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H:\Supply and Distribution\Canpotex\Tonnage Forecasts\2019\"/>
    </mc:Choice>
  </mc:AlternateContent>
  <bookViews>
    <workbookView xWindow="0" yWindow="0" windowWidth="19200" windowHeight="5610" tabRatio="959" activeTab="3"/>
  </bookViews>
  <sheets>
    <sheet name="Region" sheetId="2" r:id="rId1"/>
    <sheet name="Country" sheetId="14" r:id="rId2"/>
    <sheet name="Grade" sheetId="4" r:id="rId3"/>
    <sheet name="Liftings - Nutrien" sheetId="15" r:id="rId4"/>
  </sheets>
  <definedNames>
    <definedName name="___mds_allowwriteback___">""</definedName>
    <definedName name="___mds_asyncwriteback___">FALSE</definedName>
    <definedName name="___mds_description___">""</definedName>
    <definedName name="___mds_spreading___">FALSE</definedName>
    <definedName name="_xlnm.Print_Area" localSheetId="1">Country!$A$1:$W$13</definedName>
    <definedName name="_xlnm.Print_Area" localSheetId="3">'Liftings - Nutrien'!$A$1:$AG$43</definedName>
    <definedName name="_xlnm.Print_Area" localSheetId="0">Region!$A$1:$W$37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G18" i="15" l="1"/>
  <c r="AG5" i="15"/>
  <c r="AG6" i="15"/>
  <c r="AF18" i="15"/>
  <c r="AF6" i="15"/>
  <c r="AF5" i="15"/>
  <c r="AE18" i="15"/>
  <c r="AE6" i="15"/>
  <c r="AE5" i="15"/>
  <c r="B18" i="15"/>
  <c r="B6" i="15"/>
  <c r="AD18" i="15"/>
  <c r="AD5" i="15"/>
  <c r="AD6" i="15"/>
  <c r="AA18" i="15"/>
  <c r="AA5" i="15"/>
  <c r="Z18" i="15"/>
  <c r="Y18" i="15"/>
  <c r="X18" i="15"/>
  <c r="W18" i="15"/>
  <c r="V18" i="15"/>
  <c r="U18" i="15"/>
  <c r="U5" i="15"/>
  <c r="T18" i="15"/>
  <c r="S18" i="15"/>
  <c r="R18" i="15"/>
  <c r="Q18" i="15"/>
  <c r="P18" i="15"/>
  <c r="AA6" i="15"/>
  <c r="Z6" i="15"/>
  <c r="Z5" i="15"/>
  <c r="Y6" i="15"/>
  <c r="Y5" i="15"/>
  <c r="X6" i="15"/>
  <c r="X5" i="15"/>
  <c r="W6" i="15"/>
  <c r="W5" i="15"/>
  <c r="V6" i="15"/>
  <c r="U6" i="15"/>
  <c r="T6" i="15"/>
  <c r="S6" i="15"/>
  <c r="R6" i="15"/>
  <c r="R5" i="15"/>
  <c r="Q6" i="15"/>
  <c r="Q5" i="15"/>
  <c r="P6" i="15"/>
  <c r="M18" i="15"/>
  <c r="L18" i="15"/>
  <c r="K18" i="15"/>
  <c r="K5" i="15"/>
  <c r="J18" i="15"/>
  <c r="I18" i="15"/>
  <c r="H18" i="15"/>
  <c r="G18" i="15"/>
  <c r="F18" i="15"/>
  <c r="E18" i="15"/>
  <c r="E5" i="15"/>
  <c r="D18" i="15"/>
  <c r="C18" i="15"/>
  <c r="M6" i="15"/>
  <c r="L6" i="15"/>
  <c r="K6" i="15"/>
  <c r="J6" i="15"/>
  <c r="I6" i="15"/>
  <c r="H6" i="15"/>
  <c r="H5" i="15"/>
  <c r="G6" i="15"/>
  <c r="F6" i="15"/>
  <c r="F5" i="15"/>
  <c r="E6" i="15"/>
  <c r="D6" i="15"/>
  <c r="C6" i="15"/>
  <c r="AB43" i="15"/>
  <c r="N43" i="15"/>
  <c r="AB42" i="15"/>
  <c r="N42" i="15"/>
  <c r="AB41" i="15"/>
  <c r="N41" i="15"/>
  <c r="AB40" i="15"/>
  <c r="N40" i="15"/>
  <c r="AB39" i="15"/>
  <c r="N39" i="15"/>
  <c r="AB38" i="15"/>
  <c r="N38" i="15"/>
  <c r="AB37" i="15"/>
  <c r="N37" i="15"/>
  <c r="AB36" i="15"/>
  <c r="N36" i="15"/>
  <c r="AB35" i="15"/>
  <c r="N35" i="15"/>
  <c r="AB34" i="15"/>
  <c r="N34" i="15"/>
  <c r="AB33" i="15"/>
  <c r="N33" i="15"/>
  <c r="AB32" i="15"/>
  <c r="N32" i="15"/>
  <c r="AB31" i="15"/>
  <c r="N31" i="15"/>
  <c r="AB30" i="15"/>
  <c r="N30" i="15"/>
  <c r="AB29" i="15"/>
  <c r="N29" i="15"/>
  <c r="AB28" i="15"/>
  <c r="N28" i="15"/>
  <c r="AB27" i="15"/>
  <c r="N27" i="15"/>
  <c r="AB26" i="15"/>
  <c r="N26" i="15"/>
  <c r="AB25" i="15"/>
  <c r="N25" i="15"/>
  <c r="AB24" i="15"/>
  <c r="N24" i="15"/>
  <c r="AB23" i="15"/>
  <c r="N23" i="15"/>
  <c r="AB22" i="15"/>
  <c r="N22" i="15"/>
  <c r="AB21" i="15"/>
  <c r="N21" i="15"/>
  <c r="AB20" i="15"/>
  <c r="N20" i="15"/>
  <c r="AB19" i="15"/>
  <c r="N19" i="15"/>
  <c r="AB17" i="15"/>
  <c r="N17" i="15"/>
  <c r="AB16" i="15"/>
  <c r="N16" i="15"/>
  <c r="AB15" i="15"/>
  <c r="N15" i="15"/>
  <c r="AB14" i="15"/>
  <c r="N14" i="15"/>
  <c r="AB13" i="15"/>
  <c r="N13" i="15"/>
  <c r="AB12" i="15"/>
  <c r="N12" i="15"/>
  <c r="AB11" i="15"/>
  <c r="N11" i="15"/>
  <c r="AB10" i="15"/>
  <c r="N10" i="15"/>
  <c r="AB9" i="15"/>
  <c r="N9" i="15"/>
  <c r="AB8" i="15"/>
  <c r="N8" i="15"/>
  <c r="AB7" i="15"/>
  <c r="N7" i="15"/>
  <c r="B5" i="15"/>
  <c r="D5" i="15"/>
  <c r="T5" i="15"/>
  <c r="C5" i="15"/>
  <c r="N6" i="15"/>
  <c r="L5" i="15"/>
  <c r="N18" i="15"/>
  <c r="I5" i="15"/>
  <c r="AB6" i="15"/>
  <c r="S5" i="15"/>
  <c r="AB18" i="15"/>
  <c r="V5" i="15"/>
  <c r="M5" i="15"/>
  <c r="J5" i="15"/>
  <c r="P5" i="15"/>
  <c r="AB5" i="15"/>
  <c r="G5" i="15"/>
  <c r="N5" i="15"/>
</calcChain>
</file>

<file path=xl/sharedStrings.xml><?xml version="1.0" encoding="utf-8"?>
<sst xmlns="http://schemas.openxmlformats.org/spreadsheetml/2006/main" count="408" uniqueCount="90">
  <si>
    <t>mt</t>
  </si>
  <si>
    <t>Asia</t>
  </si>
  <si>
    <t>Latin America</t>
  </si>
  <si>
    <t>Oceania</t>
  </si>
  <si>
    <t>Europe</t>
  </si>
  <si>
    <t>Africa</t>
  </si>
  <si>
    <t xml:space="preserve">  AS</t>
  </si>
  <si>
    <t>All_Grades</t>
  </si>
  <si>
    <t xml:space="preserve">  STD _P</t>
  </si>
  <si>
    <t xml:space="preserve">  PRM _P</t>
  </si>
  <si>
    <t xml:space="preserve">  LA</t>
  </si>
  <si>
    <t xml:space="preserve">  OC</t>
  </si>
  <si>
    <t xml:space="preserve">  EU</t>
  </si>
  <si>
    <t xml:space="preserve">  AF</t>
  </si>
  <si>
    <t xml:space="preserve">      BRAZ</t>
  </si>
  <si>
    <t xml:space="preserve">      CHIN</t>
  </si>
  <si>
    <t xml:space="preserve">      INDI</t>
  </si>
  <si>
    <t>Brazil</t>
  </si>
  <si>
    <t>China</t>
  </si>
  <si>
    <t>India</t>
  </si>
  <si>
    <t xml:space="preserve">    RSTD</t>
  </si>
  <si>
    <t xml:space="preserve">    PSTD</t>
  </si>
  <si>
    <t xml:space="preserve">    WSTD</t>
  </si>
  <si>
    <t xml:space="preserve">    WFSS</t>
  </si>
  <si>
    <t xml:space="preserve">    RFSS</t>
  </si>
  <si>
    <t xml:space="preserve">    PGRN</t>
  </si>
  <si>
    <t xml:space="preserve">    CGRN</t>
  </si>
  <si>
    <t xml:space="preserve">    5GRN</t>
  </si>
  <si>
    <t xml:space="preserve">    2GRN</t>
  </si>
  <si>
    <t xml:space="preserve">    7GRN</t>
  </si>
  <si>
    <t xml:space="preserve">    G5I5</t>
  </si>
  <si>
    <t xml:space="preserve">    F2I5</t>
  </si>
  <si>
    <t xml:space="preserve">    G6I1</t>
  </si>
  <si>
    <t xml:space="preserve">    F1I1</t>
  </si>
  <si>
    <t xml:space="preserve">    G1I1</t>
  </si>
  <si>
    <t xml:space="preserve">    CWIC</t>
  </si>
  <si>
    <t xml:space="preserve">    XSTD</t>
  </si>
  <si>
    <t xml:space="preserve">    RSST</t>
  </si>
  <si>
    <t xml:space="preserve">    FSS</t>
  </si>
  <si>
    <t xml:space="preserve">    STD</t>
  </si>
  <si>
    <t xml:space="preserve">    ISTD</t>
  </si>
  <si>
    <t xml:space="preserve">    IFSS</t>
  </si>
  <si>
    <t xml:space="preserve">    AGRN</t>
  </si>
  <si>
    <t xml:space="preserve">    CCRS</t>
  </si>
  <si>
    <t xml:space="preserve">    WCRS</t>
  </si>
  <si>
    <t xml:space="preserve">    PCRS</t>
  </si>
  <si>
    <t xml:space="preserve">    RCRS</t>
  </si>
  <si>
    <t xml:space="preserve">    KWIC</t>
  </si>
  <si>
    <t xml:space="preserve">    RGRN</t>
  </si>
  <si>
    <t xml:space="preserve">    GRN</t>
  </si>
  <si>
    <t xml:space="preserve">    WGRN</t>
  </si>
  <si>
    <t xml:space="preserve">    IC</t>
  </si>
  <si>
    <t xml:space="preserve">    I1</t>
  </si>
  <si>
    <t xml:space="preserve">    CRS</t>
  </si>
  <si>
    <t xml:space="preserve">    8GRN</t>
  </si>
  <si>
    <t xml:space="preserve">    I5</t>
  </si>
  <si>
    <t xml:space="preserve">    GRNS</t>
  </si>
  <si>
    <t xml:space="preserve">    C2I5</t>
  </si>
  <si>
    <t xml:space="preserve">    C2IC</t>
  </si>
  <si>
    <t xml:space="preserve">    KCIC</t>
  </si>
  <si>
    <t>Netback Forecast, by Region</t>
  </si>
  <si>
    <r>
      <t>Netback ($/</t>
    </r>
    <r>
      <rPr>
        <b/>
        <i/>
        <u val="singleAccounting"/>
        <sz val="11"/>
        <color theme="0"/>
        <rFont val="Calibri"/>
        <family val="2"/>
        <scheme val="minor"/>
      </rPr>
      <t>mt</t>
    </r>
    <r>
      <rPr>
        <b/>
        <u val="singleAccounting"/>
        <sz val="11"/>
        <color theme="0"/>
        <rFont val="Calibri"/>
        <family val="2"/>
        <scheme val="minor"/>
      </rPr>
      <t>)</t>
    </r>
  </si>
  <si>
    <t>Netback Forecast, by Country</t>
  </si>
  <si>
    <t>Netback Forecast, by Grade</t>
  </si>
  <si>
    <t>All Regions</t>
  </si>
  <si>
    <t>All_Regions</t>
  </si>
  <si>
    <t>Allocation %:</t>
  </si>
  <si>
    <t>2019 Forecasted Liftings (MT)</t>
  </si>
  <si>
    <t>2020 Forecasted Liftings (MT)</t>
  </si>
  <si>
    <t>Total 
2020</t>
  </si>
  <si>
    <t>2021 Forecasted Liftings (MT)</t>
  </si>
  <si>
    <t>Total 
2021</t>
  </si>
  <si>
    <t>Two Year Liftings Forecast, by Grade - Nutrien</t>
  </si>
  <si>
    <t>Total 
2019</t>
  </si>
  <si>
    <t>Actual</t>
  </si>
  <si>
    <t>Forecast</t>
  </si>
  <si>
    <t>Mar-19 YTD
 Actual</t>
  </si>
  <si>
    <t>Apr-19
 Forecast</t>
  </si>
  <si>
    <t>May-19
 Forecast</t>
  </si>
  <si>
    <t>Jun-19
 Forecast</t>
  </si>
  <si>
    <t>Jul-19
 Forecast</t>
  </si>
  <si>
    <t>Qtr 1 2019 
Forecast</t>
  </si>
  <si>
    <t>Qtr 2 2019 
Forecast</t>
  </si>
  <si>
    <t>Qtr 3 2019 
Forecast</t>
  </si>
  <si>
    <t>Qtr 4 2019 
Forecast</t>
  </si>
  <si>
    <t>2019 
Forecast</t>
  </si>
  <si>
    <t>Apr-19 
Forecast</t>
  </si>
  <si>
    <t>May-19 
Forecast</t>
  </si>
  <si>
    <t>Jun-19 
Forecast</t>
  </si>
  <si>
    <t>Jul-19 
Forecast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</si>
</sst>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.00_-;\-* #,##0.00_-;_-* &quot;-&quot;??_-;_-@_-"/>
    <numFmt numFmtId="165" formatCode="#,##0_ ;[Red]\-#,##0_ ;#,##0_ "/>
    <numFmt numFmtId="166" formatCode="#,##0.0_ ;[Red]\-#,##0.0_ ;#,##0.0_ "/>
    <numFmt numFmtId="167" formatCode="_ @"/>
    <numFmt numFmtId="168" formatCode="@_ "/>
    <numFmt numFmtId="169" formatCode="h:mm;@"/>
    <numFmt numFmtId="170" formatCode="dd/mm/yy;@"/>
    <numFmt numFmtId="171" formatCode="_(* #,##0_);_(* \(#,##0\);_(* &quot;-&quot;??_);_(@_)"/>
    <numFmt numFmtId="172" formatCode="[$-409]mmm\-yy;@"/>
    <numFmt numFmtId="173" formatCode="0.0%"/>
    <numFmt numFmtId="174" formatCode="#,##0.00_ ;[Red]\-#,##0.00_ ;#,##0.00_ "/>
  </numFmts>
  <fonts count="3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Tahoma"/>
      <family val="2"/>
    </font>
    <font>
      <sz val="10"/>
      <name val="Tahoma"/>
      <family val="2"/>
    </font>
    <font>
      <sz val="8"/>
      <color indexed="45"/>
      <name val="Tahoma"/>
      <family val="2"/>
    </font>
    <font>
      <b/>
      <sz val="8"/>
      <name val="Tahoma"/>
      <family val="2"/>
    </font>
    <font>
      <sz val="8"/>
      <color indexed="8"/>
      <name val="Tahoma"/>
      <family val="2"/>
    </font>
    <font>
      <u/>
      <sz val="8"/>
      <name val="Tahoma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9"/>
      <name val="Tahoma"/>
      <family val="2"/>
    </font>
    <font>
      <i/>
      <sz val="10"/>
      <name val="Tahoma"/>
      <family val="2"/>
    </font>
    <font>
      <sz val="9"/>
      <color theme="0"/>
      <name val="Tahoma"/>
      <family val="2"/>
    </font>
    <font>
      <b/>
      <sz val="9"/>
      <color theme="0"/>
      <name val="Tahoma"/>
      <family val="2"/>
    </font>
    <font>
      <i/>
      <sz val="10"/>
      <color theme="0"/>
      <name val="Tahoma"/>
      <family val="2"/>
    </font>
    <font>
      <sz val="10"/>
      <color theme="0"/>
      <name val="Tahoma"/>
      <family val="2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theme="0"/>
      <name val="Calibri"/>
      <family val="2"/>
      <scheme val="minor"/>
    </font>
    <font>
      <sz val="12"/>
      <name val="Arial"/>
      <family val="2"/>
    </font>
    <font>
      <sz val="11"/>
      <color theme="0"/>
      <name val="Calibri"/>
      <family val="2"/>
      <scheme val="minor"/>
    </font>
    <font>
      <b/>
      <u val="singleAccounting"/>
      <sz val="12"/>
      <color rgb="FF005C00"/>
      <name val="Calibri"/>
      <family val="2"/>
      <scheme val="minor"/>
    </font>
    <font>
      <b/>
      <u val="singleAccounting"/>
      <sz val="18"/>
      <color rgb="FF005C00"/>
      <name val="Calibri"/>
      <family val="2"/>
      <scheme val="minor"/>
    </font>
    <font>
      <b/>
      <u val="singleAccounting"/>
      <sz val="11"/>
      <color theme="0"/>
      <name val="Calibri"/>
      <family val="2"/>
      <scheme val="minor"/>
    </font>
    <font>
      <b/>
      <i/>
      <u val="singleAccounting"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name val="Calibri"/>
      <family val="2"/>
      <scheme val="minor"/>
    </font>
    <font>
      <b/>
      <sz val="9"/>
      <color theme="0" tint="-0.34998626667073579"/>
      <name val="Tahoma"/>
      <family val="2"/>
    </font>
    <font>
      <sz val="10"/>
      <name val="Arial"/>
      <family val="2"/>
    </font>
    <font>
      <u/>
      <sz val="8"/>
      <color indexed="18"/>
      <name val="Tahoma"/>
      <family val="2"/>
    </font>
  </fonts>
  <fills count="22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3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66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6600"/>
        <bgColor auto="1"/>
      </patternFill>
    </fill>
    <fill>
      <patternFill patternType="lightGray">
        <fgColor theme="9"/>
        <bgColor rgb="FF006600"/>
      </patternFill>
    </fill>
    <fill>
      <patternFill patternType="lightGray">
        <fgColor theme="9"/>
        <bgColor theme="1"/>
      </patternFill>
    </fill>
    <fill>
      <patternFill patternType="lightGray">
        <fgColor theme="9"/>
        <bgColor theme="0" tint="-0.34998626667073579"/>
      </patternFill>
    </fill>
    <fill>
      <patternFill patternType="mediumGray">
        <fgColor theme="1" tint="0.499984740745262"/>
        <bgColor theme="1"/>
      </patternFill>
    </fill>
    <fill>
      <patternFill patternType="mediumGray">
        <fgColor theme="1" tint="0.499984740745262"/>
        <bgColor theme="0" tint="-0.34998626667073579"/>
      </patternFill>
    </fill>
    <fill>
      <patternFill patternType="solid">
        <fgColor theme="0" tint="-4.9989318521683403E-2"/>
        <bgColor indexed="64"/>
      </patternFill>
    </fill>
    <fill>
      <patternFill patternType="mediumGray">
        <fgColor theme="1" tint="0.499984740745262"/>
        <bgColor theme="0" tint="-4.9989318521683403E-2"/>
      </patternFill>
    </fill>
    <fill>
      <patternFill patternType="lightGray">
        <fgColor theme="9"/>
        <bgColor theme="0" tint="-4.9989318521683403E-2"/>
      </patternFill>
    </fill>
    <fill>
      <patternFill patternType="solid">
        <fgColor indexed="20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6"/>
        <bgColor indexed="64"/>
      </patternFill>
    </fill>
  </fills>
  <borders count="26">
    <border>
      <left/>
      <right/>
      <top/>
      <bottom/>
      <diagonal/>
    </border>
    <border>
      <left style="thin">
        <color indexed="45"/>
      </left>
      <right style="thin">
        <color indexed="54"/>
      </right>
      <top style="thin">
        <color indexed="45"/>
      </top>
      <bottom style="thin">
        <color indexed="54"/>
      </bottom>
      <diagonal/>
    </border>
    <border>
      <left/>
      <right/>
      <top/>
      <bottom style="thin">
        <color indexed="14"/>
      </bottom>
      <diagonal/>
    </border>
    <border>
      <left/>
      <right/>
      <top/>
      <bottom style="thin">
        <color indexed="20"/>
      </bottom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theme="0" tint="-0.499984740745262"/>
      </left>
      <right style="hair">
        <color theme="0" tint="-0.499984740745262"/>
      </right>
      <top style="hair">
        <color auto="1"/>
      </top>
      <bottom style="hair">
        <color theme="0" tint="-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 style="hair">
        <color theme="0" tint="-0.499984740745262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theme="0" tint="-0.499984740745262"/>
      </bottom>
      <diagonal/>
    </border>
    <border>
      <left/>
      <right/>
      <top style="hair">
        <color auto="1"/>
      </top>
      <bottom style="hair">
        <color theme="0" tint="-0.499984740745262"/>
      </bottom>
      <diagonal/>
    </border>
    <border>
      <left style="hair">
        <color auto="1"/>
      </left>
      <right/>
      <top style="hair">
        <color theme="0" tint="-0.499984740745262"/>
      </top>
      <bottom style="hair">
        <color auto="1"/>
      </bottom>
      <diagonal/>
    </border>
    <border>
      <left/>
      <right/>
      <top style="hair">
        <color theme="0" tint="-0.499984740745262"/>
      </top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theme="0"/>
      </left>
      <right/>
      <top/>
      <bottom/>
      <diagonal/>
    </border>
    <border>
      <left style="hair">
        <color theme="0" tint="-0.499984740745262"/>
      </left>
      <right/>
      <top style="hair">
        <color auto="1"/>
      </top>
      <bottom style="hair">
        <color theme="0" tint="-0.499984740745262"/>
      </bottom>
      <diagonal/>
    </border>
    <border>
      <left style="hair">
        <color theme="0" tint="-0.499984740745262"/>
      </left>
      <right/>
      <top style="hair">
        <color theme="0" tint="-0.499984740745262"/>
      </top>
      <bottom style="hair">
        <color auto="1"/>
      </bottom>
      <diagonal/>
    </border>
    <border>
      <left style="thick">
        <color theme="0"/>
      </left>
      <right style="hair">
        <color theme="0" tint="-0.499984740745262"/>
      </right>
      <top style="hair">
        <color auto="1"/>
      </top>
      <bottom style="hair">
        <color theme="0" tint="-0.499984740745262"/>
      </bottom>
      <diagonal/>
    </border>
    <border>
      <left style="thick">
        <color theme="0"/>
      </left>
      <right style="hair">
        <color theme="0" tint="-0.499984740745262"/>
      </right>
      <top style="hair">
        <color theme="0" tint="-0.499984740745262"/>
      </top>
      <bottom style="hair">
        <color auto="1"/>
      </bottom>
      <diagonal/>
    </border>
    <border>
      <left style="hair">
        <color theme="0" tint="-0.24994659260841701"/>
      </left>
      <right/>
      <top style="hair">
        <color theme="0" tint="-0.24994659260841701"/>
      </top>
      <bottom style="hair">
        <color theme="0" tint="-0.24994659260841701"/>
      </bottom>
      <diagonal/>
    </border>
    <border>
      <left style="thick">
        <color theme="0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/>
      <right style="thin">
        <color indexed="45"/>
      </right>
      <top style="thin">
        <color indexed="64"/>
      </top>
      <bottom style="thin">
        <color indexed="64"/>
      </bottom>
      <diagonal/>
    </border>
    <border>
      <left/>
      <right style="thin">
        <color indexed="45"/>
      </right>
      <top style="thin">
        <color indexed="64"/>
      </top>
      <bottom style="thin">
        <color indexed="20"/>
      </bottom>
      <diagonal/>
    </border>
    <border>
      <left/>
      <right style="thin">
        <color indexed="45"/>
      </right>
      <top style="thin">
        <color indexed="20"/>
      </top>
      <bottom style="thin">
        <color indexed="20"/>
      </bottom>
      <diagonal/>
    </border>
    <border>
      <left/>
      <right/>
      <top style="thin">
        <color indexed="20"/>
      </top>
      <bottom style="thin">
        <color indexed="20"/>
      </bottom>
      <diagonal/>
    </border>
  </borders>
  <cellStyleXfs count="108">
    <xf numFmtId="0" fontId="0" fillId="0" borderId="0"/>
    <xf numFmtId="4" fontId="2" fillId="0" borderId="0">
      <alignment horizontal="right"/>
    </xf>
    <xf numFmtId="167" fontId="5" fillId="2" borderId="1"/>
    <xf numFmtId="168" fontId="6" fillId="3" borderId="0">
      <alignment horizontal="right"/>
    </xf>
    <xf numFmtId="168" fontId="6" fillId="3" borderId="0">
      <alignment horizontal="right"/>
    </xf>
    <xf numFmtId="168" fontId="6" fillId="3" borderId="0">
      <alignment horizontal="right"/>
    </xf>
    <xf numFmtId="168" fontId="6" fillId="3" borderId="0">
      <alignment horizontal="right"/>
    </xf>
    <xf numFmtId="168" fontId="6" fillId="3" borderId="0">
      <alignment horizontal="right"/>
    </xf>
    <xf numFmtId="168" fontId="6" fillId="3" borderId="0">
      <alignment horizontal="right"/>
    </xf>
    <xf numFmtId="168" fontId="4" fillId="3" borderId="0">
      <alignment horizontal="right"/>
    </xf>
    <xf numFmtId="165" fontId="3" fillId="4" borderId="2"/>
    <xf numFmtId="0" fontId="7" fillId="0" borderId="0"/>
    <xf numFmtId="0" fontId="2" fillId="0" borderId="2"/>
    <xf numFmtId="0" fontId="2" fillId="0" borderId="2"/>
    <xf numFmtId="0" fontId="2" fillId="0" borderId="2"/>
    <xf numFmtId="0" fontId="2" fillId="0" borderId="2"/>
    <xf numFmtId="0" fontId="2" fillId="0" borderId="2"/>
    <xf numFmtId="0" fontId="2" fillId="0" borderId="2"/>
    <xf numFmtId="0" fontId="2" fillId="0" borderId="2"/>
    <xf numFmtId="166" fontId="3" fillId="5" borderId="3" applyFont="0" applyFill="0" applyBorder="0" applyProtection="0">
      <alignment horizontal="right"/>
    </xf>
    <xf numFmtId="170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49" fontId="3" fillId="6" borderId="3" applyFont="0" applyFill="0" applyBorder="0" applyProtection="0">
      <alignment horizontal="left"/>
    </xf>
    <xf numFmtId="43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19" fillId="0" borderId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28" fillId="0" borderId="0"/>
    <xf numFmtId="0" fontId="8" fillId="0" borderId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3" fillId="0" borderId="0"/>
    <xf numFmtId="167" fontId="5" fillId="19" borderId="1"/>
    <xf numFmtId="168" fontId="4" fillId="20" borderId="22">
      <alignment horizontal="right"/>
    </xf>
    <xf numFmtId="168" fontId="4" fillId="20" borderId="22">
      <alignment horizontal="right"/>
    </xf>
    <xf numFmtId="168" fontId="4" fillId="20" borderId="22">
      <alignment horizontal="right"/>
    </xf>
    <xf numFmtId="168" fontId="4" fillId="20" borderId="22">
      <alignment horizontal="right"/>
    </xf>
    <xf numFmtId="168" fontId="4" fillId="20" borderId="22">
      <alignment horizontal="right"/>
    </xf>
    <xf numFmtId="168" fontId="4" fillId="20" borderId="22">
      <alignment horizontal="right"/>
    </xf>
    <xf numFmtId="168" fontId="4" fillId="20" borderId="23">
      <alignment horizontal="right"/>
    </xf>
    <xf numFmtId="174" fontId="3" fillId="21" borderId="24"/>
    <xf numFmtId="0" fontId="29" fillId="0" borderId="14"/>
    <xf numFmtId="0" fontId="2" fillId="0" borderId="25"/>
    <xf numFmtId="0" fontId="2" fillId="0" borderId="25"/>
    <xf numFmtId="0" fontId="2" fillId="0" borderId="25"/>
    <xf numFmtId="0" fontId="2" fillId="0" borderId="25"/>
    <xf numFmtId="0" fontId="2" fillId="0" borderId="25"/>
    <xf numFmtId="0" fontId="2" fillId="0" borderId="25"/>
    <xf numFmtId="0" fontId="2" fillId="0" borderId="25"/>
    <xf numFmtId="43" fontId="3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</cellStyleXfs>
  <cellXfs count="87">
    <xf numFmtId="0" fontId="0" fillId="0" borderId="0" xfId="0"/>
    <xf numFmtId="0" fontId="10" fillId="7" borderId="0" xfId="13" applyFont="1" applyFill="1" applyBorder="1" applyAlignment="1">
      <alignment horizontal="left"/>
    </xf>
    <xf numFmtId="0" fontId="12" fillId="7" borderId="0" xfId="12" applyFont="1" applyFill="1" applyBorder="1" applyAlignment="1">
      <alignment horizontal="left"/>
    </xf>
    <xf numFmtId="44" fontId="15" fillId="7" borderId="0" xfId="24" applyFont="1" applyFill="1" applyBorder="1"/>
    <xf numFmtId="44" fontId="3" fillId="9" borderId="0" xfId="24" applyFont="1" applyFill="1" applyBorder="1"/>
    <xf numFmtId="0" fontId="16" fillId="0" borderId="0" xfId="0" applyFont="1" applyAlignment="1">
      <alignment wrapText="1"/>
    </xf>
    <xf numFmtId="0" fontId="9" fillId="7" borderId="0" xfId="0" applyFont="1" applyFill="1" applyBorder="1"/>
    <xf numFmtId="0" fontId="20" fillId="10" borderId="0" xfId="0" applyFont="1" applyFill="1" applyBorder="1" applyAlignment="1">
      <alignment wrapText="1"/>
    </xf>
    <xf numFmtId="0" fontId="20" fillId="8" borderId="0" xfId="0" applyFont="1" applyFill="1" applyBorder="1"/>
    <xf numFmtId="0" fontId="24" fillId="8" borderId="0" xfId="0" applyFont="1" applyFill="1" applyBorder="1" applyAlignment="1">
      <alignment horizontal="center"/>
    </xf>
    <xf numFmtId="0" fontId="23" fillId="8" borderId="0" xfId="0" applyFont="1" applyFill="1" applyBorder="1" applyAlignment="1">
      <alignment horizontal="center"/>
    </xf>
    <xf numFmtId="0" fontId="20" fillId="10" borderId="0" xfId="0" applyFont="1" applyFill="1" applyAlignment="1">
      <alignment wrapText="1"/>
    </xf>
    <xf numFmtId="0" fontId="20" fillId="8" borderId="0" xfId="0" applyFont="1" applyFill="1"/>
    <xf numFmtId="0" fontId="24" fillId="8" borderId="0" xfId="0" applyFont="1" applyFill="1" applyAlignment="1">
      <alignment horizontal="center"/>
    </xf>
    <xf numFmtId="0" fontId="23" fillId="8" borderId="0" xfId="0" applyFont="1" applyFill="1" applyAlignment="1">
      <alignment horizontal="center"/>
    </xf>
    <xf numFmtId="0" fontId="23" fillId="10" borderId="0" xfId="0" applyFont="1" applyFill="1" applyAlignment="1">
      <alignment wrapText="1"/>
    </xf>
    <xf numFmtId="172" fontId="23" fillId="8" borderId="0" xfId="0" applyNumberFormat="1" applyFont="1" applyFill="1" applyAlignment="1">
      <alignment horizontal="center"/>
    </xf>
    <xf numFmtId="0" fontId="0" fillId="0" borderId="0" xfId="0"/>
    <xf numFmtId="0" fontId="13" fillId="7" borderId="0" xfId="13" applyFont="1" applyFill="1" applyBorder="1" applyAlignment="1">
      <alignment horizontal="left"/>
    </xf>
    <xf numFmtId="171" fontId="14" fillId="7" borderId="0" xfId="23" applyNumberFormat="1" applyFont="1" applyFill="1" applyBorder="1"/>
    <xf numFmtId="0" fontId="10" fillId="9" borderId="0" xfId="13" applyFont="1" applyFill="1" applyBorder="1" applyAlignment="1">
      <alignment horizontal="left"/>
    </xf>
    <xf numFmtId="171" fontId="11" fillId="9" borderId="0" xfId="23" applyNumberFormat="1" applyFont="1" applyFill="1" applyBorder="1"/>
    <xf numFmtId="0" fontId="25" fillId="9" borderId="0" xfId="0" applyFont="1" applyFill="1" applyBorder="1"/>
    <xf numFmtId="0" fontId="2" fillId="9" borderId="0" xfId="12" applyFont="1" applyFill="1" applyBorder="1" applyAlignment="1">
      <alignment horizontal="left"/>
    </xf>
    <xf numFmtId="0" fontId="25" fillId="9" borderId="13" xfId="0" applyFont="1" applyFill="1" applyBorder="1"/>
    <xf numFmtId="0" fontId="2" fillId="9" borderId="13" xfId="12" applyFont="1" applyFill="1" applyBorder="1" applyAlignment="1">
      <alignment horizontal="left"/>
    </xf>
    <xf numFmtId="0" fontId="27" fillId="9" borderId="0" xfId="13" applyFont="1" applyFill="1" applyBorder="1" applyAlignment="1">
      <alignment horizontal="left"/>
    </xf>
    <xf numFmtId="0" fontId="27" fillId="9" borderId="13" xfId="13" applyFont="1" applyFill="1" applyBorder="1" applyAlignment="1">
      <alignment horizontal="left"/>
    </xf>
    <xf numFmtId="0" fontId="2" fillId="7" borderId="0" xfId="12" applyFont="1" applyFill="1" applyBorder="1" applyAlignment="1">
      <alignment horizontal="left"/>
    </xf>
    <xf numFmtId="0" fontId="0" fillId="0" borderId="0" xfId="0"/>
    <xf numFmtId="9" fontId="3" fillId="7" borderId="0" xfId="79" applyFont="1" applyFill="1" applyBorder="1"/>
    <xf numFmtId="173" fontId="3" fillId="9" borderId="0" xfId="79" applyNumberFormat="1" applyFont="1" applyFill="1" applyBorder="1"/>
    <xf numFmtId="171" fontId="14" fillId="12" borderId="0" xfId="23" applyNumberFormat="1" applyFont="1" applyFill="1" applyBorder="1"/>
    <xf numFmtId="171" fontId="11" fillId="13" borderId="0" xfId="23" applyNumberFormat="1" applyFont="1" applyFill="1" applyBorder="1"/>
    <xf numFmtId="171" fontId="14" fillId="14" borderId="0" xfId="23" applyNumberFormat="1" applyFont="1" applyFill="1" applyBorder="1"/>
    <xf numFmtId="171" fontId="11" fillId="15" borderId="0" xfId="23" applyNumberFormat="1" applyFont="1" applyFill="1" applyBorder="1"/>
    <xf numFmtId="171" fontId="14" fillId="7" borderId="15" xfId="23" applyNumberFormat="1" applyFont="1" applyFill="1" applyBorder="1"/>
    <xf numFmtId="171" fontId="11" fillId="9" borderId="15" xfId="23" applyNumberFormat="1" applyFont="1" applyFill="1" applyBorder="1"/>
    <xf numFmtId="0" fontId="1" fillId="16" borderId="9" xfId="0" applyFont="1" applyFill="1" applyBorder="1"/>
    <xf numFmtId="0" fontId="2" fillId="16" borderId="10" xfId="12" applyFont="1" applyFill="1" applyBorder="1" applyAlignment="1">
      <alignment horizontal="left"/>
    </xf>
    <xf numFmtId="43" fontId="3" fillId="16" borderId="7" xfId="23" applyFont="1" applyFill="1" applyBorder="1"/>
    <xf numFmtId="0" fontId="1" fillId="16" borderId="11" xfId="0" applyFont="1" applyFill="1" applyBorder="1"/>
    <xf numFmtId="0" fontId="2" fillId="16" borderId="12" xfId="12" applyFont="1" applyFill="1" applyBorder="1" applyAlignment="1">
      <alignment horizontal="left"/>
    </xf>
    <xf numFmtId="43" fontId="3" fillId="16" borderId="8" xfId="23" applyFont="1" applyFill="1" applyBorder="1"/>
    <xf numFmtId="173" fontId="3" fillId="16" borderId="7" xfId="79" applyNumberFormat="1" applyFont="1" applyFill="1" applyBorder="1"/>
    <xf numFmtId="0" fontId="10" fillId="16" borderId="10" xfId="13" applyFont="1" applyFill="1" applyBorder="1" applyAlignment="1">
      <alignment horizontal="left"/>
    </xf>
    <xf numFmtId="0" fontId="10" fillId="16" borderId="12" xfId="13" applyFont="1" applyFill="1" applyBorder="1" applyAlignment="1">
      <alignment horizontal="left"/>
    </xf>
    <xf numFmtId="43" fontId="3" fillId="16" borderId="16" xfId="23" applyFont="1" applyFill="1" applyBorder="1"/>
    <xf numFmtId="43" fontId="3" fillId="16" borderId="17" xfId="23" applyFont="1" applyFill="1" applyBorder="1"/>
    <xf numFmtId="173" fontId="3" fillId="16" borderId="16" xfId="79" applyNumberFormat="1" applyFont="1" applyFill="1" applyBorder="1"/>
    <xf numFmtId="171" fontId="11" fillId="16" borderId="18" xfId="23" applyNumberFormat="1" applyFont="1" applyFill="1" applyBorder="1"/>
    <xf numFmtId="171" fontId="11" fillId="16" borderId="19" xfId="23" applyNumberFormat="1" applyFont="1" applyFill="1" applyBorder="1"/>
    <xf numFmtId="171" fontId="17" fillId="16" borderId="18" xfId="23" applyNumberFormat="1" applyFont="1" applyFill="1" applyBorder="1"/>
    <xf numFmtId="171" fontId="17" fillId="16" borderId="19" xfId="23" applyNumberFormat="1" applyFont="1" applyFill="1" applyBorder="1"/>
    <xf numFmtId="171" fontId="26" fillId="9" borderId="15" xfId="23" applyNumberFormat="1" applyFont="1" applyFill="1" applyBorder="1"/>
    <xf numFmtId="9" fontId="11" fillId="7" borderId="15" xfId="79" applyFont="1" applyFill="1" applyBorder="1"/>
    <xf numFmtId="173" fontId="11" fillId="9" borderId="15" xfId="79" applyNumberFormat="1" applyFont="1" applyFill="1" applyBorder="1"/>
    <xf numFmtId="173" fontId="11" fillId="16" borderId="18" xfId="79" applyNumberFormat="1" applyFont="1" applyFill="1" applyBorder="1"/>
    <xf numFmtId="173" fontId="17" fillId="16" borderId="18" xfId="79" applyNumberFormat="1" applyFont="1" applyFill="1" applyBorder="1"/>
    <xf numFmtId="173" fontId="26" fillId="9" borderId="15" xfId="79" applyNumberFormat="1" applyFont="1" applyFill="1" applyBorder="1"/>
    <xf numFmtId="0" fontId="1" fillId="16" borderId="5" xfId="0" applyFont="1" applyFill="1" applyBorder="1"/>
    <xf numFmtId="0" fontId="2" fillId="16" borderId="6" xfId="12" applyFont="1" applyFill="1" applyBorder="1" applyAlignment="1">
      <alignment horizontal="left"/>
    </xf>
    <xf numFmtId="0" fontId="10" fillId="16" borderId="6" xfId="13" applyFont="1" applyFill="1" applyBorder="1" applyAlignment="1">
      <alignment horizontal="left"/>
    </xf>
    <xf numFmtId="171" fontId="18" fillId="7" borderId="15" xfId="23" applyNumberFormat="1" applyFont="1" applyFill="1" applyBorder="1"/>
    <xf numFmtId="0" fontId="10" fillId="16" borderId="4" xfId="13" applyFont="1" applyFill="1" applyBorder="1" applyAlignment="1">
      <alignment horizontal="left"/>
    </xf>
    <xf numFmtId="171" fontId="11" fillId="16" borderId="4" xfId="23" applyNumberFormat="1" applyFont="1" applyFill="1" applyBorder="1"/>
    <xf numFmtId="43" fontId="3" fillId="16" borderId="4" xfId="23" applyFont="1" applyFill="1" applyBorder="1"/>
    <xf numFmtId="0" fontId="10" fillId="16" borderId="20" xfId="13" applyFont="1" applyFill="1" applyBorder="1" applyAlignment="1">
      <alignment horizontal="left"/>
    </xf>
    <xf numFmtId="43" fontId="3" fillId="16" borderId="20" xfId="23" applyFont="1" applyFill="1" applyBorder="1"/>
    <xf numFmtId="171" fontId="11" fillId="16" borderId="21" xfId="23" applyNumberFormat="1" applyFont="1" applyFill="1" applyBorder="1"/>
    <xf numFmtId="0" fontId="0" fillId="0" borderId="15" xfId="0" applyBorder="1"/>
    <xf numFmtId="0" fontId="0" fillId="0" borderId="0" xfId="0" applyBorder="1"/>
    <xf numFmtId="171" fontId="11" fillId="17" borderId="4" xfId="23" applyNumberFormat="1" applyFont="1" applyFill="1" applyBorder="1"/>
    <xf numFmtId="171" fontId="11" fillId="18" borderId="4" xfId="23" applyNumberFormat="1" applyFont="1" applyFill="1" applyBorder="1"/>
    <xf numFmtId="172" fontId="9" fillId="8" borderId="0" xfId="0" applyNumberFormat="1" applyFont="1" applyFill="1" applyAlignment="1">
      <alignment horizontal="center"/>
    </xf>
    <xf numFmtId="0" fontId="0" fillId="0" borderId="0" xfId="0"/>
    <xf numFmtId="0" fontId="22" fillId="0" borderId="0" xfId="0" applyFont="1" applyFill="1" applyBorder="1" applyAlignment="1"/>
    <xf numFmtId="0" fontId="0" fillId="0" borderId="0" xfId="0" applyAlignment="1"/>
    <xf numFmtId="0" fontId="23" fillId="10" borderId="0" xfId="0" applyFont="1" applyFill="1" applyAlignment="1">
      <alignment horizontal="left" wrapText="1"/>
    </xf>
    <xf numFmtId="0" fontId="16" fillId="0" borderId="0" xfId="0" applyFont="1" applyAlignment="1">
      <alignment horizontal="left" wrapText="1"/>
    </xf>
    <xf numFmtId="0" fontId="22" fillId="0" borderId="0" xfId="0" applyFont="1" applyFill="1" applyBorder="1" applyAlignment="1">
      <alignment horizontal="left"/>
    </xf>
    <xf numFmtId="0" fontId="23" fillId="10" borderId="0" xfId="0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0" fontId="21" fillId="0" borderId="0" xfId="0" applyFont="1" applyFill="1" applyBorder="1" applyAlignment="1">
      <alignment horizontal="left"/>
    </xf>
    <xf numFmtId="0" fontId="16" fillId="0" borderId="0" xfId="0" applyFont="1" applyAlignment="1">
      <alignment horizontal="center" wrapText="1"/>
    </xf>
    <xf numFmtId="0" fontId="23" fillId="10" borderId="0" xfId="0" applyFont="1" applyFill="1" applyAlignment="1">
      <alignment horizontal="center" wrapText="1"/>
    </xf>
    <xf numFmtId="172" fontId="23" fillId="11" borderId="0" xfId="0" applyNumberFormat="1" applyFont="1" applyFill="1" applyAlignment="1">
      <alignment horizontal="center" wrapText="1"/>
    </xf>
  </cellXfs>
  <cellStyles count="108">
    <cellStyle name="_Button" xfId="2"/>
    <cellStyle name="_Button 2" xfId="81"/>
    <cellStyle name="_Column1" xfId="3"/>
    <cellStyle name="_Column1 2" xfId="82"/>
    <cellStyle name="_Column2" xfId="4"/>
    <cellStyle name="_Column2 2" xfId="83"/>
    <cellStyle name="_Column3" xfId="5"/>
    <cellStyle name="_Column3 2" xfId="84"/>
    <cellStyle name="_Column4" xfId="6"/>
    <cellStyle name="_Column4 2" xfId="85"/>
    <cellStyle name="_Column5" xfId="7"/>
    <cellStyle name="_Column5 2" xfId="86"/>
    <cellStyle name="_Column6" xfId="8"/>
    <cellStyle name="_Column6 2" xfId="87"/>
    <cellStyle name="_Column7" xfId="9"/>
    <cellStyle name="_Column7 2" xfId="88"/>
    <cellStyle name="_Data" xfId="10"/>
    <cellStyle name="_Data 2" xfId="89"/>
    <cellStyle name="_Header" xfId="11"/>
    <cellStyle name="_Header 2" xfId="90"/>
    <cellStyle name="_Row1" xfId="12"/>
    <cellStyle name="_Row1 2" xfId="91"/>
    <cellStyle name="_Row2" xfId="13"/>
    <cellStyle name="_Row2 2" xfId="92"/>
    <cellStyle name="_Row3" xfId="14"/>
    <cellStyle name="_Row3 2" xfId="93"/>
    <cellStyle name="_Row4" xfId="15"/>
    <cellStyle name="_Row4 2" xfId="94"/>
    <cellStyle name="_Row5" xfId="16"/>
    <cellStyle name="_Row5 2" xfId="95"/>
    <cellStyle name="_Row6" xfId="17"/>
    <cellStyle name="_Row6 2" xfId="96"/>
    <cellStyle name="_Row7" xfId="18"/>
    <cellStyle name="_Row7 2" xfId="97"/>
    <cellStyle name="Comma" xfId="23" builtinId="3"/>
    <cellStyle name="Comma [1]" xfId="19"/>
    <cellStyle name="Comma 10" xfId="36"/>
    <cellStyle name="Comma 11" xfId="37"/>
    <cellStyle name="Comma 12" xfId="38"/>
    <cellStyle name="Comma 13" xfId="39"/>
    <cellStyle name="Comma 14" xfId="40"/>
    <cellStyle name="Comma 15" xfId="41"/>
    <cellStyle name="Comma 16" xfId="42"/>
    <cellStyle name="Comma 17" xfId="43"/>
    <cellStyle name="Comma 18" xfId="44"/>
    <cellStyle name="Comma 19" xfId="45"/>
    <cellStyle name="Comma 2" xfId="27"/>
    <cellStyle name="Comma 2 2" xfId="100"/>
    <cellStyle name="Comma 20" xfId="46"/>
    <cellStyle name="Comma 21" xfId="47"/>
    <cellStyle name="Comma 22" xfId="49"/>
    <cellStyle name="Comma 23" xfId="50"/>
    <cellStyle name="Comma 24" xfId="48"/>
    <cellStyle name="Comma 25" xfId="51"/>
    <cellStyle name="Comma 26" xfId="52"/>
    <cellStyle name="Comma 27" xfId="53"/>
    <cellStyle name="Comma 28" xfId="54"/>
    <cellStyle name="Comma 29" xfId="55"/>
    <cellStyle name="Comma 3" xfId="30"/>
    <cellStyle name="Comma 30" xfId="56"/>
    <cellStyle name="Comma 31" xfId="57"/>
    <cellStyle name="Comma 32" xfId="58"/>
    <cellStyle name="Comma 33" xfId="59"/>
    <cellStyle name="Comma 34" xfId="60"/>
    <cellStyle name="Comma 35" xfId="61"/>
    <cellStyle name="Comma 36" xfId="62"/>
    <cellStyle name="Comma 37" xfId="63"/>
    <cellStyle name="Comma 38" xfId="64"/>
    <cellStyle name="Comma 39" xfId="65"/>
    <cellStyle name="Comma 4" xfId="31"/>
    <cellStyle name="Comma 40" xfId="66"/>
    <cellStyle name="Comma 41" xfId="67"/>
    <cellStyle name="Comma 42" xfId="68"/>
    <cellStyle name="Comma 43" xfId="69"/>
    <cellStyle name="Comma 44" xfId="70"/>
    <cellStyle name="Comma 45" xfId="71"/>
    <cellStyle name="Comma 46" xfId="72"/>
    <cellStyle name="Comma 47" xfId="73"/>
    <cellStyle name="Comma 48" xfId="74"/>
    <cellStyle name="Comma 49" xfId="75"/>
    <cellStyle name="Comma 5" xfId="26"/>
    <cellStyle name="Comma 50" xfId="76"/>
    <cellStyle name="Comma 51" xfId="77"/>
    <cellStyle name="Comma 52" xfId="78"/>
    <cellStyle name="Comma 53" xfId="98"/>
    <cellStyle name="Comma 54" xfId="103"/>
    <cellStyle name="Comma 55" xfId="101"/>
    <cellStyle name="Comma 56" xfId="102"/>
    <cellStyle name="Comma 57" xfId="104"/>
    <cellStyle name="Comma 58" xfId="105"/>
    <cellStyle name="Comma 59" xfId="106"/>
    <cellStyle name="Comma 6" xfId="32"/>
    <cellStyle name="Comma 60" xfId="107"/>
    <cellStyle name="Comma 7" xfId="33"/>
    <cellStyle name="Comma 8" xfId="34"/>
    <cellStyle name="Comma 9" xfId="35"/>
    <cellStyle name="Currency" xfId="24" builtinId="4"/>
    <cellStyle name="Normal" xfId="0" builtinId="0"/>
    <cellStyle name="Normal 2" xfId="1"/>
    <cellStyle name="Normal 2 2" xfId="28"/>
    <cellStyle name="Normal 2 3" xfId="99"/>
    <cellStyle name="Normal 3" xfId="80"/>
    <cellStyle name="Normal 6 9" xfId="29"/>
    <cellStyle name="Normal 9" xfId="25"/>
    <cellStyle name="Percent" xfId="79" builtinId="5"/>
    <cellStyle name="Short Date" xfId="20"/>
    <cellStyle name="Short Time" xfId="21"/>
    <cellStyle name="Text" xfId="22"/>
  </cellStyles>
  <dxfs count="0"/>
  <tableStyles count="0" defaultTableStyle="TableStyleMedium2" defaultPivotStyle="PivotStyleLight16"/>
  <colors>
    <mruColors>
      <color rgb="FF1C5E3A"/>
      <color rgb="FF1D5D32"/>
      <color rgb="FF2A8649"/>
      <color rgb="FF1D593C"/>
      <color rgb="FF007E00"/>
      <color rgb="FF005C00"/>
      <color rgb="FF006600"/>
      <color rgb="FF9BC993"/>
      <color rgb="FFA3FFA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  <pageSetUpPr fitToPage="1"/>
  </sheetPr>
  <dimension ref="A1:AF37"/>
  <sheetViews>
    <sheetView showGridLines="0" zoomScale="91" zoomScaleNormal="91" workbookViewId="0">
      <selection activeCell="I10" sqref="I10"/>
    </sheetView>
  </sheetViews>
  <sheetFormatPr defaultRowHeight="15" outlineLevelCol="1" x14ac:dyDescent="0.25"/>
  <cols>
    <col min="1" max="1" width="12.28515625" customWidth="1"/>
    <col min="2" max="2" width="4.42578125" hidden="1" customWidth="1" outlineLevel="1"/>
    <col min="3" max="3" width="8.42578125" customWidth="1" collapsed="1"/>
    <col min="4" max="4" width="13" style="29" customWidth="1"/>
    <col min="5" max="5" width="14" style="29" customWidth="1"/>
    <col min="6" max="6" width="13" customWidth="1"/>
    <col min="7" max="7" width="14" customWidth="1"/>
    <col min="8" max="8" width="13" style="29" customWidth="1"/>
    <col min="9" max="9" width="14" style="29" customWidth="1"/>
    <col min="10" max="10" width="13" style="29" customWidth="1"/>
    <col min="11" max="11" width="14" style="29" customWidth="1"/>
    <col min="12" max="12" width="13" style="29" customWidth="1"/>
    <col min="13" max="13" width="14" style="29" customWidth="1"/>
    <col min="14" max="14" width="13" customWidth="1"/>
    <col min="15" max="15" width="14" customWidth="1"/>
    <col min="16" max="16" width="13" style="29" customWidth="1"/>
    <col min="17" max="17" width="14" style="29" customWidth="1"/>
    <col min="18" max="18" width="13" style="29" customWidth="1"/>
    <col min="19" max="19" width="14" style="29" customWidth="1"/>
    <col min="20" max="20" width="13" style="29" customWidth="1"/>
    <col min="21" max="21" width="14" style="29" customWidth="1"/>
    <col min="22" max="22" width="13" style="29" customWidth="1"/>
    <col min="23" max="23" width="14" style="29" customWidth="1"/>
    <col min="28" max="28" width="16" bestFit="1" customWidth="1"/>
    <col min="30" max="30" width="16" bestFit="1" customWidth="1"/>
    <col min="31" max="31" width="13.85546875" customWidth="1"/>
    <col min="32" max="32" width="16" bestFit="1" customWidth="1"/>
  </cols>
  <sheetData>
    <row r="1" spans="1:32" ht="27.75" x14ac:dyDescent="0.65">
      <c r="A1" s="80" t="s">
        <v>60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</row>
    <row r="2" spans="1:32" s="5" customFormat="1" ht="37.5" customHeight="1" x14ac:dyDescent="0.4">
      <c r="A2" s="7"/>
      <c r="B2" s="7"/>
      <c r="C2" s="7"/>
      <c r="D2" s="81" t="s">
        <v>76</v>
      </c>
      <c r="E2" s="81"/>
      <c r="F2" s="81" t="s">
        <v>77</v>
      </c>
      <c r="G2" s="81"/>
      <c r="H2" s="81" t="s">
        <v>78</v>
      </c>
      <c r="I2" s="81"/>
      <c r="J2" s="81" t="s">
        <v>79</v>
      </c>
      <c r="K2" s="81"/>
      <c r="L2" s="81" t="s">
        <v>80</v>
      </c>
      <c r="M2" s="81"/>
      <c r="N2" s="81" t="s">
        <v>81</v>
      </c>
      <c r="O2" s="81"/>
      <c r="P2" s="81" t="s">
        <v>82</v>
      </c>
      <c r="Q2" s="81"/>
      <c r="R2" s="81" t="s">
        <v>83</v>
      </c>
      <c r="S2" s="81"/>
      <c r="T2" s="81" t="s">
        <v>84</v>
      </c>
      <c r="U2" s="81"/>
      <c r="V2" s="81" t="s">
        <v>85</v>
      </c>
      <c r="W2" s="81"/>
    </row>
    <row r="3" spans="1:32" ht="17.25" x14ac:dyDescent="0.4">
      <c r="A3" s="8"/>
      <c r="B3" s="8"/>
      <c r="C3" s="8"/>
      <c r="D3" s="9" t="s">
        <v>0</v>
      </c>
      <c r="E3" s="10" t="s">
        <v>61</v>
      </c>
      <c r="F3" s="9" t="s">
        <v>0</v>
      </c>
      <c r="G3" s="10" t="s">
        <v>61</v>
      </c>
      <c r="H3" s="9" t="s">
        <v>0</v>
      </c>
      <c r="I3" s="10" t="s">
        <v>61</v>
      </c>
      <c r="J3" s="9" t="s">
        <v>0</v>
      </c>
      <c r="K3" s="10" t="s">
        <v>61</v>
      </c>
      <c r="L3" s="9" t="s">
        <v>0</v>
      </c>
      <c r="M3" s="10" t="s">
        <v>61</v>
      </c>
      <c r="N3" s="9" t="s">
        <v>0</v>
      </c>
      <c r="O3" s="10" t="s">
        <v>61</v>
      </c>
      <c r="P3" s="9" t="s">
        <v>0</v>
      </c>
      <c r="Q3" s="10" t="s">
        <v>61</v>
      </c>
      <c r="R3" s="9" t="s">
        <v>0</v>
      </c>
      <c r="S3" s="10" t="s">
        <v>61</v>
      </c>
      <c r="T3" s="9" t="s">
        <v>0</v>
      </c>
      <c r="U3" s="10" t="s">
        <v>61</v>
      </c>
      <c r="V3" s="9" t="s">
        <v>0</v>
      </c>
      <c r="W3" s="10" t="s">
        <v>61</v>
      </c>
      <c r="AA3" s="82"/>
      <c r="AB3" s="82"/>
      <c r="AC3" s="82"/>
      <c r="AD3" s="82"/>
      <c r="AE3" s="82"/>
      <c r="AF3" s="82"/>
    </row>
    <row r="4" spans="1:32" s="17" customFormat="1" x14ac:dyDescent="0.25">
      <c r="A4" s="6" t="s">
        <v>64</v>
      </c>
      <c r="B4" s="28" t="s">
        <v>65</v>
      </c>
      <c r="C4" s="1" t="s">
        <v>7</v>
      </c>
      <c r="D4" s="36">
        <v>3117646.32</v>
      </c>
      <c r="E4" s="3">
        <v>222.35584970702999</v>
      </c>
      <c r="F4" s="36">
        <v>939518.46</v>
      </c>
      <c r="G4" s="3">
        <v>231.12341518349001</v>
      </c>
      <c r="H4" s="36">
        <v>1048389.01</v>
      </c>
      <c r="I4" s="3">
        <v>232.15346426852</v>
      </c>
      <c r="J4" s="36">
        <v>1292474</v>
      </c>
      <c r="K4" s="3">
        <v>233.32446261888001</v>
      </c>
      <c r="L4" s="36">
        <v>961780</v>
      </c>
      <c r="M4" s="3">
        <v>238.08073624218</v>
      </c>
      <c r="N4" s="36">
        <v>3117646.32</v>
      </c>
      <c r="O4" s="3">
        <v>222.35584970702999</v>
      </c>
      <c r="P4" s="36">
        <v>3280381.47</v>
      </c>
      <c r="Q4" s="3">
        <v>232.31982747863313</v>
      </c>
      <c r="R4" s="36">
        <v>3451015.9999999986</v>
      </c>
      <c r="S4" s="3">
        <v>240.91204825068911</v>
      </c>
      <c r="T4" s="36">
        <v>3199786.0100000012</v>
      </c>
      <c r="U4" s="3">
        <v>232.79200520059138</v>
      </c>
      <c r="V4" s="36">
        <v>13048829.800000001</v>
      </c>
      <c r="W4" s="3">
        <v>232.32738374216001</v>
      </c>
      <c r="AB4" s="29"/>
      <c r="AD4" s="29"/>
    </row>
    <row r="5" spans="1:32" x14ac:dyDescent="0.25">
      <c r="A5" s="22" t="s">
        <v>1</v>
      </c>
      <c r="B5" s="23" t="s">
        <v>6</v>
      </c>
      <c r="C5" s="26" t="s">
        <v>7</v>
      </c>
      <c r="D5" s="37">
        <v>2264391</v>
      </c>
      <c r="E5" s="4">
        <v>213.94961729432001</v>
      </c>
      <c r="F5" s="37">
        <v>550026.01</v>
      </c>
      <c r="G5" s="4">
        <v>222.87818339766</v>
      </c>
      <c r="H5" s="37">
        <v>701044.01</v>
      </c>
      <c r="I5" s="4">
        <v>221.13142490031001</v>
      </c>
      <c r="J5" s="37">
        <v>723237</v>
      </c>
      <c r="K5" s="4">
        <v>215.05118777083999</v>
      </c>
      <c r="L5" s="37">
        <v>474300</v>
      </c>
      <c r="M5" s="4">
        <v>224.23768693854001</v>
      </c>
      <c r="N5" s="37">
        <v>2264391</v>
      </c>
      <c r="O5" s="4">
        <v>213.94961729432001</v>
      </c>
      <c r="P5" s="37">
        <v>1974307.0199999996</v>
      </c>
      <c r="Q5" s="4">
        <v>219.39071799947686</v>
      </c>
      <c r="R5" s="37">
        <v>1587536</v>
      </c>
      <c r="S5" s="4">
        <v>223.36300968235682</v>
      </c>
      <c r="T5" s="37">
        <v>1859336</v>
      </c>
      <c r="U5" s="4">
        <v>219.36569912371931</v>
      </c>
      <c r="V5" s="37">
        <v>7685570.0199999996</v>
      </c>
      <c r="W5" s="4">
        <v>218.60207878360001</v>
      </c>
    </row>
    <row r="6" spans="1:32" x14ac:dyDescent="0.25">
      <c r="A6" s="38"/>
      <c r="B6" s="39" t="s">
        <v>6</v>
      </c>
      <c r="C6" s="45" t="s">
        <v>8</v>
      </c>
      <c r="D6" s="52">
        <v>1461540</v>
      </c>
      <c r="E6" s="47">
        <v>208.47817128317001</v>
      </c>
      <c r="F6" s="52">
        <v>373905.01</v>
      </c>
      <c r="G6" s="47">
        <v>217.38215180501001</v>
      </c>
      <c r="H6" s="52">
        <v>475021.01</v>
      </c>
      <c r="I6" s="47">
        <v>216.13900589477001</v>
      </c>
      <c r="J6" s="52">
        <v>607416</v>
      </c>
      <c r="K6" s="47">
        <v>210.145695477</v>
      </c>
      <c r="L6" s="52">
        <v>326900</v>
      </c>
      <c r="M6" s="47">
        <v>214.8400731756</v>
      </c>
      <c r="N6" s="50">
        <v>1461540</v>
      </c>
      <c r="O6" s="47">
        <v>208.47817128317001</v>
      </c>
      <c r="P6" s="50">
        <v>1456342.02</v>
      </c>
      <c r="Q6" s="47">
        <v>213.95846443327628</v>
      </c>
      <c r="R6" s="50">
        <v>1146900</v>
      </c>
      <c r="S6" s="47">
        <v>215.2897014728224</v>
      </c>
      <c r="T6" s="50">
        <v>1372199.9999999995</v>
      </c>
      <c r="U6" s="47">
        <v>215.17423864441042</v>
      </c>
      <c r="V6" s="50">
        <v>5436982.0199999996</v>
      </c>
      <c r="W6" s="40">
        <v>213.0729388789</v>
      </c>
    </row>
    <row r="7" spans="1:32" x14ac:dyDescent="0.25">
      <c r="A7" s="41"/>
      <c r="B7" s="42" t="s">
        <v>6</v>
      </c>
      <c r="C7" s="46" t="s">
        <v>9</v>
      </c>
      <c r="D7" s="53">
        <v>802851</v>
      </c>
      <c r="E7" s="48">
        <v>223.91004233351001</v>
      </c>
      <c r="F7" s="53">
        <v>176121</v>
      </c>
      <c r="G7" s="48">
        <v>234.54626243202</v>
      </c>
      <c r="H7" s="53">
        <v>226023</v>
      </c>
      <c r="I7" s="48">
        <v>231.62373726832001</v>
      </c>
      <c r="J7" s="53">
        <v>115821</v>
      </c>
      <c r="K7" s="48">
        <v>240.77773569527</v>
      </c>
      <c r="L7" s="53">
        <v>147400</v>
      </c>
      <c r="M7" s="48">
        <v>245.07947757017999</v>
      </c>
      <c r="N7" s="51">
        <v>802851</v>
      </c>
      <c r="O7" s="48">
        <v>223.91004233351001</v>
      </c>
      <c r="P7" s="51">
        <v>517965</v>
      </c>
      <c r="Q7" s="48">
        <v>234.66437380971519</v>
      </c>
      <c r="R7" s="51">
        <v>440636</v>
      </c>
      <c r="S7" s="48">
        <v>244.37644749836605</v>
      </c>
      <c r="T7" s="51">
        <v>487136</v>
      </c>
      <c r="U7" s="48">
        <v>231.17250886407501</v>
      </c>
      <c r="V7" s="51">
        <v>2248588</v>
      </c>
      <c r="W7" s="43">
        <v>231.97128392383999</v>
      </c>
    </row>
    <row r="8" spans="1:32" x14ac:dyDescent="0.25">
      <c r="A8" s="22" t="s">
        <v>2</v>
      </c>
      <c r="B8" s="23" t="s">
        <v>10</v>
      </c>
      <c r="C8" s="26" t="s">
        <v>7</v>
      </c>
      <c r="D8" s="54">
        <v>595830</v>
      </c>
      <c r="E8" s="4">
        <v>256.01614568886998</v>
      </c>
      <c r="F8" s="54">
        <v>232678</v>
      </c>
      <c r="G8" s="4">
        <v>258.37992520656002</v>
      </c>
      <c r="H8" s="54">
        <v>287443</v>
      </c>
      <c r="I8" s="4">
        <v>256.79481100373999</v>
      </c>
      <c r="J8" s="54">
        <v>469737</v>
      </c>
      <c r="K8" s="4">
        <v>262.02010122042998</v>
      </c>
      <c r="L8" s="54">
        <v>360330</v>
      </c>
      <c r="M8" s="4">
        <v>255.0929019722</v>
      </c>
      <c r="N8" s="37">
        <v>595830</v>
      </c>
      <c r="O8" s="4">
        <v>256.01614568886998</v>
      </c>
      <c r="P8" s="37">
        <v>989858</v>
      </c>
      <c r="Q8" s="4">
        <v>259.64707198763926</v>
      </c>
      <c r="R8" s="37">
        <v>1527330</v>
      </c>
      <c r="S8" s="4">
        <v>259.42775221231818</v>
      </c>
      <c r="T8" s="37">
        <v>1053300.0099999998</v>
      </c>
      <c r="U8" s="4">
        <v>257.20146322472732</v>
      </c>
      <c r="V8" s="37">
        <v>4166318.01</v>
      </c>
      <c r="W8" s="4">
        <v>258.42912649924</v>
      </c>
    </row>
    <row r="9" spans="1:32" x14ac:dyDescent="0.25">
      <c r="A9" s="38"/>
      <c r="B9" s="39" t="s">
        <v>10</v>
      </c>
      <c r="C9" s="45" t="s">
        <v>8</v>
      </c>
      <c r="D9" s="52">
        <v>36199</v>
      </c>
      <c r="E9" s="47">
        <v>217.26692852841001</v>
      </c>
      <c r="F9" s="52">
        <v>10500</v>
      </c>
      <c r="G9" s="47">
        <v>234.59150868732999</v>
      </c>
      <c r="H9" s="52">
        <v>36048</v>
      </c>
      <c r="I9" s="47">
        <v>241.21652720219001</v>
      </c>
      <c r="J9" s="52">
        <v>60650</v>
      </c>
      <c r="K9" s="47">
        <v>246.12027355469999</v>
      </c>
      <c r="L9" s="52">
        <v>4300</v>
      </c>
      <c r="M9" s="47">
        <v>243.14838593721001</v>
      </c>
      <c r="N9" s="50">
        <v>36199</v>
      </c>
      <c r="O9" s="47">
        <v>217.26692852841001</v>
      </c>
      <c r="P9" s="50">
        <v>107198</v>
      </c>
      <c r="Q9" s="47">
        <v>243.34202881484811</v>
      </c>
      <c r="R9" s="50">
        <v>67300</v>
      </c>
      <c r="S9" s="47">
        <v>228.23518381191681</v>
      </c>
      <c r="T9" s="50">
        <v>68000</v>
      </c>
      <c r="U9" s="47">
        <v>229.72636548273528</v>
      </c>
      <c r="V9" s="50">
        <v>278697</v>
      </c>
      <c r="W9" s="40">
        <v>232.98508801336999</v>
      </c>
    </row>
    <row r="10" spans="1:32" x14ac:dyDescent="0.25">
      <c r="A10" s="41"/>
      <c r="B10" s="42" t="s">
        <v>10</v>
      </c>
      <c r="C10" s="46" t="s">
        <v>9</v>
      </c>
      <c r="D10" s="53">
        <v>559631</v>
      </c>
      <c r="E10" s="48">
        <v>258.52258816969999</v>
      </c>
      <c r="F10" s="53">
        <v>222178</v>
      </c>
      <c r="G10" s="48">
        <v>259.50415160814998</v>
      </c>
      <c r="H10" s="53">
        <v>251395</v>
      </c>
      <c r="I10" s="48">
        <v>259.02861030156998</v>
      </c>
      <c r="J10" s="53">
        <v>409087</v>
      </c>
      <c r="K10" s="48">
        <v>264.37736152918001</v>
      </c>
      <c r="L10" s="53">
        <v>356030</v>
      </c>
      <c r="M10" s="48">
        <v>255.23716346406999</v>
      </c>
      <c r="N10" s="51">
        <v>559631</v>
      </c>
      <c r="O10" s="48">
        <v>258.52258816969999</v>
      </c>
      <c r="P10" s="51">
        <v>882660</v>
      </c>
      <c r="Q10" s="48">
        <v>261.62729995542185</v>
      </c>
      <c r="R10" s="51">
        <v>1460030</v>
      </c>
      <c r="S10" s="48">
        <v>260.86557188269427</v>
      </c>
      <c r="T10" s="51">
        <v>985300.00999999978</v>
      </c>
      <c r="U10" s="48">
        <v>259.09764370525073</v>
      </c>
      <c r="V10" s="51">
        <v>3887621.01</v>
      </c>
      <c r="W10" s="43">
        <v>260.25316674792998</v>
      </c>
    </row>
    <row r="11" spans="1:32" x14ac:dyDescent="0.25">
      <c r="A11" s="24" t="s">
        <v>3</v>
      </c>
      <c r="B11" s="25" t="s">
        <v>11</v>
      </c>
      <c r="C11" s="27" t="s">
        <v>7</v>
      </c>
      <c r="D11" s="54">
        <v>98492</v>
      </c>
      <c r="E11" s="4">
        <v>227.28081423059999</v>
      </c>
      <c r="F11" s="54">
        <v>60272</v>
      </c>
      <c r="G11" s="4">
        <v>227.15784599886001</v>
      </c>
      <c r="H11" s="54">
        <v>38202</v>
      </c>
      <c r="I11" s="4">
        <v>229.16458517071999</v>
      </c>
      <c r="J11" s="54">
        <v>55200</v>
      </c>
      <c r="K11" s="4">
        <v>233.87035741975001</v>
      </c>
      <c r="L11" s="54">
        <v>52150</v>
      </c>
      <c r="M11" s="4">
        <v>246.83797992245999</v>
      </c>
      <c r="N11" s="37">
        <v>98492</v>
      </c>
      <c r="O11" s="4">
        <v>227.28081423059999</v>
      </c>
      <c r="P11" s="37">
        <v>153674</v>
      </c>
      <c r="Q11" s="4">
        <v>230.067850816044</v>
      </c>
      <c r="R11" s="37">
        <v>173150</v>
      </c>
      <c r="S11" s="4">
        <v>245.42626153332372</v>
      </c>
      <c r="T11" s="37">
        <v>117150</v>
      </c>
      <c r="U11" s="4">
        <v>246.1920902554844</v>
      </c>
      <c r="V11" s="37">
        <v>542466</v>
      </c>
      <c r="W11" s="4">
        <v>237.9462480956</v>
      </c>
    </row>
    <row r="12" spans="1:32" s="29" customFormat="1" x14ac:dyDescent="0.25">
      <c r="A12" s="38"/>
      <c r="B12" s="39" t="s">
        <v>11</v>
      </c>
      <c r="C12" s="45" t="s">
        <v>8</v>
      </c>
      <c r="D12" s="52">
        <v>13891</v>
      </c>
      <c r="E12" s="47">
        <v>208.93357586207</v>
      </c>
      <c r="F12" s="52">
        <v>8780</v>
      </c>
      <c r="G12" s="47">
        <v>210.62025988221001</v>
      </c>
      <c r="H12" s="52">
        <v>0</v>
      </c>
      <c r="I12" s="47">
        <v>0</v>
      </c>
      <c r="J12" s="52">
        <v>0</v>
      </c>
      <c r="K12" s="47">
        <v>0</v>
      </c>
      <c r="L12" s="52">
        <v>1000</v>
      </c>
      <c r="M12" s="47">
        <v>299.02802205408</v>
      </c>
      <c r="N12" s="50">
        <v>13891</v>
      </c>
      <c r="O12" s="47">
        <v>208.93357586207</v>
      </c>
      <c r="P12" s="50">
        <v>8780</v>
      </c>
      <c r="Q12" s="47">
        <v>210.62025988220793</v>
      </c>
      <c r="R12" s="50">
        <v>1000</v>
      </c>
      <c r="S12" s="47">
        <v>299.02802205409949</v>
      </c>
      <c r="T12" s="50">
        <v>0</v>
      </c>
      <c r="U12" s="47">
        <v>0</v>
      </c>
      <c r="V12" s="50">
        <v>23671</v>
      </c>
      <c r="W12" s="40">
        <v>213.36530801909001</v>
      </c>
    </row>
    <row r="13" spans="1:32" s="29" customFormat="1" x14ac:dyDescent="0.25">
      <c r="A13" s="38"/>
      <c r="B13" s="39" t="s">
        <v>11</v>
      </c>
      <c r="C13" s="45" t="s">
        <v>9</v>
      </c>
      <c r="D13" s="52">
        <v>84601</v>
      </c>
      <c r="E13" s="47">
        <v>230.29332576329</v>
      </c>
      <c r="F13" s="52">
        <v>51492</v>
      </c>
      <c r="G13" s="47">
        <v>229.97770162894</v>
      </c>
      <c r="H13" s="52">
        <v>38202</v>
      </c>
      <c r="I13" s="47">
        <v>229.16458517071999</v>
      </c>
      <c r="J13" s="52">
        <v>55200</v>
      </c>
      <c r="K13" s="47">
        <v>233.87035741975001</v>
      </c>
      <c r="L13" s="52">
        <v>51150</v>
      </c>
      <c r="M13" s="47">
        <v>245.81764674295999</v>
      </c>
      <c r="N13" s="50">
        <v>84601</v>
      </c>
      <c r="O13" s="47">
        <v>230.29332576329</v>
      </c>
      <c r="P13" s="50">
        <v>144894</v>
      </c>
      <c r="Q13" s="47">
        <v>231.24629746255124</v>
      </c>
      <c r="R13" s="50">
        <v>172150</v>
      </c>
      <c r="S13" s="47">
        <v>245.11489493142605</v>
      </c>
      <c r="T13" s="50">
        <v>117150</v>
      </c>
      <c r="U13" s="47">
        <v>246.19209025545032</v>
      </c>
      <c r="V13" s="50">
        <v>518795</v>
      </c>
      <c r="W13" s="40">
        <v>239.06779983096999</v>
      </c>
    </row>
    <row r="14" spans="1:32" x14ac:dyDescent="0.25">
      <c r="A14" s="22" t="s">
        <v>4</v>
      </c>
      <c r="B14" s="23" t="s">
        <v>12</v>
      </c>
      <c r="C14" s="26" t="s">
        <v>7</v>
      </c>
      <c r="D14" s="54">
        <v>158933.29999999999</v>
      </c>
      <c r="E14" s="4">
        <v>216.32268182376001</v>
      </c>
      <c r="F14" s="54">
        <v>46919.45</v>
      </c>
      <c r="G14" s="4">
        <v>222.11228457138</v>
      </c>
      <c r="H14" s="54">
        <v>21700</v>
      </c>
      <c r="I14" s="4">
        <v>267.0904784045</v>
      </c>
      <c r="J14" s="54">
        <v>44300</v>
      </c>
      <c r="K14" s="4">
        <v>226.69628876972001</v>
      </c>
      <c r="L14" s="54">
        <v>75000</v>
      </c>
      <c r="M14" s="4">
        <v>237.80172756603</v>
      </c>
      <c r="N14" s="37">
        <v>158933.29999999999</v>
      </c>
      <c r="O14" s="4">
        <v>216.32268182376001</v>
      </c>
      <c r="P14" s="37">
        <v>112919.45000000001</v>
      </c>
      <c r="Q14" s="4">
        <v>232.55422519511743</v>
      </c>
      <c r="R14" s="37">
        <v>132000</v>
      </c>
      <c r="S14" s="4">
        <v>238.53328737540153</v>
      </c>
      <c r="T14" s="37">
        <v>99000</v>
      </c>
      <c r="U14" s="4">
        <v>226.84607145654545</v>
      </c>
      <c r="V14" s="37">
        <v>502852.75</v>
      </c>
      <c r="W14" s="4">
        <v>227.8697449682</v>
      </c>
    </row>
    <row r="15" spans="1:32" s="29" customFormat="1" x14ac:dyDescent="0.25">
      <c r="A15" s="38"/>
      <c r="B15" s="39" t="s">
        <v>12</v>
      </c>
      <c r="C15" s="45" t="s">
        <v>8</v>
      </c>
      <c r="D15" s="52">
        <v>7112</v>
      </c>
      <c r="E15" s="47">
        <v>201.46928769684999</v>
      </c>
      <c r="F15" s="52">
        <v>0</v>
      </c>
      <c r="G15" s="47">
        <v>0</v>
      </c>
      <c r="H15" s="52">
        <v>0</v>
      </c>
      <c r="I15" s="47">
        <v>0</v>
      </c>
      <c r="J15" s="52">
        <v>10000</v>
      </c>
      <c r="K15" s="47">
        <v>201.43822606993001</v>
      </c>
      <c r="L15" s="52">
        <v>0</v>
      </c>
      <c r="M15" s="47">
        <v>0</v>
      </c>
      <c r="N15" s="50">
        <v>7112</v>
      </c>
      <c r="O15" s="47">
        <v>201.46928769684999</v>
      </c>
      <c r="P15" s="50">
        <v>10000</v>
      </c>
      <c r="Q15" s="47">
        <v>201.43822606993029</v>
      </c>
      <c r="R15" s="50">
        <v>0</v>
      </c>
      <c r="S15" s="47">
        <v>0</v>
      </c>
      <c r="T15" s="50">
        <v>15000</v>
      </c>
      <c r="U15" s="47">
        <v>187.86865021053998</v>
      </c>
      <c r="V15" s="50">
        <v>32112</v>
      </c>
      <c r="W15" s="40">
        <v>195.10655169274</v>
      </c>
    </row>
    <row r="16" spans="1:32" s="29" customFormat="1" x14ac:dyDescent="0.25">
      <c r="A16" s="38"/>
      <c r="B16" s="39" t="s">
        <v>12</v>
      </c>
      <c r="C16" s="45" t="s">
        <v>9</v>
      </c>
      <c r="D16" s="52">
        <v>151821.29999999999</v>
      </c>
      <c r="E16" s="47">
        <v>217.01848234075001</v>
      </c>
      <c r="F16" s="52">
        <v>46919.45</v>
      </c>
      <c r="G16" s="47">
        <v>222.11228457138</v>
      </c>
      <c r="H16" s="52">
        <v>21700</v>
      </c>
      <c r="I16" s="47">
        <v>267.0904784045</v>
      </c>
      <c r="J16" s="52">
        <v>34300</v>
      </c>
      <c r="K16" s="47">
        <v>234.06015544605</v>
      </c>
      <c r="L16" s="52">
        <v>75000</v>
      </c>
      <c r="M16" s="47">
        <v>237.80172756603</v>
      </c>
      <c r="N16" s="50">
        <v>151821.29999999999</v>
      </c>
      <c r="O16" s="47">
        <v>217.01848234075001</v>
      </c>
      <c r="P16" s="50">
        <v>102919.45000000001</v>
      </c>
      <c r="Q16" s="47">
        <v>235.57756034948002</v>
      </c>
      <c r="R16" s="50">
        <v>132000</v>
      </c>
      <c r="S16" s="47">
        <v>238.53328737540147</v>
      </c>
      <c r="T16" s="50">
        <v>84000</v>
      </c>
      <c r="U16" s="47">
        <v>233.80632525044058</v>
      </c>
      <c r="V16" s="50">
        <v>470740.75</v>
      </c>
      <c r="W16" s="40">
        <v>230.10471541097999</v>
      </c>
    </row>
    <row r="17" spans="1:23" x14ac:dyDescent="0.25">
      <c r="A17" s="22" t="s">
        <v>5</v>
      </c>
      <c r="B17" s="23" t="s">
        <v>13</v>
      </c>
      <c r="C17" s="26" t="s">
        <v>7</v>
      </c>
      <c r="D17" s="54">
        <v>0</v>
      </c>
      <c r="E17" s="4">
        <v>0</v>
      </c>
      <c r="F17" s="54">
        <v>49623</v>
      </c>
      <c r="G17" s="4">
        <v>208.04765957887</v>
      </c>
      <c r="H17" s="54">
        <v>0</v>
      </c>
      <c r="I17" s="4">
        <v>0</v>
      </c>
      <c r="J17" s="54">
        <v>0</v>
      </c>
      <c r="K17" s="4">
        <v>0</v>
      </c>
      <c r="L17" s="54">
        <v>0</v>
      </c>
      <c r="M17" s="4">
        <v>0</v>
      </c>
      <c r="N17" s="37">
        <v>0</v>
      </c>
      <c r="O17" s="4">
        <v>0</v>
      </c>
      <c r="P17" s="37">
        <v>49623</v>
      </c>
      <c r="Q17" s="4">
        <v>207.71744274392921</v>
      </c>
      <c r="R17" s="37">
        <v>31000</v>
      </c>
      <c r="S17" s="4">
        <v>212.28304072012909</v>
      </c>
      <c r="T17" s="37">
        <v>71000</v>
      </c>
      <c r="U17" s="4">
        <v>208.45903803590139</v>
      </c>
      <c r="V17" s="37">
        <v>151623</v>
      </c>
      <c r="W17" s="4">
        <v>208.99816402626999</v>
      </c>
    </row>
    <row r="18" spans="1:23" s="29" customFormat="1" x14ac:dyDescent="0.25">
      <c r="A18" s="38"/>
      <c r="B18" s="39" t="s">
        <v>13</v>
      </c>
      <c r="C18" s="45" t="s">
        <v>8</v>
      </c>
      <c r="D18" s="52">
        <v>0</v>
      </c>
      <c r="E18" s="47">
        <v>0</v>
      </c>
      <c r="F18" s="52">
        <v>23915</v>
      </c>
      <c r="G18" s="47">
        <v>202.87321418037001</v>
      </c>
      <c r="H18" s="52">
        <v>0</v>
      </c>
      <c r="I18" s="47">
        <v>0</v>
      </c>
      <c r="J18" s="52">
        <v>0</v>
      </c>
      <c r="K18" s="47">
        <v>0</v>
      </c>
      <c r="L18" s="52">
        <v>0</v>
      </c>
      <c r="M18" s="47">
        <v>0</v>
      </c>
      <c r="N18" s="50">
        <v>0</v>
      </c>
      <c r="O18" s="47">
        <v>0</v>
      </c>
      <c r="P18" s="50">
        <v>23915</v>
      </c>
      <c r="Q18" s="47">
        <v>202.54921418036798</v>
      </c>
      <c r="R18" s="50">
        <v>0</v>
      </c>
      <c r="S18" s="47">
        <v>0</v>
      </c>
      <c r="T18" s="50">
        <v>0</v>
      </c>
      <c r="U18" s="47">
        <v>0</v>
      </c>
      <c r="V18" s="50">
        <v>23915</v>
      </c>
      <c r="W18" s="40">
        <v>202.54921418037</v>
      </c>
    </row>
    <row r="19" spans="1:23" s="29" customFormat="1" x14ac:dyDescent="0.25">
      <c r="A19" s="38"/>
      <c r="B19" s="39" t="s">
        <v>13</v>
      </c>
      <c r="C19" s="45" t="s">
        <v>9</v>
      </c>
      <c r="D19" s="52">
        <v>0</v>
      </c>
      <c r="E19" s="47">
        <v>0</v>
      </c>
      <c r="F19" s="52">
        <v>25708</v>
      </c>
      <c r="G19" s="47">
        <v>212.86121418075001</v>
      </c>
      <c r="H19" s="52">
        <v>0</v>
      </c>
      <c r="I19" s="47">
        <v>0</v>
      </c>
      <c r="J19" s="52">
        <v>0</v>
      </c>
      <c r="K19" s="47">
        <v>0</v>
      </c>
      <c r="L19" s="52">
        <v>0</v>
      </c>
      <c r="M19" s="47">
        <v>0</v>
      </c>
      <c r="N19" s="50">
        <v>0</v>
      </c>
      <c r="O19" s="47">
        <v>0</v>
      </c>
      <c r="P19" s="50">
        <v>25708</v>
      </c>
      <c r="Q19" s="47">
        <v>212.52521410294852</v>
      </c>
      <c r="R19" s="50">
        <v>31000</v>
      </c>
      <c r="S19" s="47">
        <v>212.28304072014194</v>
      </c>
      <c r="T19" s="50">
        <v>71000</v>
      </c>
      <c r="U19" s="47">
        <v>208.45903803588735</v>
      </c>
      <c r="V19" s="50">
        <v>127708</v>
      </c>
      <c r="W19" s="40">
        <v>210.20581456942</v>
      </c>
    </row>
    <row r="20" spans="1:23" ht="7.5" customHeight="1" x14ac:dyDescent="0.25"/>
    <row r="21" spans="1:23" s="29" customFormat="1" ht="18" x14ac:dyDescent="0.4">
      <c r="A21" s="83" t="s">
        <v>66</v>
      </c>
      <c r="B21" s="83"/>
      <c r="C21" s="83"/>
      <c r="D21" s="83"/>
      <c r="E21" s="83"/>
      <c r="F21" s="83"/>
      <c r="G21" s="83"/>
      <c r="H21" s="83"/>
      <c r="I21" s="83"/>
      <c r="J21" s="83"/>
      <c r="K21" s="83"/>
      <c r="L21" s="83"/>
      <c r="M21" s="83"/>
      <c r="N21" s="83"/>
      <c r="O21" s="83"/>
      <c r="P21" s="83"/>
      <c r="Q21" s="83"/>
      <c r="R21" s="83"/>
      <c r="S21" s="83"/>
      <c r="T21" s="83"/>
      <c r="U21" s="83"/>
      <c r="V21" s="83"/>
      <c r="W21" s="83"/>
    </row>
    <row r="22" spans="1:23" x14ac:dyDescent="0.25">
      <c r="A22" s="6" t="s">
        <v>64</v>
      </c>
      <c r="B22" s="28" t="s">
        <v>65</v>
      </c>
      <c r="C22" s="1" t="s">
        <v>7</v>
      </c>
      <c r="D22" s="55">
        <v>0.99999999358490421</v>
      </c>
      <c r="E22" s="30">
        <v>1.0007890793272942</v>
      </c>
      <c r="F22" s="55">
        <v>1</v>
      </c>
      <c r="G22" s="30">
        <v>1.0000000000000009</v>
      </c>
      <c r="H22" s="55">
        <v>1</v>
      </c>
      <c r="I22" s="30">
        <v>1.0000000000000027</v>
      </c>
      <c r="J22" s="55">
        <v>1</v>
      </c>
      <c r="K22" s="30">
        <v>0.99999999999998213</v>
      </c>
      <c r="L22" s="55">
        <v>1</v>
      </c>
      <c r="M22" s="30">
        <v>0.99999999999998701</v>
      </c>
      <c r="N22" s="55">
        <v>0.99999999358490421</v>
      </c>
      <c r="O22" s="30">
        <v>1.0007890793272942</v>
      </c>
      <c r="P22" s="55">
        <v>0.99999999999999989</v>
      </c>
      <c r="Q22" s="30">
        <v>0.99997849835935448</v>
      </c>
      <c r="R22" s="55">
        <v>1.0000000000000004</v>
      </c>
      <c r="S22" s="30">
        <v>1.0000000000000027</v>
      </c>
      <c r="T22" s="55">
        <v>0.99999999999999944</v>
      </c>
      <c r="U22" s="30">
        <v>0.99999999999999567</v>
      </c>
      <c r="V22" s="55">
        <v>0.99999999846729537</v>
      </c>
      <c r="W22" s="30">
        <v>1.0001750311972888</v>
      </c>
    </row>
    <row r="23" spans="1:23" x14ac:dyDescent="0.25">
      <c r="A23" s="22" t="s">
        <v>1</v>
      </c>
      <c r="B23" s="23" t="s">
        <v>6</v>
      </c>
      <c r="C23" s="26" t="s">
        <v>7</v>
      </c>
      <c r="D23" s="56">
        <v>0.72631426646239983</v>
      </c>
      <c r="E23" s="31">
        <v>0.69885572855303324</v>
      </c>
      <c r="F23" s="56">
        <v>0.58543395730617154</v>
      </c>
      <c r="G23" s="31">
        <v>0.56454884417536699</v>
      </c>
      <c r="H23" s="56">
        <v>0.66868691231320709</v>
      </c>
      <c r="I23" s="31">
        <v>0.63693940643064084</v>
      </c>
      <c r="J23" s="56">
        <v>0.55957566651244051</v>
      </c>
      <c r="K23" s="31">
        <v>0.51575137206132959</v>
      </c>
      <c r="L23" s="56">
        <v>0.49314812119195656</v>
      </c>
      <c r="M23" s="31">
        <v>0.46447434496205836</v>
      </c>
      <c r="N23" s="56">
        <v>0.72631426646239983</v>
      </c>
      <c r="O23" s="31">
        <v>0.69885572855303324</v>
      </c>
      <c r="P23" s="56">
        <v>0.60185287536086451</v>
      </c>
      <c r="Q23" s="31">
        <v>0.56835843883197512</v>
      </c>
      <c r="R23" s="56">
        <v>0.46001988979477365</v>
      </c>
      <c r="S23" s="31">
        <v>0.42651012203169392</v>
      </c>
      <c r="T23" s="56">
        <v>0.58108135799993677</v>
      </c>
      <c r="U23" s="31">
        <v>0.54756742283988258</v>
      </c>
      <c r="V23" s="56">
        <v>0.58898538319505089</v>
      </c>
      <c r="W23" s="31">
        <v>0.55418963991987102</v>
      </c>
    </row>
    <row r="24" spans="1:23" x14ac:dyDescent="0.25">
      <c r="A24" s="38"/>
      <c r="B24" s="39" t="s">
        <v>6</v>
      </c>
      <c r="C24" s="45" t="s">
        <v>8</v>
      </c>
      <c r="D24" s="58">
        <v>0.46879596015240116</v>
      </c>
      <c r="E24" s="49">
        <v>0.43953745586761811</v>
      </c>
      <c r="F24" s="58">
        <v>0.39797516059450289</v>
      </c>
      <c r="G24" s="49">
        <v>0.37431385611143991</v>
      </c>
      <c r="H24" s="58">
        <v>0.45309613651901981</v>
      </c>
      <c r="I24" s="49">
        <v>0.42184056494935313</v>
      </c>
      <c r="J24" s="58">
        <v>0.46996380584831882</v>
      </c>
      <c r="K24" s="49">
        <v>0.42327696684908722</v>
      </c>
      <c r="L24" s="58">
        <v>0.33989061947638755</v>
      </c>
      <c r="M24" s="49">
        <v>0.3067116084760747</v>
      </c>
      <c r="N24" s="57">
        <v>0.46879596015240116</v>
      </c>
      <c r="O24" s="49">
        <v>0.43953745586761811</v>
      </c>
      <c r="P24" s="57">
        <v>0.44395508062664429</v>
      </c>
      <c r="Q24" s="49">
        <v>0.40886715679471819</v>
      </c>
      <c r="R24" s="57">
        <v>0.33233691179641023</v>
      </c>
      <c r="S24" s="49">
        <v>0.29699101829310115</v>
      </c>
      <c r="T24" s="57">
        <v>0.42884117741361055</v>
      </c>
      <c r="U24" s="49">
        <v>0.39638635257183552</v>
      </c>
      <c r="V24" s="57">
        <v>0.41666433721129531</v>
      </c>
      <c r="W24" s="44">
        <v>0.38213271903482887</v>
      </c>
    </row>
    <row r="25" spans="1:23" s="29" customFormat="1" x14ac:dyDescent="0.25">
      <c r="A25" s="38"/>
      <c r="B25" s="39" t="s">
        <v>6</v>
      </c>
      <c r="C25" s="45" t="s">
        <v>9</v>
      </c>
      <c r="D25" s="58">
        <v>0.25751830630999867</v>
      </c>
      <c r="E25" s="49">
        <v>0.25931827268541874</v>
      </c>
      <c r="F25" s="58">
        <v>0.18745879671166865</v>
      </c>
      <c r="G25" s="49">
        <v>0.19023498806392899</v>
      </c>
      <c r="H25" s="58">
        <v>0.21559077579418731</v>
      </c>
      <c r="I25" s="49">
        <v>0.21509884148128749</v>
      </c>
      <c r="J25" s="58">
        <v>8.9611860664121676E-2</v>
      </c>
      <c r="K25" s="49">
        <v>9.2474405212243413E-2</v>
      </c>
      <c r="L25" s="58">
        <v>0.15325750171556904</v>
      </c>
      <c r="M25" s="49">
        <v>0.1577627364859778</v>
      </c>
      <c r="N25" s="57">
        <v>0.25751830630999867</v>
      </c>
      <c r="O25" s="49">
        <v>0.25931827268541874</v>
      </c>
      <c r="P25" s="57">
        <v>0.15789779473422033</v>
      </c>
      <c r="Q25" s="49">
        <v>0.15949128203725355</v>
      </c>
      <c r="R25" s="57">
        <v>0.12768297799836342</v>
      </c>
      <c r="S25" s="49">
        <v>0.12951910373856876</v>
      </c>
      <c r="T25" s="57">
        <v>0.1522401805863261</v>
      </c>
      <c r="U25" s="49">
        <v>0.15118107026800698</v>
      </c>
      <c r="V25" s="57">
        <v>0.17232104598375556</v>
      </c>
      <c r="W25" s="44">
        <v>0.17205692088503008</v>
      </c>
    </row>
    <row r="26" spans="1:23" x14ac:dyDescent="0.25">
      <c r="A26" s="22" t="s">
        <v>2</v>
      </c>
      <c r="B26" s="23" t="s">
        <v>10</v>
      </c>
      <c r="C26" s="26" t="s">
        <v>7</v>
      </c>
      <c r="D26" s="59">
        <v>0.1911153283095948</v>
      </c>
      <c r="E26" s="31">
        <v>0.22004642468526212</v>
      </c>
      <c r="F26" s="59">
        <v>0.24765665594266237</v>
      </c>
      <c r="G26" s="31">
        <v>0.2768629400382055</v>
      </c>
      <c r="H26" s="59">
        <v>0.27417589965007361</v>
      </c>
      <c r="I26" s="31">
        <v>0.30327761230814509</v>
      </c>
      <c r="J26" s="59">
        <v>0.3634401929942111</v>
      </c>
      <c r="K26" s="31">
        <v>0.40813824271596183</v>
      </c>
      <c r="L26" s="59">
        <v>0.37464908814905695</v>
      </c>
      <c r="M26" s="31">
        <v>0.40141980668257704</v>
      </c>
      <c r="N26" s="56">
        <v>0.1911153283095948</v>
      </c>
      <c r="O26" s="31">
        <v>0.22004642468526212</v>
      </c>
      <c r="P26" s="56">
        <v>0.30175088143026241</v>
      </c>
      <c r="Q26" s="31">
        <v>0.33724514038847081</v>
      </c>
      <c r="R26" s="56">
        <v>0.44257401298632071</v>
      </c>
      <c r="S26" s="31">
        <v>0.47658878918812264</v>
      </c>
      <c r="T26" s="56">
        <v>0.32917826589284932</v>
      </c>
      <c r="U26" s="31">
        <v>0.36369432694419745</v>
      </c>
      <c r="V26" s="56">
        <v>0.31928671565629585</v>
      </c>
      <c r="W26" s="31">
        <v>0.35515824996954187</v>
      </c>
    </row>
    <row r="27" spans="1:23" s="29" customFormat="1" x14ac:dyDescent="0.25">
      <c r="A27" s="38"/>
      <c r="B27" s="39" t="s">
        <v>10</v>
      </c>
      <c r="C27" s="45" t="s">
        <v>8</v>
      </c>
      <c r="D27" s="58">
        <v>1.1611002751588577E-2</v>
      </c>
      <c r="E27" s="49">
        <v>1.1345268893516365E-2</v>
      </c>
      <c r="F27" s="58">
        <v>1.1175937937398272E-2</v>
      </c>
      <c r="G27" s="49">
        <v>1.1343637076532395E-2</v>
      </c>
      <c r="H27" s="58">
        <v>3.4384183405356379E-2</v>
      </c>
      <c r="I27" s="49">
        <v>3.5726511072563423E-2</v>
      </c>
      <c r="J27" s="58">
        <v>4.6925508752980717E-2</v>
      </c>
      <c r="K27" s="49">
        <v>4.9498963466347412E-2</v>
      </c>
      <c r="L27" s="58">
        <v>4.4708769157187711E-3</v>
      </c>
      <c r="M27" s="49">
        <v>4.5660414317399752E-3</v>
      </c>
      <c r="N27" s="57">
        <v>1.1611002751588577E-2</v>
      </c>
      <c r="O27" s="49">
        <v>1.1345268893516365E-2</v>
      </c>
      <c r="P27" s="57">
        <v>3.2678516501923785E-2</v>
      </c>
      <c r="Q27" s="49">
        <v>3.4228918773491213E-2</v>
      </c>
      <c r="R27" s="57">
        <v>1.9501503325397514E-2</v>
      </c>
      <c r="S27" s="49">
        <v>1.8475328354890928E-2</v>
      </c>
      <c r="T27" s="57">
        <v>2.1251421122376862E-2</v>
      </c>
      <c r="U27" s="49">
        <v>2.0971560993170504E-2</v>
      </c>
      <c r="V27" s="57">
        <v>2.1358007137161066E-2</v>
      </c>
      <c r="W27" s="44">
        <v>2.1418470317576481E-2</v>
      </c>
    </row>
    <row r="28" spans="1:23" s="29" customFormat="1" x14ac:dyDescent="0.25">
      <c r="A28" s="38"/>
      <c r="B28" s="39" t="s">
        <v>10</v>
      </c>
      <c r="C28" s="45" t="s">
        <v>9</v>
      </c>
      <c r="D28" s="58">
        <v>0.17950432555800622</v>
      </c>
      <c r="E28" s="49">
        <v>0.2087011557917427</v>
      </c>
      <c r="F28" s="58">
        <v>0.2364807180052641</v>
      </c>
      <c r="G28" s="49">
        <v>0.26551930296167564</v>
      </c>
      <c r="H28" s="58">
        <v>0.23979171624471721</v>
      </c>
      <c r="I28" s="49">
        <v>0.26755110123558046</v>
      </c>
      <c r="J28" s="58">
        <v>0.31651468424123036</v>
      </c>
      <c r="K28" s="49">
        <v>0.35863927924961136</v>
      </c>
      <c r="L28" s="58">
        <v>0.37017821123333816</v>
      </c>
      <c r="M28" s="49">
        <v>0.39685376525083715</v>
      </c>
      <c r="N28" s="57">
        <v>0.17950432555800622</v>
      </c>
      <c r="O28" s="49">
        <v>0.2087011557917427</v>
      </c>
      <c r="P28" s="57">
        <v>0.26907236492833864</v>
      </c>
      <c r="Q28" s="49">
        <v>0.30301622161498759</v>
      </c>
      <c r="R28" s="57">
        <v>0.42307250966092319</v>
      </c>
      <c r="S28" s="49">
        <v>0.4581134608332223</v>
      </c>
      <c r="T28" s="57">
        <v>0.30792684477047244</v>
      </c>
      <c r="U28" s="49">
        <v>0.34272276595098139</v>
      </c>
      <c r="V28" s="57">
        <v>0.29792870851913478</v>
      </c>
      <c r="W28" s="44">
        <v>0.33373977965196416</v>
      </c>
    </row>
    <row r="29" spans="1:23" x14ac:dyDescent="0.25">
      <c r="A29" s="24" t="s">
        <v>3</v>
      </c>
      <c r="B29" s="25" t="s">
        <v>11</v>
      </c>
      <c r="C29" s="27" t="s">
        <v>7</v>
      </c>
      <c r="D29" s="59">
        <v>3.1591781071561707E-2</v>
      </c>
      <c r="E29" s="31">
        <v>3.2291508113682837E-2</v>
      </c>
      <c r="F29" s="59">
        <v>6.4152012510749395E-2</v>
      </c>
      <c r="G29" s="31">
        <v>6.3051305151684722E-2</v>
      </c>
      <c r="H29" s="59">
        <v>3.6438764271288955E-2</v>
      </c>
      <c r="I29" s="31">
        <v>3.5969630367888979E-2</v>
      </c>
      <c r="J29" s="59">
        <v>4.2708789499827461E-2</v>
      </c>
      <c r="K29" s="31">
        <v>4.2808712610665142E-2</v>
      </c>
      <c r="L29" s="59">
        <v>5.4222379338310214E-2</v>
      </c>
      <c r="M29" s="31">
        <v>5.6216822888363542E-2</v>
      </c>
      <c r="N29" s="56">
        <v>3.1591781071561707E-2</v>
      </c>
      <c r="O29" s="31">
        <v>3.2291508113682837E-2</v>
      </c>
      <c r="P29" s="56">
        <v>4.684638094849377E-2</v>
      </c>
      <c r="Q29" s="31">
        <v>4.639227869743872E-2</v>
      </c>
      <c r="R29" s="56">
        <v>5.0173630026635656E-2</v>
      </c>
      <c r="S29" s="31">
        <v>5.1113784198039101E-2</v>
      </c>
      <c r="T29" s="56">
        <v>3.6611823301271308E-2</v>
      </c>
      <c r="U29" s="31">
        <v>3.8719290633875844E-2</v>
      </c>
      <c r="V29" s="56">
        <v>4.1572003644342111E-2</v>
      </c>
      <c r="W29" s="31">
        <v>4.2577427308207363E-2</v>
      </c>
    </row>
    <row r="30" spans="1:23" s="29" customFormat="1" x14ac:dyDescent="0.25">
      <c r="A30" s="38"/>
      <c r="B30" s="39" t="s">
        <v>11</v>
      </c>
      <c r="C30" s="45" t="s">
        <v>8</v>
      </c>
      <c r="D30" s="58">
        <v>4.4556048294791826E-3</v>
      </c>
      <c r="E30" s="49">
        <v>4.1866469934474689E-3</v>
      </c>
      <c r="F30" s="58">
        <v>9.3452128657482685E-3</v>
      </c>
      <c r="G30" s="49">
        <v>8.5161910612814237E-3</v>
      </c>
      <c r="H30" s="58">
        <v>0</v>
      </c>
      <c r="I30" s="49">
        <v>0</v>
      </c>
      <c r="J30" s="58">
        <v>0</v>
      </c>
      <c r="K30" s="49">
        <v>0</v>
      </c>
      <c r="L30" s="58">
        <v>1.0397388176090166E-3</v>
      </c>
      <c r="M30" s="49">
        <v>1.3059059165803646E-3</v>
      </c>
      <c r="N30" s="57">
        <v>4.4556048294791826E-3</v>
      </c>
      <c r="O30" s="49">
        <v>4.1866469934474689E-3</v>
      </c>
      <c r="P30" s="57">
        <v>2.6765179843550326E-3</v>
      </c>
      <c r="Q30" s="49">
        <v>2.4265208852916674E-3</v>
      </c>
      <c r="R30" s="57">
        <v>2.8976973737589173E-4</v>
      </c>
      <c r="S30" s="49">
        <v>3.5967180573917568E-4</v>
      </c>
      <c r="T30" s="57">
        <v>0</v>
      </c>
      <c r="U30" s="49">
        <v>0</v>
      </c>
      <c r="V30" s="57">
        <v>1.8140323969893452E-3</v>
      </c>
      <c r="W30" s="44">
        <v>1.6659748623080726E-3</v>
      </c>
    </row>
    <row r="31" spans="1:23" s="29" customFormat="1" x14ac:dyDescent="0.25">
      <c r="A31" s="38"/>
      <c r="B31" s="39" t="s">
        <v>11</v>
      </c>
      <c r="C31" s="45" t="s">
        <v>9</v>
      </c>
      <c r="D31" s="58">
        <v>2.7136176242082522E-2</v>
      </c>
      <c r="E31" s="49">
        <v>2.8104861120235164E-2</v>
      </c>
      <c r="F31" s="58">
        <v>5.4806799645001125E-2</v>
      </c>
      <c r="G31" s="49">
        <v>5.4535114090402806E-2</v>
      </c>
      <c r="H31" s="58">
        <v>3.6438764271288955E-2</v>
      </c>
      <c r="I31" s="49">
        <v>3.5969630367888979E-2</v>
      </c>
      <c r="J31" s="58">
        <v>4.2708789499827461E-2</v>
      </c>
      <c r="K31" s="49">
        <v>4.2808712610665142E-2</v>
      </c>
      <c r="L31" s="58">
        <v>5.3182640520701201E-2</v>
      </c>
      <c r="M31" s="49">
        <v>5.4910916971784025E-2</v>
      </c>
      <c r="N31" s="57">
        <v>2.7136176242082522E-2</v>
      </c>
      <c r="O31" s="49">
        <v>2.8104861120235164E-2</v>
      </c>
      <c r="P31" s="57">
        <v>4.4169862964138738E-2</v>
      </c>
      <c r="Q31" s="49">
        <v>4.3965757812146976E-2</v>
      </c>
      <c r="R31" s="57">
        <v>4.9883860289259764E-2</v>
      </c>
      <c r="S31" s="49">
        <v>5.0754112392304845E-2</v>
      </c>
      <c r="T31" s="57">
        <v>3.6611823301271308E-2</v>
      </c>
      <c r="U31" s="49">
        <v>3.871929063387048E-2</v>
      </c>
      <c r="V31" s="57">
        <v>3.9757971247352766E-2</v>
      </c>
      <c r="W31" s="44">
        <v>4.091145244589936E-2</v>
      </c>
    </row>
    <row r="32" spans="1:23" x14ac:dyDescent="0.25">
      <c r="A32" s="22" t="s">
        <v>4</v>
      </c>
      <c r="B32" s="23" t="s">
        <v>12</v>
      </c>
      <c r="C32" s="26" t="s">
        <v>7</v>
      </c>
      <c r="D32" s="59">
        <v>5.0978617741347904E-2</v>
      </c>
      <c r="E32" s="31">
        <v>4.9595417975315963E-2</v>
      </c>
      <c r="F32" s="59">
        <v>4.9939891548272504E-2</v>
      </c>
      <c r="G32" s="31">
        <v>4.7992815415208175E-2</v>
      </c>
      <c r="H32" s="59">
        <v>2.0698423765430352E-2</v>
      </c>
      <c r="I32" s="31">
        <v>2.3813350893327631E-2</v>
      </c>
      <c r="J32" s="59">
        <v>3.4275350993520956E-2</v>
      </c>
      <c r="K32" s="31">
        <v>3.3301672612025553E-2</v>
      </c>
      <c r="L32" s="59">
        <v>7.7980411320676249E-2</v>
      </c>
      <c r="M32" s="31">
        <v>7.7889025466988018E-2</v>
      </c>
      <c r="N32" s="56">
        <v>5.0978617741347904E-2</v>
      </c>
      <c r="O32" s="31">
        <v>4.9595417975315963E-2</v>
      </c>
      <c r="P32" s="56">
        <v>3.4422658167252727E-2</v>
      </c>
      <c r="Q32" s="31">
        <v>3.4457388704707458E-2</v>
      </c>
      <c r="R32" s="56">
        <v>3.8249605333617709E-2</v>
      </c>
      <c r="S32" s="31">
        <v>3.787192947504827E-2</v>
      </c>
      <c r="T32" s="56">
        <v>3.0939568986989841E-2</v>
      </c>
      <c r="U32" s="31">
        <v>3.0149315786037079E-2</v>
      </c>
      <c r="V32" s="56">
        <v>3.853623334101576E-2</v>
      </c>
      <c r="W32" s="31">
        <v>3.7796843066927675E-2</v>
      </c>
    </row>
    <row r="33" spans="1:23" s="29" customFormat="1" x14ac:dyDescent="0.25">
      <c r="A33" s="38"/>
      <c r="B33" s="39" t="s">
        <v>12</v>
      </c>
      <c r="C33" s="45" t="s">
        <v>8</v>
      </c>
      <c r="D33" s="58">
        <v>2.2812080877730864E-3</v>
      </c>
      <c r="E33" s="49">
        <v>2.0669272660804052E-3</v>
      </c>
      <c r="F33" s="58">
        <v>0</v>
      </c>
      <c r="G33" s="49">
        <v>0</v>
      </c>
      <c r="H33" s="58">
        <v>0</v>
      </c>
      <c r="I33" s="49">
        <v>0</v>
      </c>
      <c r="J33" s="58">
        <v>7.7370995470701929E-3</v>
      </c>
      <c r="K33" s="49">
        <v>6.679743693373731E-3</v>
      </c>
      <c r="L33" s="58">
        <v>0</v>
      </c>
      <c r="M33" s="49">
        <v>0</v>
      </c>
      <c r="N33" s="57">
        <v>2.2812080877730864E-3</v>
      </c>
      <c r="O33" s="49">
        <v>2.0669272660804052E-3</v>
      </c>
      <c r="P33" s="57">
        <v>3.04842595029047E-3</v>
      </c>
      <c r="Q33" s="49">
        <v>2.643207522993408E-3</v>
      </c>
      <c r="R33" s="57">
        <v>0</v>
      </c>
      <c r="S33" s="49">
        <v>0</v>
      </c>
      <c r="T33" s="57">
        <v>4.6878134828772485E-3</v>
      </c>
      <c r="U33" s="49">
        <v>3.7831762766425184E-3</v>
      </c>
      <c r="V33" s="57">
        <v>2.4609103262271071E-3</v>
      </c>
      <c r="W33" s="44">
        <v>2.0666514641601271E-3</v>
      </c>
    </row>
    <row r="34" spans="1:23" s="29" customFormat="1" x14ac:dyDescent="0.25">
      <c r="A34" s="38"/>
      <c r="B34" s="39" t="s">
        <v>12</v>
      </c>
      <c r="C34" s="45" t="s">
        <v>9</v>
      </c>
      <c r="D34" s="58">
        <v>4.8697409653574816E-2</v>
      </c>
      <c r="E34" s="49">
        <v>4.7528490709234851E-2</v>
      </c>
      <c r="F34" s="58">
        <v>4.9939891548272504E-2</v>
      </c>
      <c r="G34" s="49">
        <v>4.7992815415208175E-2</v>
      </c>
      <c r="H34" s="58">
        <v>2.0698423765430352E-2</v>
      </c>
      <c r="I34" s="49">
        <v>2.3813350893327631E-2</v>
      </c>
      <c r="J34" s="58">
        <v>2.6538251446450761E-2</v>
      </c>
      <c r="K34" s="49">
        <v>2.6621928918652546E-2</v>
      </c>
      <c r="L34" s="58">
        <v>7.7980411320676249E-2</v>
      </c>
      <c r="M34" s="49">
        <v>7.7889025466988018E-2</v>
      </c>
      <c r="N34" s="57">
        <v>4.8697409653574816E-2</v>
      </c>
      <c r="O34" s="49">
        <v>4.7528490709234851E-2</v>
      </c>
      <c r="P34" s="57">
        <v>3.1374232216962256E-2</v>
      </c>
      <c r="Q34" s="49">
        <v>3.1814181181715091E-2</v>
      </c>
      <c r="R34" s="57">
        <v>3.8249605333617709E-2</v>
      </c>
      <c r="S34" s="49">
        <v>3.7871929475048263E-2</v>
      </c>
      <c r="T34" s="57">
        <v>2.6251755504112594E-2</v>
      </c>
      <c r="U34" s="49">
        <v>2.6366139509390679E-2</v>
      </c>
      <c r="V34" s="57">
        <v>3.6075323014788649E-2</v>
      </c>
      <c r="W34" s="44">
        <v>3.5730191602767712E-2</v>
      </c>
    </row>
    <row r="35" spans="1:23" x14ac:dyDescent="0.25">
      <c r="A35" s="22" t="s">
        <v>5</v>
      </c>
      <c r="B35" s="23" t="s">
        <v>13</v>
      </c>
      <c r="C35" s="26" t="s">
        <v>7</v>
      </c>
      <c r="D35" s="59">
        <v>0</v>
      </c>
      <c r="E35" s="31">
        <v>0</v>
      </c>
      <c r="F35" s="59">
        <v>5.281748269214423E-2</v>
      </c>
      <c r="G35" s="31">
        <v>4.7544095219535475E-2</v>
      </c>
      <c r="H35" s="59">
        <v>0</v>
      </c>
      <c r="I35" s="31">
        <v>0</v>
      </c>
      <c r="J35" s="59">
        <v>0</v>
      </c>
      <c r="K35" s="31">
        <v>0</v>
      </c>
      <c r="L35" s="59">
        <v>0</v>
      </c>
      <c r="M35" s="31">
        <v>0</v>
      </c>
      <c r="N35" s="56">
        <v>0</v>
      </c>
      <c r="O35" s="31">
        <v>0</v>
      </c>
      <c r="P35" s="56">
        <v>1.5127204093126401E-2</v>
      </c>
      <c r="Q35" s="31">
        <v>1.352525173676236E-2</v>
      </c>
      <c r="R35" s="56">
        <v>8.9828618586526437E-3</v>
      </c>
      <c r="S35" s="31">
        <v>7.9153751070986499E-3</v>
      </c>
      <c r="T35" s="56">
        <v>2.2188983818952311E-2</v>
      </c>
      <c r="U35" s="31">
        <v>1.9869643796002794E-2</v>
      </c>
      <c r="V35" s="56">
        <v>1.1619662630590829E-2</v>
      </c>
      <c r="W35" s="31">
        <v>1.0452870932740799E-2</v>
      </c>
    </row>
    <row r="36" spans="1:23" s="29" customFormat="1" x14ac:dyDescent="0.25">
      <c r="A36" s="38"/>
      <c r="B36" s="39" t="s">
        <v>13</v>
      </c>
      <c r="C36" s="45" t="s">
        <v>8</v>
      </c>
      <c r="D36" s="58">
        <v>0</v>
      </c>
      <c r="E36" s="49">
        <v>0</v>
      </c>
      <c r="F36" s="58">
        <v>2.5454529121226633E-2</v>
      </c>
      <c r="G36" s="49">
        <v>2.23432235724421E-2</v>
      </c>
      <c r="H36" s="58">
        <v>0</v>
      </c>
      <c r="I36" s="49">
        <v>0</v>
      </c>
      <c r="J36" s="58">
        <v>0</v>
      </c>
      <c r="K36" s="49">
        <v>0</v>
      </c>
      <c r="L36" s="58">
        <v>0</v>
      </c>
      <c r="M36" s="49">
        <v>0</v>
      </c>
      <c r="N36" s="57">
        <v>0</v>
      </c>
      <c r="O36" s="49">
        <v>0</v>
      </c>
      <c r="P36" s="57">
        <v>7.290310660119659E-3</v>
      </c>
      <c r="Q36" s="49">
        <v>6.3560941455752702E-3</v>
      </c>
      <c r="R36" s="57">
        <v>0</v>
      </c>
      <c r="S36" s="49">
        <v>0</v>
      </c>
      <c r="T36" s="57">
        <v>0</v>
      </c>
      <c r="U36" s="49">
        <v>0</v>
      </c>
      <c r="V36" s="57">
        <v>1.8327313917451814E-3</v>
      </c>
      <c r="W36" s="44">
        <v>1.5978241446288799E-3</v>
      </c>
    </row>
    <row r="37" spans="1:23" s="29" customFormat="1" x14ac:dyDescent="0.25">
      <c r="A37" s="38"/>
      <c r="B37" s="39" t="s">
        <v>13</v>
      </c>
      <c r="C37" s="45" t="s">
        <v>9</v>
      </c>
      <c r="D37" s="58">
        <v>0</v>
      </c>
      <c r="E37" s="49">
        <v>0</v>
      </c>
      <c r="F37" s="58">
        <v>2.7362953570917597E-2</v>
      </c>
      <c r="G37" s="49">
        <v>2.5200871647093396E-2</v>
      </c>
      <c r="H37" s="58">
        <v>0</v>
      </c>
      <c r="I37" s="49">
        <v>0</v>
      </c>
      <c r="J37" s="58">
        <v>0</v>
      </c>
      <c r="K37" s="49">
        <v>0</v>
      </c>
      <c r="L37" s="58">
        <v>0</v>
      </c>
      <c r="M37" s="49">
        <v>0</v>
      </c>
      <c r="N37" s="57">
        <v>0</v>
      </c>
      <c r="O37" s="49">
        <v>0</v>
      </c>
      <c r="P37" s="57">
        <v>7.8368934330067409E-3</v>
      </c>
      <c r="Q37" s="49">
        <v>7.1691575911872231E-3</v>
      </c>
      <c r="R37" s="57">
        <v>8.9828618586526437E-3</v>
      </c>
      <c r="S37" s="49">
        <v>7.9153751070991304E-3</v>
      </c>
      <c r="T37" s="57">
        <v>2.2188983818952311E-2</v>
      </c>
      <c r="U37" s="49">
        <v>1.9869643796001455E-2</v>
      </c>
      <c r="V37" s="57">
        <v>9.7869312388456468E-3</v>
      </c>
      <c r="W37" s="44">
        <v>8.8550467881118866E-3</v>
      </c>
    </row>
  </sheetData>
  <mergeCells count="15">
    <mergeCell ref="AA3:AB3"/>
    <mergeCell ref="AC3:AD3"/>
    <mergeCell ref="AE3:AF3"/>
    <mergeCell ref="H2:I2"/>
    <mergeCell ref="A21:W21"/>
    <mergeCell ref="A1:W1"/>
    <mergeCell ref="F2:G2"/>
    <mergeCell ref="N2:O2"/>
    <mergeCell ref="J2:K2"/>
    <mergeCell ref="P2:Q2"/>
    <mergeCell ref="T2:U2"/>
    <mergeCell ref="D2:E2"/>
    <mergeCell ref="V2:W2"/>
    <mergeCell ref="R2:S2"/>
    <mergeCell ref="L2:M2"/>
  </mergeCells>
  <printOptions horizontalCentered="1"/>
  <pageMargins left="0.261811024" right="0.261811024" top="0.511811023622047" bottom="0.511811023622047" header="0.31496062992126" footer="0.31496062992126"/>
  <pageSetup paperSize="3" scale="72" orientation="landscape" r:id="rId1"/>
  <headerFooter>
    <oddFooter>&amp;L&amp;F&amp;R&amp;A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  <pageSetUpPr fitToPage="1"/>
  </sheetPr>
  <dimension ref="A1:AP13"/>
  <sheetViews>
    <sheetView showGridLines="0" zoomScale="91" zoomScaleNormal="91" workbookViewId="0">
      <selection activeCell="AG43" sqref="A1:AG43"/>
    </sheetView>
  </sheetViews>
  <sheetFormatPr defaultColWidth="9.140625" defaultRowHeight="15" outlineLevelCol="1" x14ac:dyDescent="0.25"/>
  <cols>
    <col min="1" max="1" width="12.28515625" style="29" customWidth="1"/>
    <col min="2" max="2" width="4.5703125" style="29" hidden="1" customWidth="1" outlineLevel="1"/>
    <col min="3" max="3" width="9.140625" style="29" customWidth="1" collapsed="1"/>
    <col min="4" max="23" width="13.140625" style="29" customWidth="1"/>
    <col min="24" max="27" width="9.140625" style="29"/>
    <col min="28" max="28" width="16" style="29" bestFit="1" customWidth="1"/>
    <col min="29" max="29" width="9.140625" style="29"/>
    <col min="30" max="30" width="16" style="29" bestFit="1" customWidth="1"/>
    <col min="31" max="31" width="13.85546875" style="29" customWidth="1"/>
    <col min="32" max="32" width="16" style="29" bestFit="1" customWidth="1"/>
    <col min="33" max="16384" width="9.140625" style="29"/>
  </cols>
  <sheetData>
    <row r="1" spans="1:42" ht="27.75" x14ac:dyDescent="0.65">
      <c r="A1" s="80" t="s">
        <v>62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AC1" s="77"/>
      <c r="AD1" s="77"/>
      <c r="AE1" s="77"/>
      <c r="AF1" s="77"/>
      <c r="AG1" s="77"/>
      <c r="AH1" s="77"/>
      <c r="AI1" s="77"/>
      <c r="AJ1" s="77"/>
      <c r="AK1" s="77"/>
      <c r="AL1" s="77"/>
      <c r="AM1" s="77"/>
      <c r="AN1" s="77"/>
      <c r="AO1" s="77"/>
      <c r="AP1" s="77"/>
    </row>
    <row r="2" spans="1:42" s="5" customFormat="1" ht="37.5" customHeight="1" x14ac:dyDescent="0.4">
      <c r="A2" s="7"/>
      <c r="B2" s="7"/>
      <c r="C2" s="7"/>
      <c r="D2" s="81" t="s">
        <v>76</v>
      </c>
      <c r="E2" s="81"/>
      <c r="F2" s="81" t="s">
        <v>77</v>
      </c>
      <c r="G2" s="81"/>
      <c r="H2" s="81" t="s">
        <v>78</v>
      </c>
      <c r="I2" s="81"/>
      <c r="J2" s="81" t="s">
        <v>79</v>
      </c>
      <c r="K2" s="81"/>
      <c r="L2" s="81" t="s">
        <v>80</v>
      </c>
      <c r="M2" s="81"/>
      <c r="N2" s="81" t="s">
        <v>81</v>
      </c>
      <c r="O2" s="81"/>
      <c r="P2" s="81" t="s">
        <v>82</v>
      </c>
      <c r="Q2" s="81"/>
      <c r="R2" s="81" t="s">
        <v>83</v>
      </c>
      <c r="S2" s="81"/>
      <c r="T2" s="81" t="s">
        <v>84</v>
      </c>
      <c r="U2" s="81"/>
      <c r="V2" s="81" t="s">
        <v>85</v>
      </c>
      <c r="W2" s="81"/>
      <c r="AD2" s="84"/>
      <c r="AE2" s="84"/>
      <c r="AF2" s="84"/>
      <c r="AG2" s="84"/>
      <c r="AH2" s="79"/>
      <c r="AI2" s="79"/>
      <c r="AJ2" s="79"/>
      <c r="AK2" s="79"/>
      <c r="AL2" s="79"/>
      <c r="AM2" s="79"/>
      <c r="AN2" s="79"/>
      <c r="AO2" s="79"/>
      <c r="AP2" s="79"/>
    </row>
    <row r="3" spans="1:42" ht="17.25" x14ac:dyDescent="0.4">
      <c r="A3" s="8"/>
      <c r="B3" s="8"/>
      <c r="C3" s="8"/>
      <c r="D3" s="9" t="s">
        <v>0</v>
      </c>
      <c r="E3" s="10" t="s">
        <v>61</v>
      </c>
      <c r="F3" s="9" t="s">
        <v>0</v>
      </c>
      <c r="G3" s="10" t="s">
        <v>61</v>
      </c>
      <c r="H3" s="9" t="s">
        <v>0</v>
      </c>
      <c r="I3" s="10" t="s">
        <v>61</v>
      </c>
      <c r="J3" s="9" t="s">
        <v>0</v>
      </c>
      <c r="K3" s="10" t="s">
        <v>61</v>
      </c>
      <c r="L3" s="9" t="s">
        <v>0</v>
      </c>
      <c r="M3" s="10" t="s">
        <v>61</v>
      </c>
      <c r="N3" s="9" t="s">
        <v>0</v>
      </c>
      <c r="O3" s="10" t="s">
        <v>61</v>
      </c>
      <c r="P3" s="9" t="s">
        <v>0</v>
      </c>
      <c r="Q3" s="10" t="s">
        <v>61</v>
      </c>
      <c r="R3" s="9" t="s">
        <v>0</v>
      </c>
      <c r="S3" s="10" t="s">
        <v>61</v>
      </c>
      <c r="T3" s="9" t="s">
        <v>0</v>
      </c>
      <c r="U3" s="10" t="s">
        <v>61</v>
      </c>
      <c r="V3" s="9" t="s">
        <v>0</v>
      </c>
      <c r="W3" s="10" t="s">
        <v>61</v>
      </c>
      <c r="AA3" s="82"/>
      <c r="AB3" s="82"/>
      <c r="AC3" s="82"/>
      <c r="AD3" s="82"/>
      <c r="AE3" s="82"/>
      <c r="AF3" s="82"/>
    </row>
    <row r="4" spans="1:42" x14ac:dyDescent="0.25">
      <c r="A4" s="6" t="s">
        <v>17</v>
      </c>
      <c r="B4" s="2" t="s">
        <v>14</v>
      </c>
      <c r="C4" s="1" t="s">
        <v>7</v>
      </c>
      <c r="D4" s="36">
        <v>496957</v>
      </c>
      <c r="E4" s="3">
        <v>260.91325437513001</v>
      </c>
      <c r="F4" s="36">
        <v>174479</v>
      </c>
      <c r="G4" s="3">
        <v>260.38142154410002</v>
      </c>
      <c r="H4" s="36">
        <v>171749</v>
      </c>
      <c r="I4" s="3">
        <v>263.79341660567002</v>
      </c>
      <c r="J4" s="36">
        <v>329332</v>
      </c>
      <c r="K4" s="3">
        <v>266.89099646860001</v>
      </c>
      <c r="L4" s="36">
        <v>275130</v>
      </c>
      <c r="M4" s="3">
        <v>259.36042266952001</v>
      </c>
      <c r="N4" s="36">
        <v>496957</v>
      </c>
      <c r="O4" s="3">
        <v>260.91325437513001</v>
      </c>
      <c r="P4" s="36">
        <v>675560</v>
      </c>
      <c r="Q4" s="3">
        <v>264.4222440748394</v>
      </c>
      <c r="R4" s="36">
        <v>1189830</v>
      </c>
      <c r="S4" s="3">
        <v>263.88496358884049</v>
      </c>
      <c r="T4" s="36">
        <v>816800</v>
      </c>
      <c r="U4" s="3">
        <v>263.32587883920172</v>
      </c>
      <c r="V4" s="36">
        <v>3179147</v>
      </c>
      <c r="W4" s="3">
        <v>263.39096097930002</v>
      </c>
    </row>
    <row r="5" spans="1:42" x14ac:dyDescent="0.25">
      <c r="A5" s="60"/>
      <c r="B5" s="61" t="s">
        <v>14</v>
      </c>
      <c r="C5" s="62" t="s">
        <v>8</v>
      </c>
      <c r="D5" s="50">
        <v>0</v>
      </c>
      <c r="E5" s="47">
        <v>0</v>
      </c>
      <c r="F5" s="52">
        <v>0</v>
      </c>
      <c r="G5" s="47">
        <v>0</v>
      </c>
      <c r="H5" s="52">
        <v>0</v>
      </c>
      <c r="I5" s="47">
        <v>0</v>
      </c>
      <c r="J5" s="52">
        <v>0</v>
      </c>
      <c r="K5" s="47">
        <v>0</v>
      </c>
      <c r="L5" s="52">
        <v>0</v>
      </c>
      <c r="M5" s="47">
        <v>0</v>
      </c>
      <c r="N5" s="50">
        <v>0</v>
      </c>
      <c r="O5" s="47">
        <v>0</v>
      </c>
      <c r="P5" s="50">
        <v>0</v>
      </c>
      <c r="Q5" s="47">
        <v>0</v>
      </c>
      <c r="R5" s="50">
        <v>0</v>
      </c>
      <c r="S5" s="47">
        <v>0</v>
      </c>
      <c r="T5" s="50">
        <v>0</v>
      </c>
      <c r="U5" s="47">
        <v>0</v>
      </c>
      <c r="V5" s="50">
        <v>0</v>
      </c>
      <c r="W5" s="40">
        <v>0</v>
      </c>
    </row>
    <row r="6" spans="1:42" x14ac:dyDescent="0.25">
      <c r="A6" s="60"/>
      <c r="B6" s="61" t="s">
        <v>14</v>
      </c>
      <c r="C6" s="62" t="s">
        <v>9</v>
      </c>
      <c r="D6" s="50">
        <v>496957</v>
      </c>
      <c r="E6" s="47">
        <v>260.91325437513001</v>
      </c>
      <c r="F6" s="52">
        <v>174479</v>
      </c>
      <c r="G6" s="47">
        <v>260.38142154410002</v>
      </c>
      <c r="H6" s="52">
        <v>171749</v>
      </c>
      <c r="I6" s="47">
        <v>263.79341660567002</v>
      </c>
      <c r="J6" s="52">
        <v>329332</v>
      </c>
      <c r="K6" s="47">
        <v>266.89099646860001</v>
      </c>
      <c r="L6" s="52">
        <v>275130</v>
      </c>
      <c r="M6" s="47">
        <v>259.36042266952001</v>
      </c>
      <c r="N6" s="50">
        <v>496957</v>
      </c>
      <c r="O6" s="47">
        <v>260.91325437513001</v>
      </c>
      <c r="P6" s="50">
        <v>675560</v>
      </c>
      <c r="Q6" s="47">
        <v>264.4222440748394</v>
      </c>
      <c r="R6" s="50">
        <v>1189830</v>
      </c>
      <c r="S6" s="47">
        <v>263.88496358884049</v>
      </c>
      <c r="T6" s="50">
        <v>816800</v>
      </c>
      <c r="U6" s="47">
        <v>263.32587883920172</v>
      </c>
      <c r="V6" s="50">
        <v>3179147</v>
      </c>
      <c r="W6" s="40">
        <v>263.39096097930002</v>
      </c>
    </row>
    <row r="7" spans="1:42" x14ac:dyDescent="0.25">
      <c r="A7" s="6" t="s">
        <v>18</v>
      </c>
      <c r="B7" s="2" t="s">
        <v>15</v>
      </c>
      <c r="C7" s="1" t="s">
        <v>7</v>
      </c>
      <c r="D7" s="36">
        <v>917751</v>
      </c>
      <c r="E7" s="3">
        <v>210.94637364274001</v>
      </c>
      <c r="F7" s="63">
        <v>285082</v>
      </c>
      <c r="G7" s="3">
        <v>216.7246901659</v>
      </c>
      <c r="H7" s="63">
        <v>335518</v>
      </c>
      <c r="I7" s="3">
        <v>217.43502068897999</v>
      </c>
      <c r="J7" s="63">
        <v>198075</v>
      </c>
      <c r="K7" s="3">
        <v>214.41702630410001</v>
      </c>
      <c r="L7" s="63">
        <v>113900</v>
      </c>
      <c r="M7" s="3">
        <v>217.04392296685</v>
      </c>
      <c r="N7" s="36">
        <v>917751</v>
      </c>
      <c r="O7" s="3">
        <v>210.94637364274001</v>
      </c>
      <c r="P7" s="36">
        <v>818675</v>
      </c>
      <c r="Q7" s="3">
        <v>216.45747565101132</v>
      </c>
      <c r="R7" s="36">
        <v>276900</v>
      </c>
      <c r="S7" s="3">
        <v>222.14892468432649</v>
      </c>
      <c r="T7" s="36">
        <v>652000</v>
      </c>
      <c r="U7" s="3">
        <v>215.51467288041403</v>
      </c>
      <c r="V7" s="36">
        <v>2665326</v>
      </c>
      <c r="W7" s="3">
        <v>214.92049122648001</v>
      </c>
    </row>
    <row r="8" spans="1:42" x14ac:dyDescent="0.25">
      <c r="A8" s="60"/>
      <c r="B8" s="61" t="s">
        <v>15</v>
      </c>
      <c r="C8" s="62" t="s">
        <v>8</v>
      </c>
      <c r="D8" s="50">
        <v>361961</v>
      </c>
      <c r="E8" s="47">
        <v>208.65825467715999</v>
      </c>
      <c r="F8" s="52">
        <v>154155</v>
      </c>
      <c r="G8" s="47">
        <v>211.55832250269</v>
      </c>
      <c r="H8" s="52">
        <v>174362</v>
      </c>
      <c r="I8" s="47">
        <v>215.55236827752</v>
      </c>
      <c r="J8" s="52">
        <v>140795</v>
      </c>
      <c r="K8" s="47">
        <v>207.64794192523999</v>
      </c>
      <c r="L8" s="52">
        <v>46500</v>
      </c>
      <c r="M8" s="47">
        <v>215.52175541201001</v>
      </c>
      <c r="N8" s="50">
        <v>361961</v>
      </c>
      <c r="O8" s="47">
        <v>208.65825467715999</v>
      </c>
      <c r="P8" s="50">
        <v>469312</v>
      </c>
      <c r="Q8" s="47">
        <v>211.86909183308865</v>
      </c>
      <c r="R8" s="50">
        <v>107500</v>
      </c>
      <c r="S8" s="47">
        <v>222.23082324948837</v>
      </c>
      <c r="T8" s="50">
        <v>350500</v>
      </c>
      <c r="U8" s="47">
        <v>216.74356655363752</v>
      </c>
      <c r="V8" s="50">
        <v>1289273</v>
      </c>
      <c r="W8" s="40">
        <v>213.15678783620001</v>
      </c>
    </row>
    <row r="9" spans="1:42" x14ac:dyDescent="0.25">
      <c r="A9" s="60"/>
      <c r="B9" s="61" t="s">
        <v>15</v>
      </c>
      <c r="C9" s="62" t="s">
        <v>9</v>
      </c>
      <c r="D9" s="50">
        <v>555790</v>
      </c>
      <c r="E9" s="47">
        <v>212.43652249195</v>
      </c>
      <c r="F9" s="52">
        <v>130927</v>
      </c>
      <c r="G9" s="47">
        <v>222.80763262332999</v>
      </c>
      <c r="H9" s="52">
        <v>161156</v>
      </c>
      <c r="I9" s="47">
        <v>219.47194788851999</v>
      </c>
      <c r="J9" s="52">
        <v>57280</v>
      </c>
      <c r="K9" s="47">
        <v>231.05552552061999</v>
      </c>
      <c r="L9" s="52">
        <v>67400</v>
      </c>
      <c r="M9" s="47">
        <v>218.09408307517</v>
      </c>
      <c r="N9" s="50">
        <v>555790</v>
      </c>
      <c r="O9" s="47">
        <v>212.43652249195</v>
      </c>
      <c r="P9" s="50">
        <v>349363</v>
      </c>
      <c r="Q9" s="47">
        <v>222.6212181948836</v>
      </c>
      <c r="R9" s="50">
        <v>169400</v>
      </c>
      <c r="S9" s="47">
        <v>222.09695245436839</v>
      </c>
      <c r="T9" s="50">
        <v>301500</v>
      </c>
      <c r="U9" s="47">
        <v>214.08605851071303</v>
      </c>
      <c r="V9" s="50">
        <v>1376053</v>
      </c>
      <c r="W9" s="40">
        <v>216.57296766533</v>
      </c>
    </row>
    <row r="10" spans="1:42" x14ac:dyDescent="0.25">
      <c r="A10" s="6" t="s">
        <v>19</v>
      </c>
      <c r="B10" s="2" t="s">
        <v>16</v>
      </c>
      <c r="C10" s="1" t="s">
        <v>7</v>
      </c>
      <c r="D10" s="36">
        <v>310313</v>
      </c>
      <c r="E10" s="3">
        <v>194.56101033858999</v>
      </c>
      <c r="F10" s="63">
        <v>15000</v>
      </c>
      <c r="G10" s="3">
        <v>195.88780057842001</v>
      </c>
      <c r="H10" s="63">
        <v>62474</v>
      </c>
      <c r="I10" s="3">
        <v>206.15272556879</v>
      </c>
      <c r="J10" s="63">
        <v>256139</v>
      </c>
      <c r="K10" s="3">
        <v>195.33796293040999</v>
      </c>
      <c r="L10" s="63">
        <v>106000</v>
      </c>
      <c r="M10" s="3">
        <v>195.93750064276</v>
      </c>
      <c r="N10" s="36">
        <v>310313</v>
      </c>
      <c r="O10" s="3">
        <v>194.56101033858999</v>
      </c>
      <c r="P10" s="36">
        <v>333613</v>
      </c>
      <c r="Q10" s="3">
        <v>197.3879101620474</v>
      </c>
      <c r="R10" s="36">
        <v>348000</v>
      </c>
      <c r="S10" s="3">
        <v>197.89826956908044</v>
      </c>
      <c r="T10" s="36">
        <v>332000</v>
      </c>
      <c r="U10" s="3">
        <v>194.99186470207832</v>
      </c>
      <c r="V10" s="36">
        <v>1323926</v>
      </c>
      <c r="W10" s="3">
        <v>196.25861306842</v>
      </c>
    </row>
    <row r="11" spans="1:42" x14ac:dyDescent="0.25">
      <c r="A11" s="60"/>
      <c r="B11" s="61" t="s">
        <v>16</v>
      </c>
      <c r="C11" s="62" t="s">
        <v>8</v>
      </c>
      <c r="D11" s="50">
        <v>310313</v>
      </c>
      <c r="E11" s="47">
        <v>194.56101033858999</v>
      </c>
      <c r="F11" s="52">
        <v>15000</v>
      </c>
      <c r="G11" s="47">
        <v>195.88780057842001</v>
      </c>
      <c r="H11" s="52">
        <v>62474</v>
      </c>
      <c r="I11" s="47">
        <v>206.15272556879</v>
      </c>
      <c r="J11" s="52">
        <v>256139</v>
      </c>
      <c r="K11" s="47">
        <v>195.33796293040999</v>
      </c>
      <c r="L11" s="52">
        <v>106000</v>
      </c>
      <c r="M11" s="47">
        <v>195.93750064276</v>
      </c>
      <c r="N11" s="50">
        <v>310313</v>
      </c>
      <c r="O11" s="47">
        <v>194.56101033858999</v>
      </c>
      <c r="P11" s="50">
        <v>333613</v>
      </c>
      <c r="Q11" s="47">
        <v>197.3879101620474</v>
      </c>
      <c r="R11" s="50">
        <v>348000</v>
      </c>
      <c r="S11" s="47">
        <v>197.89826956908044</v>
      </c>
      <c r="T11" s="50">
        <v>332000</v>
      </c>
      <c r="U11" s="47">
        <v>194.99186470207832</v>
      </c>
      <c r="V11" s="50">
        <v>1323926</v>
      </c>
      <c r="W11" s="40">
        <v>196.25861306842</v>
      </c>
    </row>
    <row r="12" spans="1:42" x14ac:dyDescent="0.25">
      <c r="A12" s="60"/>
      <c r="B12" s="61" t="s">
        <v>16</v>
      </c>
      <c r="C12" s="62" t="s">
        <v>9</v>
      </c>
      <c r="D12" s="50">
        <v>0</v>
      </c>
      <c r="E12" s="47">
        <v>0</v>
      </c>
      <c r="F12" s="52">
        <v>0</v>
      </c>
      <c r="G12" s="47">
        <v>0</v>
      </c>
      <c r="H12" s="52">
        <v>0</v>
      </c>
      <c r="I12" s="47">
        <v>0</v>
      </c>
      <c r="J12" s="52">
        <v>0</v>
      </c>
      <c r="K12" s="47">
        <v>0</v>
      </c>
      <c r="L12" s="52">
        <v>0</v>
      </c>
      <c r="M12" s="47">
        <v>0</v>
      </c>
      <c r="N12" s="50">
        <v>0</v>
      </c>
      <c r="O12" s="47">
        <v>0</v>
      </c>
      <c r="P12" s="50">
        <v>0</v>
      </c>
      <c r="Q12" s="47">
        <v>0</v>
      </c>
      <c r="R12" s="50">
        <v>0</v>
      </c>
      <c r="S12" s="47">
        <v>0</v>
      </c>
      <c r="T12" s="50">
        <v>0</v>
      </c>
      <c r="U12" s="47">
        <v>0</v>
      </c>
      <c r="V12" s="50">
        <v>0</v>
      </c>
      <c r="W12" s="40">
        <v>0</v>
      </c>
    </row>
    <row r="13" spans="1:42" ht="7.5" customHeight="1" x14ac:dyDescent="0.25"/>
  </sheetData>
  <mergeCells count="15">
    <mergeCell ref="V2:W2"/>
    <mergeCell ref="AA3:AB3"/>
    <mergeCell ref="AC3:AD3"/>
    <mergeCell ref="AE3:AF3"/>
    <mergeCell ref="A1:W1"/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AD2:AG2"/>
  </mergeCells>
  <printOptions horizontalCentered="1"/>
  <pageMargins left="0.261811024" right="0.261811024" top="0.511811023622047" bottom="0.511811023622047" header="0.31496062992126" footer="0.31496062992126"/>
  <pageSetup paperSize="288" scale="74" orientation="landscape" r:id="rId1"/>
  <headerFooter differentFirst="1">
    <oddHeader>&amp;L&amp;F&amp;R&amp;A</oddHeader>
    <oddFooter>&amp;RPage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  <pageSetUpPr fitToPage="1"/>
  </sheetPr>
  <dimension ref="A1:AP47"/>
  <sheetViews>
    <sheetView zoomScale="91" zoomScaleNormal="91" workbookViewId="0">
      <selection activeCell="AG43" sqref="A1:AG43"/>
    </sheetView>
  </sheetViews>
  <sheetFormatPr defaultColWidth="9.140625" defaultRowHeight="15" outlineLevelRow="1" x14ac:dyDescent="0.25"/>
  <cols>
    <col min="1" max="1" width="10.140625" style="75" bestFit="1" customWidth="1"/>
    <col min="2" max="21" width="13.5703125" style="75" customWidth="1"/>
    <col min="22" max="16384" width="9.140625" style="75"/>
  </cols>
  <sheetData>
    <row r="1" spans="1:42" ht="27.75" x14ac:dyDescent="0.65">
      <c r="A1" s="80" t="s">
        <v>63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AC1" s="77"/>
      <c r="AD1" s="77"/>
      <c r="AE1" s="77"/>
      <c r="AF1" s="77"/>
      <c r="AG1" s="77"/>
      <c r="AH1" s="77"/>
      <c r="AI1" s="77"/>
      <c r="AJ1" s="77"/>
      <c r="AK1" s="77"/>
      <c r="AL1" s="77"/>
      <c r="AM1" s="77"/>
      <c r="AN1" s="77"/>
      <c r="AO1" s="77"/>
      <c r="AP1" s="77"/>
    </row>
    <row r="2" spans="1:42" s="5" customFormat="1" ht="37.5" customHeight="1" x14ac:dyDescent="0.4">
      <c r="A2" s="11"/>
      <c r="B2" s="81" t="s">
        <v>76</v>
      </c>
      <c r="C2" s="81"/>
      <c r="D2" s="85" t="s">
        <v>86</v>
      </c>
      <c r="E2" s="85"/>
      <c r="F2" s="85" t="s">
        <v>87</v>
      </c>
      <c r="G2" s="85"/>
      <c r="H2" s="85" t="s">
        <v>88</v>
      </c>
      <c r="I2" s="85"/>
      <c r="J2" s="85" t="s">
        <v>89</v>
      </c>
      <c r="K2" s="85"/>
      <c r="L2" s="85" t="s">
        <v>81</v>
      </c>
      <c r="M2" s="85"/>
      <c r="N2" s="85" t="s">
        <v>82</v>
      </c>
      <c r="O2" s="85"/>
      <c r="P2" s="85" t="s">
        <v>83</v>
      </c>
      <c r="Q2" s="85"/>
      <c r="R2" s="85" t="s">
        <v>84</v>
      </c>
      <c r="S2" s="85"/>
      <c r="T2" s="85" t="s">
        <v>85</v>
      </c>
      <c r="U2" s="85"/>
      <c r="AD2" s="84"/>
      <c r="AE2" s="84"/>
      <c r="AF2" s="84"/>
      <c r="AG2" s="84"/>
      <c r="AH2" s="79"/>
      <c r="AI2" s="79"/>
      <c r="AJ2" s="79"/>
      <c r="AK2" s="79"/>
      <c r="AL2" s="79"/>
      <c r="AM2" s="79"/>
      <c r="AN2" s="79"/>
      <c r="AO2" s="79"/>
      <c r="AP2" s="79"/>
    </row>
    <row r="3" spans="1:42" ht="17.25" x14ac:dyDescent="0.4">
      <c r="A3" s="12"/>
      <c r="B3" s="13" t="s">
        <v>0</v>
      </c>
      <c r="C3" s="14" t="s">
        <v>61</v>
      </c>
      <c r="D3" s="13" t="s">
        <v>0</v>
      </c>
      <c r="E3" s="14" t="s">
        <v>61</v>
      </c>
      <c r="F3" s="13" t="s">
        <v>0</v>
      </c>
      <c r="G3" s="14" t="s">
        <v>61</v>
      </c>
      <c r="H3" s="13" t="s">
        <v>0</v>
      </c>
      <c r="I3" s="14" t="s">
        <v>61</v>
      </c>
      <c r="J3" s="13" t="s">
        <v>0</v>
      </c>
      <c r="K3" s="14" t="s">
        <v>61</v>
      </c>
      <c r="L3" s="13" t="s">
        <v>0</v>
      </c>
      <c r="M3" s="14" t="s">
        <v>61</v>
      </c>
      <c r="N3" s="13" t="s">
        <v>0</v>
      </c>
      <c r="O3" s="14" t="s">
        <v>61</v>
      </c>
      <c r="P3" s="13" t="s">
        <v>0</v>
      </c>
      <c r="Q3" s="14" t="s">
        <v>61</v>
      </c>
      <c r="R3" s="13" t="s">
        <v>0</v>
      </c>
      <c r="S3" s="14" t="s">
        <v>61</v>
      </c>
      <c r="T3" s="13" t="s">
        <v>0</v>
      </c>
      <c r="U3" s="14" t="s">
        <v>61</v>
      </c>
    </row>
    <row r="4" spans="1:42" x14ac:dyDescent="0.25">
      <c r="A4" s="18" t="s">
        <v>7</v>
      </c>
      <c r="B4" s="36">
        <v>3117646.32</v>
      </c>
      <c r="C4" s="3">
        <v>222.35584970702999</v>
      </c>
      <c r="D4" s="36">
        <v>939518.46</v>
      </c>
      <c r="E4" s="3">
        <v>231.12341518349001</v>
      </c>
      <c r="F4" s="36">
        <v>1048389.01</v>
      </c>
      <c r="G4" s="3">
        <v>232.15346426852</v>
      </c>
      <c r="H4" s="36">
        <v>1292474</v>
      </c>
      <c r="I4" s="3">
        <v>233.32446261888001</v>
      </c>
      <c r="J4" s="36">
        <v>961780</v>
      </c>
      <c r="K4" s="3">
        <v>238.08073624218</v>
      </c>
      <c r="L4" s="36">
        <v>3117646.32</v>
      </c>
      <c r="M4" s="3">
        <v>222.35584970702999</v>
      </c>
      <c r="N4" s="36">
        <v>3280381.47</v>
      </c>
      <c r="O4" s="3">
        <v>232.31982747863313</v>
      </c>
      <c r="P4" s="36">
        <v>3451015.9999999986</v>
      </c>
      <c r="Q4" s="3">
        <v>240.91204825068911</v>
      </c>
      <c r="R4" s="36">
        <v>3199786.0100000012</v>
      </c>
      <c r="S4" s="3">
        <v>232.79200520059138</v>
      </c>
      <c r="T4" s="36">
        <v>13048829.800000001</v>
      </c>
      <c r="U4" s="3">
        <v>232.32738374216001</v>
      </c>
    </row>
    <row r="5" spans="1:42" x14ac:dyDescent="0.25">
      <c r="A5" s="20" t="s">
        <v>8</v>
      </c>
      <c r="B5" s="37">
        <v>1518742.01</v>
      </c>
      <c r="C5" s="4">
        <v>208.65744402684999</v>
      </c>
      <c r="D5" s="37">
        <v>417100.01</v>
      </c>
      <c r="E5" s="4">
        <v>216.84114868417001</v>
      </c>
      <c r="F5" s="37">
        <v>511069.01</v>
      </c>
      <c r="G5" s="4">
        <v>217.90783646442</v>
      </c>
      <c r="H5" s="37">
        <v>678066</v>
      </c>
      <c r="I5" s="4">
        <v>213.23504587407001</v>
      </c>
      <c r="J5" s="37">
        <v>332200</v>
      </c>
      <c r="K5" s="4">
        <v>215.45992174199</v>
      </c>
      <c r="L5" s="37">
        <v>1518742.01</v>
      </c>
      <c r="M5" s="4">
        <v>208.65744402684999</v>
      </c>
      <c r="N5" s="37">
        <v>1606235.0199999998</v>
      </c>
      <c r="O5" s="4">
        <v>215.65824293467304</v>
      </c>
      <c r="P5" s="37">
        <v>1215200.0000000007</v>
      </c>
      <c r="Q5" s="4">
        <v>216.07555506236</v>
      </c>
      <c r="R5" s="37">
        <v>1455200.0000000002</v>
      </c>
      <c r="S5" s="4">
        <v>215.57278234873556</v>
      </c>
      <c r="T5" s="37">
        <v>5795377.0300000003</v>
      </c>
      <c r="U5" s="4">
        <v>213.88965188374999</v>
      </c>
    </row>
    <row r="6" spans="1:42" ht="15" hidden="1" customHeight="1" outlineLevel="1" x14ac:dyDescent="0.25">
      <c r="A6" s="67" t="s">
        <v>36</v>
      </c>
      <c r="B6" s="69">
        <v>0</v>
      </c>
      <c r="C6" s="68">
        <v>0</v>
      </c>
      <c r="D6" s="69">
        <v>0</v>
      </c>
      <c r="E6" s="68">
        <v>0</v>
      </c>
      <c r="F6" s="69">
        <v>0</v>
      </c>
      <c r="G6" s="68">
        <v>0</v>
      </c>
      <c r="H6" s="69">
        <v>0</v>
      </c>
      <c r="I6" s="68">
        <v>0</v>
      </c>
      <c r="J6" s="69">
        <v>0</v>
      </c>
      <c r="K6" s="68">
        <v>0</v>
      </c>
      <c r="L6" s="69">
        <v>0</v>
      </c>
      <c r="M6" s="68">
        <v>0</v>
      </c>
      <c r="N6" s="69">
        <v>0</v>
      </c>
      <c r="O6" s="68">
        <v>0</v>
      </c>
      <c r="P6" s="69">
        <v>0</v>
      </c>
      <c r="Q6" s="68">
        <v>0</v>
      </c>
      <c r="R6" s="69">
        <v>0</v>
      </c>
      <c r="S6" s="68">
        <v>0</v>
      </c>
      <c r="T6" s="69">
        <v>0</v>
      </c>
      <c r="U6" s="66">
        <v>0</v>
      </c>
    </row>
    <row r="7" spans="1:42" collapsed="1" x14ac:dyDescent="0.25">
      <c r="A7" s="67" t="s">
        <v>37</v>
      </c>
      <c r="B7" s="69">
        <v>0</v>
      </c>
      <c r="C7" s="68">
        <v>0</v>
      </c>
      <c r="D7" s="69">
        <v>0</v>
      </c>
      <c r="E7" s="68">
        <v>0</v>
      </c>
      <c r="F7" s="69">
        <v>0</v>
      </c>
      <c r="G7" s="68">
        <v>0</v>
      </c>
      <c r="H7" s="69">
        <v>0</v>
      </c>
      <c r="I7" s="68">
        <v>0</v>
      </c>
      <c r="J7" s="69">
        <v>0</v>
      </c>
      <c r="K7" s="68">
        <v>0</v>
      </c>
      <c r="L7" s="69">
        <v>0</v>
      </c>
      <c r="M7" s="68">
        <v>0</v>
      </c>
      <c r="N7" s="69">
        <v>0</v>
      </c>
      <c r="O7" s="68">
        <v>0</v>
      </c>
      <c r="P7" s="69">
        <v>32000</v>
      </c>
      <c r="Q7" s="68">
        <v>216.972471659825</v>
      </c>
      <c r="R7" s="69">
        <v>0</v>
      </c>
      <c r="S7" s="68">
        <v>0</v>
      </c>
      <c r="T7" s="69">
        <v>32000</v>
      </c>
      <c r="U7" s="66">
        <v>216.97247165982</v>
      </c>
    </row>
    <row r="8" spans="1:42" ht="15" hidden="1" customHeight="1" outlineLevel="1" x14ac:dyDescent="0.25">
      <c r="A8" s="67" t="s">
        <v>38</v>
      </c>
      <c r="B8" s="69">
        <v>0</v>
      </c>
      <c r="C8" s="68">
        <v>0</v>
      </c>
      <c r="D8" s="69">
        <v>0</v>
      </c>
      <c r="E8" s="68">
        <v>0</v>
      </c>
      <c r="F8" s="69">
        <v>0</v>
      </c>
      <c r="G8" s="68">
        <v>0</v>
      </c>
      <c r="H8" s="69">
        <v>0</v>
      </c>
      <c r="I8" s="68">
        <v>0</v>
      </c>
      <c r="J8" s="69">
        <v>0</v>
      </c>
      <c r="K8" s="68">
        <v>0</v>
      </c>
      <c r="L8" s="69">
        <v>0</v>
      </c>
      <c r="M8" s="68">
        <v>0</v>
      </c>
      <c r="N8" s="69">
        <v>0</v>
      </c>
      <c r="O8" s="68">
        <v>0</v>
      </c>
      <c r="P8" s="69">
        <v>0</v>
      </c>
      <c r="Q8" s="68">
        <v>0</v>
      </c>
      <c r="R8" s="69">
        <v>0</v>
      </c>
      <c r="S8" s="68">
        <v>0</v>
      </c>
      <c r="T8" s="69">
        <v>0</v>
      </c>
      <c r="U8" s="66">
        <v>0</v>
      </c>
    </row>
    <row r="9" spans="1:42" ht="15" hidden="1" customHeight="1" outlineLevel="1" x14ac:dyDescent="0.25">
      <c r="A9" s="67" t="s">
        <v>39</v>
      </c>
      <c r="B9" s="69">
        <v>0</v>
      </c>
      <c r="C9" s="68">
        <v>0</v>
      </c>
      <c r="D9" s="69">
        <v>0</v>
      </c>
      <c r="E9" s="68">
        <v>0</v>
      </c>
      <c r="F9" s="69">
        <v>0</v>
      </c>
      <c r="G9" s="68">
        <v>0</v>
      </c>
      <c r="H9" s="69">
        <v>0</v>
      </c>
      <c r="I9" s="68">
        <v>0</v>
      </c>
      <c r="J9" s="69">
        <v>0</v>
      </c>
      <c r="K9" s="68">
        <v>0</v>
      </c>
      <c r="L9" s="69">
        <v>0</v>
      </c>
      <c r="M9" s="68">
        <v>0</v>
      </c>
      <c r="N9" s="69">
        <v>0</v>
      </c>
      <c r="O9" s="68">
        <v>0</v>
      </c>
      <c r="P9" s="69">
        <v>0</v>
      </c>
      <c r="Q9" s="68">
        <v>0</v>
      </c>
      <c r="R9" s="69">
        <v>0</v>
      </c>
      <c r="S9" s="68">
        <v>0</v>
      </c>
      <c r="T9" s="69">
        <v>0</v>
      </c>
      <c r="U9" s="66">
        <v>0</v>
      </c>
    </row>
    <row r="10" spans="1:42" collapsed="1" x14ac:dyDescent="0.25">
      <c r="A10" s="67" t="s">
        <v>40</v>
      </c>
      <c r="B10" s="69">
        <v>122848</v>
      </c>
      <c r="C10" s="68">
        <v>193.28819249886001</v>
      </c>
      <c r="D10" s="69">
        <v>0</v>
      </c>
      <c r="E10" s="68">
        <v>0</v>
      </c>
      <c r="F10" s="69">
        <v>0</v>
      </c>
      <c r="G10" s="68">
        <v>0</v>
      </c>
      <c r="H10" s="69">
        <v>0</v>
      </c>
      <c r="I10" s="68">
        <v>0</v>
      </c>
      <c r="J10" s="69">
        <v>0</v>
      </c>
      <c r="K10" s="68">
        <v>0</v>
      </c>
      <c r="L10" s="69">
        <v>122848</v>
      </c>
      <c r="M10" s="68">
        <v>193.28819249886001</v>
      </c>
      <c r="N10" s="69">
        <v>0</v>
      </c>
      <c r="O10" s="68">
        <v>0</v>
      </c>
      <c r="P10" s="69">
        <v>0</v>
      </c>
      <c r="Q10" s="68">
        <v>0</v>
      </c>
      <c r="R10" s="69">
        <v>38000</v>
      </c>
      <c r="S10" s="68">
        <v>200.08117988881693</v>
      </c>
      <c r="T10" s="69">
        <v>160848</v>
      </c>
      <c r="U10" s="66">
        <v>194.89302141074</v>
      </c>
    </row>
    <row r="11" spans="1:42" ht="15" hidden="1" customHeight="1" outlineLevel="1" x14ac:dyDescent="0.25">
      <c r="A11" s="67" t="s">
        <v>41</v>
      </c>
      <c r="B11" s="69">
        <v>0</v>
      </c>
      <c r="C11" s="68">
        <v>0</v>
      </c>
      <c r="D11" s="69">
        <v>0</v>
      </c>
      <c r="E11" s="68">
        <v>0</v>
      </c>
      <c r="F11" s="69">
        <v>0</v>
      </c>
      <c r="G11" s="68">
        <v>0</v>
      </c>
      <c r="H11" s="69">
        <v>0</v>
      </c>
      <c r="I11" s="68">
        <v>0</v>
      </c>
      <c r="J11" s="69">
        <v>0</v>
      </c>
      <c r="K11" s="68">
        <v>0</v>
      </c>
      <c r="L11" s="69">
        <v>0</v>
      </c>
      <c r="M11" s="68">
        <v>0</v>
      </c>
      <c r="N11" s="69">
        <v>0</v>
      </c>
      <c r="O11" s="68">
        <v>0</v>
      </c>
      <c r="P11" s="69">
        <v>0</v>
      </c>
      <c r="Q11" s="68">
        <v>0</v>
      </c>
      <c r="R11" s="69">
        <v>0</v>
      </c>
      <c r="S11" s="68">
        <v>0</v>
      </c>
      <c r="T11" s="69">
        <v>0</v>
      </c>
      <c r="U11" s="66">
        <v>0</v>
      </c>
    </row>
    <row r="12" spans="1:42" collapsed="1" x14ac:dyDescent="0.25">
      <c r="A12" s="67" t="s">
        <v>20</v>
      </c>
      <c r="B12" s="69">
        <v>881039.01</v>
      </c>
      <c r="C12" s="68">
        <v>209.01301459410001</v>
      </c>
      <c r="D12" s="69">
        <v>270844.01</v>
      </c>
      <c r="E12" s="68">
        <v>216.34564761543999</v>
      </c>
      <c r="F12" s="69">
        <v>276190.01</v>
      </c>
      <c r="G12" s="68">
        <v>216.02555616827999</v>
      </c>
      <c r="H12" s="69">
        <v>392203</v>
      </c>
      <c r="I12" s="68">
        <v>213.09498746917001</v>
      </c>
      <c r="J12" s="69">
        <v>265400</v>
      </c>
      <c r="K12" s="68">
        <v>213.78293089291</v>
      </c>
      <c r="L12" s="69">
        <v>881039.01</v>
      </c>
      <c r="M12" s="68">
        <v>209.01301459410001</v>
      </c>
      <c r="N12" s="69">
        <v>939237.02</v>
      </c>
      <c r="O12" s="68">
        <v>214.89412399326909</v>
      </c>
      <c r="P12" s="69">
        <v>970599.99999999977</v>
      </c>
      <c r="Q12" s="68">
        <v>213.97001465853091</v>
      </c>
      <c r="R12" s="69">
        <v>908999.99999999977</v>
      </c>
      <c r="S12" s="68">
        <v>212.91718822233221</v>
      </c>
      <c r="T12" s="69">
        <v>3699876.03</v>
      </c>
      <c r="U12" s="66">
        <v>212.76554944781</v>
      </c>
    </row>
    <row r="13" spans="1:42" x14ac:dyDescent="0.25">
      <c r="A13" s="67" t="s">
        <v>21</v>
      </c>
      <c r="B13" s="69">
        <v>87202</v>
      </c>
      <c r="C13" s="68">
        <v>207.80597040205001</v>
      </c>
      <c r="D13" s="69">
        <v>34017</v>
      </c>
      <c r="E13" s="68">
        <v>202.42247912042001</v>
      </c>
      <c r="F13" s="69">
        <v>70351</v>
      </c>
      <c r="G13" s="68">
        <v>204.10153830201</v>
      </c>
      <c r="H13" s="69">
        <v>89000</v>
      </c>
      <c r="I13" s="68">
        <v>210.00883121238999</v>
      </c>
      <c r="J13" s="69">
        <v>10000</v>
      </c>
      <c r="K13" s="68">
        <v>205.90951677408</v>
      </c>
      <c r="L13" s="69">
        <v>87202</v>
      </c>
      <c r="M13" s="68">
        <v>207.80597040205001</v>
      </c>
      <c r="N13" s="69">
        <v>193368</v>
      </c>
      <c r="O13" s="68">
        <v>206.52506501193287</v>
      </c>
      <c r="P13" s="69">
        <v>10000</v>
      </c>
      <c r="Q13" s="68">
        <v>205.90951677410007</v>
      </c>
      <c r="R13" s="69">
        <v>75000</v>
      </c>
      <c r="S13" s="68">
        <v>208.1004632408</v>
      </c>
      <c r="T13" s="69">
        <v>365570</v>
      </c>
      <c r="U13" s="66">
        <v>207.13697763227</v>
      </c>
    </row>
    <row r="14" spans="1:42" x14ac:dyDescent="0.25">
      <c r="A14" s="67" t="s">
        <v>22</v>
      </c>
      <c r="B14" s="69">
        <v>87065</v>
      </c>
      <c r="C14" s="68">
        <v>229.23289252283001</v>
      </c>
      <c r="D14" s="69">
        <v>42318</v>
      </c>
      <c r="E14" s="68">
        <v>236.53573640988</v>
      </c>
      <c r="F14" s="69">
        <v>48152</v>
      </c>
      <c r="G14" s="68">
        <v>238.73408791746999</v>
      </c>
      <c r="H14" s="69">
        <v>43150</v>
      </c>
      <c r="I14" s="68">
        <v>245.62885373437999</v>
      </c>
      <c r="J14" s="69">
        <v>19300</v>
      </c>
      <c r="K14" s="68">
        <v>234.04178730557001</v>
      </c>
      <c r="L14" s="69">
        <v>87065</v>
      </c>
      <c r="M14" s="68">
        <v>229.23289252283001</v>
      </c>
      <c r="N14" s="69">
        <v>133620</v>
      </c>
      <c r="O14" s="68">
        <v>240.26439255675649</v>
      </c>
      <c r="P14" s="69">
        <v>91300</v>
      </c>
      <c r="Q14" s="68">
        <v>238.94523748041627</v>
      </c>
      <c r="R14" s="69">
        <v>91500</v>
      </c>
      <c r="S14" s="68">
        <v>234.90648192883052</v>
      </c>
      <c r="T14" s="69">
        <v>403485</v>
      </c>
      <c r="U14" s="66">
        <v>236.37045540573999</v>
      </c>
    </row>
    <row r="15" spans="1:42" x14ac:dyDescent="0.25">
      <c r="A15" s="67" t="s">
        <v>23</v>
      </c>
      <c r="B15" s="69">
        <v>270800</v>
      </c>
      <c r="C15" s="68">
        <v>209.56529354284001</v>
      </c>
      <c r="D15" s="69">
        <v>64221</v>
      </c>
      <c r="E15" s="68">
        <v>210.66741162525</v>
      </c>
      <c r="F15" s="69">
        <v>116376</v>
      </c>
      <c r="G15" s="68">
        <v>222.10396140316001</v>
      </c>
      <c r="H15" s="69">
        <v>73895</v>
      </c>
      <c r="I15" s="68">
        <v>215.20979756885001</v>
      </c>
      <c r="J15" s="69">
        <v>37500</v>
      </c>
      <c r="K15" s="68">
        <v>220.31185282590999</v>
      </c>
      <c r="L15" s="69">
        <v>270800</v>
      </c>
      <c r="M15" s="68">
        <v>209.56529354284001</v>
      </c>
      <c r="N15" s="69">
        <v>254492</v>
      </c>
      <c r="O15" s="68">
        <v>217.21614214037737</v>
      </c>
      <c r="P15" s="69">
        <v>75500</v>
      </c>
      <c r="Q15" s="68">
        <v>218.88555597245042</v>
      </c>
      <c r="R15" s="69">
        <v>259000</v>
      </c>
      <c r="S15" s="68">
        <v>225.47345340907339</v>
      </c>
      <c r="T15" s="69">
        <v>859792</v>
      </c>
      <c r="U15" s="66">
        <v>217.44042262066</v>
      </c>
    </row>
    <row r="16" spans="1:42" x14ac:dyDescent="0.25">
      <c r="A16" s="67" t="s">
        <v>24</v>
      </c>
      <c r="B16" s="69">
        <v>69788</v>
      </c>
      <c r="C16" s="68">
        <v>203.11910809451001</v>
      </c>
      <c r="D16" s="69">
        <v>5700</v>
      </c>
      <c r="E16" s="68">
        <v>249.77647907887001</v>
      </c>
      <c r="F16" s="69">
        <v>0</v>
      </c>
      <c r="G16" s="68">
        <v>0</v>
      </c>
      <c r="H16" s="69">
        <v>79818</v>
      </c>
      <c r="I16" s="68">
        <v>198.18013778077</v>
      </c>
      <c r="J16" s="69">
        <v>0</v>
      </c>
      <c r="K16" s="68">
        <v>0</v>
      </c>
      <c r="L16" s="69">
        <v>69788</v>
      </c>
      <c r="M16" s="68">
        <v>203.11910809451001</v>
      </c>
      <c r="N16" s="69">
        <v>85518</v>
      </c>
      <c r="O16" s="68">
        <v>201.61916986055962</v>
      </c>
      <c r="P16" s="69">
        <v>35800</v>
      </c>
      <c r="Q16" s="68">
        <v>210.94816663340774</v>
      </c>
      <c r="R16" s="69">
        <v>82700</v>
      </c>
      <c r="S16" s="68">
        <v>206.258786837896</v>
      </c>
      <c r="T16" s="69">
        <v>273806</v>
      </c>
      <c r="U16" s="66">
        <v>204.62258139267999</v>
      </c>
    </row>
    <row r="17" spans="1:21" x14ac:dyDescent="0.25">
      <c r="A17" s="20" t="s">
        <v>9</v>
      </c>
      <c r="B17" s="37">
        <v>1598904.31</v>
      </c>
      <c r="C17" s="4">
        <v>235.36747525985001</v>
      </c>
      <c r="D17" s="37">
        <v>522418.45</v>
      </c>
      <c r="E17" s="4">
        <v>242.52640736282001</v>
      </c>
      <c r="F17" s="37">
        <v>537320</v>
      </c>
      <c r="G17" s="4">
        <v>245.70311605641001</v>
      </c>
      <c r="H17" s="37">
        <v>614408</v>
      </c>
      <c r="I17" s="4">
        <v>255.49531725371</v>
      </c>
      <c r="J17" s="37">
        <v>629580</v>
      </c>
      <c r="K17" s="4">
        <v>250.01668493330999</v>
      </c>
      <c r="L17" s="37">
        <v>1598904.31</v>
      </c>
      <c r="M17" s="4">
        <v>235.36747525985001</v>
      </c>
      <c r="N17" s="37">
        <v>1674146.4499999997</v>
      </c>
      <c r="O17" s="4">
        <v>248.30553803773111</v>
      </c>
      <c r="P17" s="37">
        <v>2235816</v>
      </c>
      <c r="Q17" s="4">
        <v>254.41106003092384</v>
      </c>
      <c r="R17" s="37">
        <v>1744586.0099999993</v>
      </c>
      <c r="S17" s="4">
        <v>247.15496177044326</v>
      </c>
      <c r="T17" s="37">
        <v>7253452.7699999996</v>
      </c>
      <c r="U17" s="4">
        <v>247.05879664105001</v>
      </c>
    </row>
    <row r="18" spans="1:21" x14ac:dyDescent="0.25">
      <c r="A18" s="67" t="s">
        <v>42</v>
      </c>
      <c r="B18" s="69">
        <v>14142</v>
      </c>
      <c r="C18" s="68">
        <v>224.2916319686</v>
      </c>
      <c r="D18" s="69">
        <v>0</v>
      </c>
      <c r="E18" s="68">
        <v>0</v>
      </c>
      <c r="F18" s="69">
        <v>0</v>
      </c>
      <c r="G18" s="68">
        <v>0</v>
      </c>
      <c r="H18" s="69">
        <v>16000</v>
      </c>
      <c r="I18" s="68">
        <v>258.33353671801001</v>
      </c>
      <c r="J18" s="69">
        <v>6000</v>
      </c>
      <c r="K18" s="68">
        <v>252.70341775407999</v>
      </c>
      <c r="L18" s="69">
        <v>14142</v>
      </c>
      <c r="M18" s="68">
        <v>224.2916319686</v>
      </c>
      <c r="N18" s="69">
        <v>16000</v>
      </c>
      <c r="O18" s="68">
        <v>258.33353671801615</v>
      </c>
      <c r="P18" s="69">
        <v>29000</v>
      </c>
      <c r="Q18" s="68">
        <v>259.36317989478619</v>
      </c>
      <c r="R18" s="69">
        <v>15000</v>
      </c>
      <c r="S18" s="68">
        <v>254.8505371315334</v>
      </c>
      <c r="T18" s="69">
        <v>74142</v>
      </c>
      <c r="U18" s="66">
        <v>251.53838742831999</v>
      </c>
    </row>
    <row r="19" spans="1:21" ht="15" hidden="1" customHeight="1" x14ac:dyDescent="0.25">
      <c r="A19" s="67" t="s">
        <v>43</v>
      </c>
      <c r="B19" s="69">
        <v>0</v>
      </c>
      <c r="C19" s="68">
        <v>0</v>
      </c>
      <c r="D19" s="69">
        <v>0</v>
      </c>
      <c r="E19" s="68">
        <v>0</v>
      </c>
      <c r="F19" s="69">
        <v>0</v>
      </c>
      <c r="G19" s="68">
        <v>0</v>
      </c>
      <c r="H19" s="69">
        <v>0</v>
      </c>
      <c r="I19" s="68">
        <v>0</v>
      </c>
      <c r="J19" s="69">
        <v>0</v>
      </c>
      <c r="K19" s="68">
        <v>0</v>
      </c>
      <c r="L19" s="69">
        <v>0</v>
      </c>
      <c r="M19" s="68">
        <v>0</v>
      </c>
      <c r="N19" s="69">
        <v>0</v>
      </c>
      <c r="O19" s="68">
        <v>0</v>
      </c>
      <c r="P19" s="69">
        <v>0</v>
      </c>
      <c r="Q19" s="68">
        <v>0</v>
      </c>
      <c r="R19" s="69">
        <v>0</v>
      </c>
      <c r="S19" s="68">
        <v>0</v>
      </c>
      <c r="T19" s="69">
        <v>0</v>
      </c>
      <c r="U19" s="66">
        <v>0</v>
      </c>
    </row>
    <row r="20" spans="1:21" ht="15" hidden="1" customHeight="1" x14ac:dyDescent="0.25">
      <c r="A20" s="67" t="s">
        <v>44</v>
      </c>
      <c r="B20" s="69">
        <v>0</v>
      </c>
      <c r="C20" s="68">
        <v>0</v>
      </c>
      <c r="D20" s="69">
        <v>0</v>
      </c>
      <c r="E20" s="68">
        <v>0</v>
      </c>
      <c r="F20" s="69">
        <v>0</v>
      </c>
      <c r="G20" s="68">
        <v>0</v>
      </c>
      <c r="H20" s="69">
        <v>0</v>
      </c>
      <c r="I20" s="68">
        <v>0</v>
      </c>
      <c r="J20" s="69">
        <v>0</v>
      </c>
      <c r="K20" s="68">
        <v>0</v>
      </c>
      <c r="L20" s="69">
        <v>0</v>
      </c>
      <c r="M20" s="68">
        <v>0</v>
      </c>
      <c r="N20" s="69">
        <v>0</v>
      </c>
      <c r="O20" s="68">
        <v>0</v>
      </c>
      <c r="P20" s="69">
        <v>0</v>
      </c>
      <c r="Q20" s="68">
        <v>0</v>
      </c>
      <c r="R20" s="69">
        <v>0</v>
      </c>
      <c r="S20" s="68">
        <v>0</v>
      </c>
      <c r="T20" s="69">
        <v>0</v>
      </c>
      <c r="U20" s="66">
        <v>0</v>
      </c>
    </row>
    <row r="21" spans="1:21" ht="15" hidden="1" customHeight="1" x14ac:dyDescent="0.25">
      <c r="A21" s="67" t="s">
        <v>45</v>
      </c>
      <c r="B21" s="69">
        <v>0</v>
      </c>
      <c r="C21" s="68">
        <v>0</v>
      </c>
      <c r="D21" s="69">
        <v>0</v>
      </c>
      <c r="E21" s="68">
        <v>0</v>
      </c>
      <c r="F21" s="69">
        <v>0</v>
      </c>
      <c r="G21" s="68">
        <v>0</v>
      </c>
      <c r="H21" s="69">
        <v>0</v>
      </c>
      <c r="I21" s="68">
        <v>0</v>
      </c>
      <c r="J21" s="69">
        <v>0</v>
      </c>
      <c r="K21" s="68">
        <v>0</v>
      </c>
      <c r="L21" s="69">
        <v>0</v>
      </c>
      <c r="M21" s="68">
        <v>0</v>
      </c>
      <c r="N21" s="69">
        <v>0</v>
      </c>
      <c r="O21" s="68">
        <v>0</v>
      </c>
      <c r="P21" s="69">
        <v>0</v>
      </c>
      <c r="Q21" s="68">
        <v>0</v>
      </c>
      <c r="R21" s="69">
        <v>0</v>
      </c>
      <c r="S21" s="68">
        <v>0</v>
      </c>
      <c r="T21" s="69">
        <v>0</v>
      </c>
      <c r="U21" s="66">
        <v>0</v>
      </c>
    </row>
    <row r="22" spans="1:21" ht="15" hidden="1" customHeight="1" x14ac:dyDescent="0.25">
      <c r="A22" s="67" t="s">
        <v>46</v>
      </c>
      <c r="B22" s="69">
        <v>0</v>
      </c>
      <c r="C22" s="68">
        <v>0</v>
      </c>
      <c r="D22" s="69">
        <v>0</v>
      </c>
      <c r="E22" s="68">
        <v>0</v>
      </c>
      <c r="F22" s="69">
        <v>0</v>
      </c>
      <c r="G22" s="68">
        <v>0</v>
      </c>
      <c r="H22" s="69">
        <v>0</v>
      </c>
      <c r="I22" s="68">
        <v>0</v>
      </c>
      <c r="J22" s="69">
        <v>0</v>
      </c>
      <c r="K22" s="68">
        <v>0</v>
      </c>
      <c r="L22" s="69">
        <v>0</v>
      </c>
      <c r="M22" s="68">
        <v>0</v>
      </c>
      <c r="N22" s="69">
        <v>0</v>
      </c>
      <c r="O22" s="68">
        <v>0</v>
      </c>
      <c r="P22" s="69">
        <v>0</v>
      </c>
      <c r="Q22" s="68">
        <v>0</v>
      </c>
      <c r="R22" s="69">
        <v>0</v>
      </c>
      <c r="S22" s="68">
        <v>0</v>
      </c>
      <c r="T22" s="69">
        <v>0</v>
      </c>
      <c r="U22" s="66">
        <v>0</v>
      </c>
    </row>
    <row r="23" spans="1:21" ht="15" hidden="1" customHeight="1" x14ac:dyDescent="0.25">
      <c r="A23" s="67" t="s">
        <v>47</v>
      </c>
      <c r="B23" s="69">
        <v>0</v>
      </c>
      <c r="C23" s="68">
        <v>0</v>
      </c>
      <c r="D23" s="69">
        <v>0</v>
      </c>
      <c r="E23" s="68">
        <v>0</v>
      </c>
      <c r="F23" s="69">
        <v>0</v>
      </c>
      <c r="G23" s="68">
        <v>0</v>
      </c>
      <c r="H23" s="69">
        <v>0</v>
      </c>
      <c r="I23" s="68">
        <v>0</v>
      </c>
      <c r="J23" s="69">
        <v>0</v>
      </c>
      <c r="K23" s="68">
        <v>0</v>
      </c>
      <c r="L23" s="69">
        <v>0</v>
      </c>
      <c r="M23" s="68">
        <v>0</v>
      </c>
      <c r="N23" s="69">
        <v>0</v>
      </c>
      <c r="O23" s="68">
        <v>0</v>
      </c>
      <c r="P23" s="69">
        <v>0</v>
      </c>
      <c r="Q23" s="68">
        <v>0</v>
      </c>
      <c r="R23" s="69">
        <v>0</v>
      </c>
      <c r="S23" s="68">
        <v>0</v>
      </c>
      <c r="T23" s="69">
        <v>0</v>
      </c>
      <c r="U23" s="66">
        <v>0</v>
      </c>
    </row>
    <row r="24" spans="1:21" ht="15" hidden="1" customHeight="1" x14ac:dyDescent="0.25">
      <c r="A24" s="67" t="s">
        <v>48</v>
      </c>
      <c r="B24" s="69">
        <v>0</v>
      </c>
      <c r="C24" s="68">
        <v>0</v>
      </c>
      <c r="D24" s="69">
        <v>0</v>
      </c>
      <c r="E24" s="68">
        <v>0</v>
      </c>
      <c r="F24" s="69">
        <v>0</v>
      </c>
      <c r="G24" s="68">
        <v>0</v>
      </c>
      <c r="H24" s="69">
        <v>0</v>
      </c>
      <c r="I24" s="68">
        <v>0</v>
      </c>
      <c r="J24" s="69">
        <v>0</v>
      </c>
      <c r="K24" s="68">
        <v>0</v>
      </c>
      <c r="L24" s="69">
        <v>0</v>
      </c>
      <c r="M24" s="68">
        <v>0</v>
      </c>
      <c r="N24" s="69">
        <v>0</v>
      </c>
      <c r="O24" s="68">
        <v>0</v>
      </c>
      <c r="P24" s="69">
        <v>0</v>
      </c>
      <c r="Q24" s="68">
        <v>0</v>
      </c>
      <c r="R24" s="69">
        <v>0</v>
      </c>
      <c r="S24" s="68">
        <v>0</v>
      </c>
      <c r="T24" s="69">
        <v>0</v>
      </c>
      <c r="U24" s="66">
        <v>0</v>
      </c>
    </row>
    <row r="25" spans="1:21" ht="15" hidden="1" customHeight="1" x14ac:dyDescent="0.25">
      <c r="A25" s="67" t="s">
        <v>49</v>
      </c>
      <c r="B25" s="69">
        <v>0</v>
      </c>
      <c r="C25" s="68">
        <v>0</v>
      </c>
      <c r="D25" s="69">
        <v>0</v>
      </c>
      <c r="E25" s="68">
        <v>0</v>
      </c>
      <c r="F25" s="69">
        <v>0</v>
      </c>
      <c r="G25" s="68">
        <v>0</v>
      </c>
      <c r="H25" s="69">
        <v>0</v>
      </c>
      <c r="I25" s="68">
        <v>0</v>
      </c>
      <c r="J25" s="69">
        <v>0</v>
      </c>
      <c r="K25" s="68">
        <v>0</v>
      </c>
      <c r="L25" s="69">
        <v>0</v>
      </c>
      <c r="M25" s="68">
        <v>0</v>
      </c>
      <c r="N25" s="69">
        <v>0</v>
      </c>
      <c r="O25" s="68">
        <v>0</v>
      </c>
      <c r="P25" s="69">
        <v>0</v>
      </c>
      <c r="Q25" s="68">
        <v>0</v>
      </c>
      <c r="R25" s="69">
        <v>0</v>
      </c>
      <c r="S25" s="68">
        <v>0</v>
      </c>
      <c r="T25" s="69">
        <v>0</v>
      </c>
      <c r="U25" s="66">
        <v>0</v>
      </c>
    </row>
    <row r="26" spans="1:21" ht="15" hidden="1" customHeight="1" x14ac:dyDescent="0.25">
      <c r="A26" s="67" t="s">
        <v>50</v>
      </c>
      <c r="B26" s="69">
        <v>0</v>
      </c>
      <c r="C26" s="68">
        <v>0</v>
      </c>
      <c r="D26" s="69">
        <v>0</v>
      </c>
      <c r="E26" s="68">
        <v>0</v>
      </c>
      <c r="F26" s="69">
        <v>0</v>
      </c>
      <c r="G26" s="68">
        <v>0</v>
      </c>
      <c r="H26" s="69">
        <v>0</v>
      </c>
      <c r="I26" s="68">
        <v>0</v>
      </c>
      <c r="J26" s="69">
        <v>0</v>
      </c>
      <c r="K26" s="68">
        <v>0</v>
      </c>
      <c r="L26" s="69">
        <v>0</v>
      </c>
      <c r="M26" s="68">
        <v>0</v>
      </c>
      <c r="N26" s="69">
        <v>0</v>
      </c>
      <c r="O26" s="68">
        <v>0</v>
      </c>
      <c r="P26" s="69">
        <v>0</v>
      </c>
      <c r="Q26" s="68">
        <v>0</v>
      </c>
      <c r="R26" s="69">
        <v>0</v>
      </c>
      <c r="S26" s="68">
        <v>0</v>
      </c>
      <c r="T26" s="69">
        <v>0</v>
      </c>
      <c r="U26" s="66">
        <v>0</v>
      </c>
    </row>
    <row r="27" spans="1:21" ht="15" hidden="1" customHeight="1" x14ac:dyDescent="0.25">
      <c r="A27" s="67" t="s">
        <v>51</v>
      </c>
      <c r="B27" s="69">
        <v>0</v>
      </c>
      <c r="C27" s="68">
        <v>0</v>
      </c>
      <c r="D27" s="69">
        <v>0</v>
      </c>
      <c r="E27" s="68">
        <v>0</v>
      </c>
      <c r="F27" s="69">
        <v>0</v>
      </c>
      <c r="G27" s="68">
        <v>0</v>
      </c>
      <c r="H27" s="69">
        <v>0</v>
      </c>
      <c r="I27" s="68">
        <v>0</v>
      </c>
      <c r="J27" s="69">
        <v>0</v>
      </c>
      <c r="K27" s="68">
        <v>0</v>
      </c>
      <c r="L27" s="69">
        <v>0</v>
      </c>
      <c r="M27" s="68">
        <v>0</v>
      </c>
      <c r="N27" s="69">
        <v>0</v>
      </c>
      <c r="O27" s="68">
        <v>0</v>
      </c>
      <c r="P27" s="69">
        <v>0</v>
      </c>
      <c r="Q27" s="68">
        <v>0</v>
      </c>
      <c r="R27" s="69">
        <v>0</v>
      </c>
      <c r="S27" s="68">
        <v>0</v>
      </c>
      <c r="T27" s="69">
        <v>0</v>
      </c>
      <c r="U27" s="66">
        <v>0</v>
      </c>
    </row>
    <row r="28" spans="1:21" ht="15" hidden="1" customHeight="1" x14ac:dyDescent="0.25">
      <c r="A28" s="67" t="s">
        <v>52</v>
      </c>
      <c r="B28" s="69">
        <v>0</v>
      </c>
      <c r="C28" s="68">
        <v>0</v>
      </c>
      <c r="D28" s="69">
        <v>0</v>
      </c>
      <c r="E28" s="68">
        <v>0</v>
      </c>
      <c r="F28" s="69">
        <v>0</v>
      </c>
      <c r="G28" s="68">
        <v>0</v>
      </c>
      <c r="H28" s="69">
        <v>0</v>
      </c>
      <c r="I28" s="68">
        <v>0</v>
      </c>
      <c r="J28" s="69">
        <v>0</v>
      </c>
      <c r="K28" s="68">
        <v>0</v>
      </c>
      <c r="L28" s="69">
        <v>0</v>
      </c>
      <c r="M28" s="68">
        <v>0</v>
      </c>
      <c r="N28" s="69">
        <v>0</v>
      </c>
      <c r="O28" s="68">
        <v>0</v>
      </c>
      <c r="P28" s="69">
        <v>0</v>
      </c>
      <c r="Q28" s="68">
        <v>0</v>
      </c>
      <c r="R28" s="69">
        <v>0</v>
      </c>
      <c r="S28" s="68">
        <v>0</v>
      </c>
      <c r="T28" s="69">
        <v>0</v>
      </c>
      <c r="U28" s="66">
        <v>0</v>
      </c>
    </row>
    <row r="29" spans="1:21" ht="15" hidden="1" customHeight="1" x14ac:dyDescent="0.25">
      <c r="A29" s="67" t="s">
        <v>53</v>
      </c>
      <c r="B29" s="69">
        <v>0</v>
      </c>
      <c r="C29" s="68">
        <v>0</v>
      </c>
      <c r="D29" s="69">
        <v>0</v>
      </c>
      <c r="E29" s="68">
        <v>0</v>
      </c>
      <c r="F29" s="69">
        <v>0</v>
      </c>
      <c r="G29" s="68">
        <v>0</v>
      </c>
      <c r="H29" s="69">
        <v>0</v>
      </c>
      <c r="I29" s="68">
        <v>0</v>
      </c>
      <c r="J29" s="69">
        <v>0</v>
      </c>
      <c r="K29" s="68">
        <v>0</v>
      </c>
      <c r="L29" s="69">
        <v>0</v>
      </c>
      <c r="M29" s="68">
        <v>0</v>
      </c>
      <c r="N29" s="69">
        <v>0</v>
      </c>
      <c r="O29" s="68">
        <v>0</v>
      </c>
      <c r="P29" s="69">
        <v>0</v>
      </c>
      <c r="Q29" s="68">
        <v>0</v>
      </c>
      <c r="R29" s="69">
        <v>0</v>
      </c>
      <c r="S29" s="68">
        <v>0</v>
      </c>
      <c r="T29" s="69">
        <v>0</v>
      </c>
      <c r="U29" s="66">
        <v>0</v>
      </c>
    </row>
    <row r="30" spans="1:21" ht="15" hidden="1" customHeight="1" x14ac:dyDescent="0.25">
      <c r="A30" s="67" t="s">
        <v>54</v>
      </c>
      <c r="B30" s="69">
        <v>0</v>
      </c>
      <c r="C30" s="68">
        <v>0</v>
      </c>
      <c r="D30" s="69">
        <v>0</v>
      </c>
      <c r="E30" s="68">
        <v>0</v>
      </c>
      <c r="F30" s="69">
        <v>0</v>
      </c>
      <c r="G30" s="68">
        <v>0</v>
      </c>
      <c r="H30" s="69">
        <v>0</v>
      </c>
      <c r="I30" s="68">
        <v>0</v>
      </c>
      <c r="J30" s="69">
        <v>0</v>
      </c>
      <c r="K30" s="68">
        <v>0</v>
      </c>
      <c r="L30" s="69">
        <v>0</v>
      </c>
      <c r="M30" s="68">
        <v>0</v>
      </c>
      <c r="N30" s="69">
        <v>0</v>
      </c>
      <c r="O30" s="68">
        <v>0</v>
      </c>
      <c r="P30" s="69">
        <v>0</v>
      </c>
      <c r="Q30" s="68">
        <v>0</v>
      </c>
      <c r="R30" s="69">
        <v>0</v>
      </c>
      <c r="S30" s="68">
        <v>0</v>
      </c>
      <c r="T30" s="69">
        <v>0</v>
      </c>
      <c r="U30" s="66">
        <v>0</v>
      </c>
    </row>
    <row r="31" spans="1:21" ht="15" hidden="1" customHeight="1" x14ac:dyDescent="0.25">
      <c r="A31" s="67" t="s">
        <v>55</v>
      </c>
      <c r="B31" s="69">
        <v>0</v>
      </c>
      <c r="C31" s="68">
        <v>0</v>
      </c>
      <c r="D31" s="69">
        <v>0</v>
      </c>
      <c r="E31" s="68">
        <v>0</v>
      </c>
      <c r="F31" s="69">
        <v>0</v>
      </c>
      <c r="G31" s="68">
        <v>0</v>
      </c>
      <c r="H31" s="69">
        <v>0</v>
      </c>
      <c r="I31" s="68">
        <v>0</v>
      </c>
      <c r="J31" s="69">
        <v>0</v>
      </c>
      <c r="K31" s="68">
        <v>0</v>
      </c>
      <c r="L31" s="69">
        <v>0</v>
      </c>
      <c r="M31" s="68">
        <v>0</v>
      </c>
      <c r="N31" s="69">
        <v>0</v>
      </c>
      <c r="O31" s="68">
        <v>0</v>
      </c>
      <c r="P31" s="69">
        <v>0</v>
      </c>
      <c r="Q31" s="68">
        <v>0</v>
      </c>
      <c r="R31" s="69">
        <v>0</v>
      </c>
      <c r="S31" s="68">
        <v>0</v>
      </c>
      <c r="T31" s="69">
        <v>0</v>
      </c>
      <c r="U31" s="66">
        <v>0</v>
      </c>
    </row>
    <row r="32" spans="1:21" ht="15" hidden="1" customHeight="1" x14ac:dyDescent="0.25">
      <c r="A32" s="67" t="s">
        <v>56</v>
      </c>
      <c r="B32" s="69">
        <v>0</v>
      </c>
      <c r="C32" s="68">
        <v>0</v>
      </c>
      <c r="D32" s="69">
        <v>0</v>
      </c>
      <c r="E32" s="68">
        <v>0</v>
      </c>
      <c r="F32" s="69">
        <v>0</v>
      </c>
      <c r="G32" s="68">
        <v>0</v>
      </c>
      <c r="H32" s="69">
        <v>0</v>
      </c>
      <c r="I32" s="68">
        <v>0</v>
      </c>
      <c r="J32" s="69">
        <v>0</v>
      </c>
      <c r="K32" s="68">
        <v>0</v>
      </c>
      <c r="L32" s="69">
        <v>0</v>
      </c>
      <c r="M32" s="68">
        <v>0</v>
      </c>
      <c r="N32" s="69">
        <v>0</v>
      </c>
      <c r="O32" s="68">
        <v>0</v>
      </c>
      <c r="P32" s="69">
        <v>0</v>
      </c>
      <c r="Q32" s="68">
        <v>0</v>
      </c>
      <c r="R32" s="69">
        <v>0</v>
      </c>
      <c r="S32" s="68">
        <v>0</v>
      </c>
      <c r="T32" s="69">
        <v>0</v>
      </c>
      <c r="U32" s="66">
        <v>0</v>
      </c>
    </row>
    <row r="33" spans="1:21" x14ac:dyDescent="0.25">
      <c r="A33" s="67" t="s">
        <v>25</v>
      </c>
      <c r="B33" s="69">
        <v>190697</v>
      </c>
      <c r="C33" s="68">
        <v>225.85744178304</v>
      </c>
      <c r="D33" s="69">
        <v>139656</v>
      </c>
      <c r="E33" s="68">
        <v>221.33191590513999</v>
      </c>
      <c r="F33" s="69">
        <v>48917</v>
      </c>
      <c r="G33" s="68">
        <v>230.37281631613999</v>
      </c>
      <c r="H33" s="69">
        <v>65705</v>
      </c>
      <c r="I33" s="68">
        <v>236.74366750573</v>
      </c>
      <c r="J33" s="69">
        <v>71150</v>
      </c>
      <c r="K33" s="68">
        <v>238.21604403462999</v>
      </c>
      <c r="L33" s="69">
        <v>190697</v>
      </c>
      <c r="M33" s="68">
        <v>225.85744178304</v>
      </c>
      <c r="N33" s="69">
        <v>254278</v>
      </c>
      <c r="O33" s="68">
        <v>227.05353894890482</v>
      </c>
      <c r="P33" s="69">
        <v>277650</v>
      </c>
      <c r="Q33" s="68">
        <v>237.68289776625249</v>
      </c>
      <c r="R33" s="69">
        <v>276150</v>
      </c>
      <c r="S33" s="68">
        <v>231.14091807093973</v>
      </c>
      <c r="T33" s="69">
        <v>998775</v>
      </c>
      <c r="U33" s="66">
        <v>230.91014236704001</v>
      </c>
    </row>
    <row r="34" spans="1:21" x14ac:dyDescent="0.25">
      <c r="A34" s="67" t="s">
        <v>26</v>
      </c>
      <c r="B34" s="69">
        <v>120917</v>
      </c>
      <c r="C34" s="68">
        <v>193.35493592878001</v>
      </c>
      <c r="D34" s="69">
        <v>39429</v>
      </c>
      <c r="E34" s="68">
        <v>192.38363418935</v>
      </c>
      <c r="F34" s="69">
        <v>61099</v>
      </c>
      <c r="G34" s="68">
        <v>198.92885466229001</v>
      </c>
      <c r="H34" s="69">
        <v>19000</v>
      </c>
      <c r="I34" s="68">
        <v>202.22397829444</v>
      </c>
      <c r="J34" s="69">
        <v>67400</v>
      </c>
      <c r="K34" s="68">
        <v>218.09408307517</v>
      </c>
      <c r="L34" s="69">
        <v>120917</v>
      </c>
      <c r="M34" s="68">
        <v>193.35493592878001</v>
      </c>
      <c r="N34" s="69">
        <v>119528</v>
      </c>
      <c r="O34" s="68">
        <v>197.29355457346986</v>
      </c>
      <c r="P34" s="69">
        <v>94400</v>
      </c>
      <c r="Q34" s="68">
        <v>210.99993460458691</v>
      </c>
      <c r="R34" s="69">
        <v>123000</v>
      </c>
      <c r="S34" s="68">
        <v>187.85518044583728</v>
      </c>
      <c r="T34" s="69">
        <v>457845</v>
      </c>
      <c r="U34" s="66">
        <v>196.54377311158001</v>
      </c>
    </row>
    <row r="35" spans="1:21" x14ac:dyDescent="0.25">
      <c r="A35" s="67" t="s">
        <v>27</v>
      </c>
      <c r="B35" s="69">
        <v>8980</v>
      </c>
      <c r="C35" s="68">
        <v>242.31477033408001</v>
      </c>
      <c r="D35" s="69">
        <v>0</v>
      </c>
      <c r="E35" s="68">
        <v>0</v>
      </c>
      <c r="F35" s="69">
        <v>0</v>
      </c>
      <c r="G35" s="68">
        <v>0</v>
      </c>
      <c r="H35" s="69">
        <v>5000</v>
      </c>
      <c r="I35" s="68">
        <v>257.40227338286002</v>
      </c>
      <c r="J35" s="69">
        <v>0</v>
      </c>
      <c r="K35" s="68">
        <v>0</v>
      </c>
      <c r="L35" s="69">
        <v>8980</v>
      </c>
      <c r="M35" s="68">
        <v>242.31477033408001</v>
      </c>
      <c r="N35" s="69">
        <v>5000</v>
      </c>
      <c r="O35" s="68">
        <v>257.40227338285223</v>
      </c>
      <c r="P35" s="69">
        <v>5000</v>
      </c>
      <c r="Q35" s="68">
        <v>254.68627516839999</v>
      </c>
      <c r="R35" s="69">
        <v>5000</v>
      </c>
      <c r="S35" s="68">
        <v>254.24254876390006</v>
      </c>
      <c r="T35" s="69">
        <v>23980</v>
      </c>
      <c r="U35" s="66">
        <v>250.52719450274</v>
      </c>
    </row>
    <row r="36" spans="1:21" x14ac:dyDescent="0.25">
      <c r="A36" s="67" t="s">
        <v>28</v>
      </c>
      <c r="B36" s="69">
        <v>10761</v>
      </c>
      <c r="C36" s="68">
        <v>218.10096381376999</v>
      </c>
      <c r="D36" s="69">
        <v>0</v>
      </c>
      <c r="E36" s="68">
        <v>0</v>
      </c>
      <c r="F36" s="69">
        <v>0</v>
      </c>
      <c r="G36" s="68">
        <v>0</v>
      </c>
      <c r="H36" s="69">
        <v>6000</v>
      </c>
      <c r="I36" s="68">
        <v>237.14650110133999</v>
      </c>
      <c r="J36" s="69">
        <v>0</v>
      </c>
      <c r="K36" s="68">
        <v>0</v>
      </c>
      <c r="L36" s="69">
        <v>10761</v>
      </c>
      <c r="M36" s="68">
        <v>218.10096381376999</v>
      </c>
      <c r="N36" s="69">
        <v>6000</v>
      </c>
      <c r="O36" s="68">
        <v>237.14650110135352</v>
      </c>
      <c r="P36" s="69">
        <v>12000</v>
      </c>
      <c r="Q36" s="68">
        <v>224.433223745525</v>
      </c>
      <c r="R36" s="69">
        <v>6000</v>
      </c>
      <c r="S36" s="68">
        <v>234.48924272215001</v>
      </c>
      <c r="T36" s="69">
        <v>34761</v>
      </c>
      <c r="U36" s="66">
        <v>226.40308447648999</v>
      </c>
    </row>
    <row r="37" spans="1:21" x14ac:dyDescent="0.25">
      <c r="A37" s="67" t="s">
        <v>29</v>
      </c>
      <c r="B37" s="69">
        <v>988175.01</v>
      </c>
      <c r="C37" s="68">
        <v>239.46905093481001</v>
      </c>
      <c r="D37" s="69">
        <v>287575</v>
      </c>
      <c r="E37" s="68">
        <v>254.33066756278001</v>
      </c>
      <c r="F37" s="69">
        <v>341737</v>
      </c>
      <c r="G37" s="68">
        <v>252.01337514219</v>
      </c>
      <c r="H37" s="69">
        <v>426087</v>
      </c>
      <c r="I37" s="68">
        <v>262.21356062176</v>
      </c>
      <c r="J37" s="69">
        <v>360630</v>
      </c>
      <c r="K37" s="68">
        <v>254.55325078927001</v>
      </c>
      <c r="L37" s="69">
        <v>988175.01</v>
      </c>
      <c r="M37" s="68">
        <v>239.46905093481001</v>
      </c>
      <c r="N37" s="69">
        <v>1055399</v>
      </c>
      <c r="O37" s="68">
        <v>256.76282231647332</v>
      </c>
      <c r="P37" s="69">
        <v>1565330</v>
      </c>
      <c r="Q37" s="68">
        <v>258.91379542523299</v>
      </c>
      <c r="R37" s="69">
        <v>1137400.0099999998</v>
      </c>
      <c r="S37" s="68">
        <v>255.954089925619</v>
      </c>
      <c r="T37" s="69">
        <v>4746304.0199999996</v>
      </c>
      <c r="U37" s="66">
        <v>253.67786565557</v>
      </c>
    </row>
    <row r="38" spans="1:21" x14ac:dyDescent="0.25">
      <c r="A38" s="67" t="s">
        <v>30</v>
      </c>
      <c r="B38" s="69">
        <v>6836</v>
      </c>
      <c r="C38" s="68">
        <v>307.02936704212999</v>
      </c>
      <c r="D38" s="69">
        <v>5500</v>
      </c>
      <c r="E38" s="68">
        <v>299.21707907281001</v>
      </c>
      <c r="F38" s="69">
        <v>0</v>
      </c>
      <c r="G38" s="68">
        <v>0</v>
      </c>
      <c r="H38" s="69">
        <v>0</v>
      </c>
      <c r="I38" s="68">
        <v>0</v>
      </c>
      <c r="J38" s="69">
        <v>6000</v>
      </c>
      <c r="K38" s="68">
        <v>299.52007608449998</v>
      </c>
      <c r="L38" s="69">
        <v>6836</v>
      </c>
      <c r="M38" s="68">
        <v>307.02936704212999</v>
      </c>
      <c r="N38" s="69">
        <v>5500</v>
      </c>
      <c r="O38" s="68">
        <v>299.21707907281808</v>
      </c>
      <c r="P38" s="69">
        <v>6000</v>
      </c>
      <c r="Q38" s="68">
        <v>299.52007608450003</v>
      </c>
      <c r="R38" s="69">
        <v>6500</v>
      </c>
      <c r="S38" s="68">
        <v>291.7251487669692</v>
      </c>
      <c r="T38" s="69">
        <v>24836</v>
      </c>
      <c r="U38" s="66">
        <v>299.47981202660998</v>
      </c>
    </row>
    <row r="39" spans="1:21" x14ac:dyDescent="0.25">
      <c r="A39" s="67" t="s">
        <v>57</v>
      </c>
      <c r="B39" s="69">
        <v>0</v>
      </c>
      <c r="C39" s="68">
        <v>0</v>
      </c>
      <c r="D39" s="69">
        <v>0</v>
      </c>
      <c r="E39" s="68">
        <v>0</v>
      </c>
      <c r="F39" s="69">
        <v>0</v>
      </c>
      <c r="G39" s="68">
        <v>0</v>
      </c>
      <c r="H39" s="69">
        <v>0</v>
      </c>
      <c r="I39" s="68">
        <v>0</v>
      </c>
      <c r="J39" s="69">
        <v>3000</v>
      </c>
      <c r="K39" s="68">
        <v>306.51167608449998</v>
      </c>
      <c r="L39" s="69">
        <v>0</v>
      </c>
      <c r="M39" s="68">
        <v>0</v>
      </c>
      <c r="N39" s="69">
        <v>0</v>
      </c>
      <c r="O39" s="68">
        <v>0</v>
      </c>
      <c r="P39" s="69">
        <v>3000</v>
      </c>
      <c r="Q39" s="68">
        <v>306.51167608449668</v>
      </c>
      <c r="R39" s="69">
        <v>0</v>
      </c>
      <c r="S39" s="68">
        <v>0</v>
      </c>
      <c r="T39" s="69">
        <v>3000</v>
      </c>
      <c r="U39" s="66">
        <v>306.51167608449998</v>
      </c>
    </row>
    <row r="40" spans="1:21" x14ac:dyDescent="0.25">
      <c r="A40" s="67" t="s">
        <v>31</v>
      </c>
      <c r="B40" s="69">
        <v>57916</v>
      </c>
      <c r="C40" s="68">
        <v>253.76174779163</v>
      </c>
      <c r="D40" s="69">
        <v>19825</v>
      </c>
      <c r="E40" s="68">
        <v>275.12353197379002</v>
      </c>
      <c r="F40" s="69">
        <v>49867</v>
      </c>
      <c r="G40" s="68">
        <v>251.24902205410001</v>
      </c>
      <c r="H40" s="69">
        <v>11000</v>
      </c>
      <c r="I40" s="68">
        <v>252.61135262650001</v>
      </c>
      <c r="J40" s="69">
        <v>25500</v>
      </c>
      <c r="K40" s="68">
        <v>257.39763133548001</v>
      </c>
      <c r="L40" s="69">
        <v>57916</v>
      </c>
      <c r="M40" s="68">
        <v>253.76174779163</v>
      </c>
      <c r="N40" s="69">
        <v>80692</v>
      </c>
      <c r="O40" s="68">
        <v>257.30040007738006</v>
      </c>
      <c r="P40" s="69">
        <v>60000</v>
      </c>
      <c r="Q40" s="68">
        <v>255.7502095994501</v>
      </c>
      <c r="R40" s="69">
        <v>57200</v>
      </c>
      <c r="S40" s="68">
        <v>243.56030871585662</v>
      </c>
      <c r="T40" s="69">
        <v>255808</v>
      </c>
      <c r="U40" s="66">
        <v>253.06327989217999</v>
      </c>
    </row>
    <row r="41" spans="1:21" x14ac:dyDescent="0.25">
      <c r="A41" s="67" t="s">
        <v>32</v>
      </c>
      <c r="B41" s="69">
        <v>73737</v>
      </c>
      <c r="C41" s="68">
        <v>228.03395047533999</v>
      </c>
      <c r="D41" s="69">
        <v>13449</v>
      </c>
      <c r="E41" s="68">
        <v>250.35256726617001</v>
      </c>
      <c r="F41" s="69">
        <v>0</v>
      </c>
      <c r="G41" s="68">
        <v>0</v>
      </c>
      <c r="H41" s="69">
        <v>14000</v>
      </c>
      <c r="I41" s="68">
        <v>256.04879590572</v>
      </c>
      <c r="J41" s="69">
        <v>18900</v>
      </c>
      <c r="K41" s="68">
        <v>281.47038136492</v>
      </c>
      <c r="L41" s="69">
        <v>73737</v>
      </c>
      <c r="M41" s="68">
        <v>228.03395047533999</v>
      </c>
      <c r="N41" s="69">
        <v>27449</v>
      </c>
      <c r="O41" s="68">
        <v>253.25785346798995</v>
      </c>
      <c r="P41" s="69">
        <v>26900</v>
      </c>
      <c r="Q41" s="68">
        <v>279.56871396587354</v>
      </c>
      <c r="R41" s="69">
        <v>26500</v>
      </c>
      <c r="S41" s="68">
        <v>264.00000912777375</v>
      </c>
      <c r="T41" s="69">
        <v>154586</v>
      </c>
      <c r="U41" s="66">
        <v>247.64605380571999</v>
      </c>
    </row>
    <row r="42" spans="1:21" x14ac:dyDescent="0.25">
      <c r="A42" s="67" t="s">
        <v>33</v>
      </c>
      <c r="B42" s="69">
        <v>35145</v>
      </c>
      <c r="C42" s="68">
        <v>240.92126275429999</v>
      </c>
      <c r="D42" s="69">
        <v>0</v>
      </c>
      <c r="E42" s="68">
        <v>0</v>
      </c>
      <c r="F42" s="69">
        <v>7500</v>
      </c>
      <c r="G42" s="68">
        <v>296.46586674759999</v>
      </c>
      <c r="H42" s="69">
        <v>0</v>
      </c>
      <c r="I42" s="68">
        <v>0</v>
      </c>
      <c r="J42" s="69">
        <v>8000</v>
      </c>
      <c r="K42" s="68">
        <v>292.52847607616002</v>
      </c>
      <c r="L42" s="69">
        <v>35145</v>
      </c>
      <c r="M42" s="68">
        <v>240.92126275429999</v>
      </c>
      <c r="N42" s="69">
        <v>7500</v>
      </c>
      <c r="O42" s="68">
        <v>296.46586674761699</v>
      </c>
      <c r="P42" s="69">
        <v>22000</v>
      </c>
      <c r="Q42" s="68">
        <v>286.81330716859082</v>
      </c>
      <c r="R42" s="69">
        <v>17300</v>
      </c>
      <c r="S42" s="68">
        <v>284.85826164618499</v>
      </c>
      <c r="T42" s="69">
        <v>81945</v>
      </c>
      <c r="U42" s="66">
        <v>267.60159209585998</v>
      </c>
    </row>
    <row r="43" spans="1:21" x14ac:dyDescent="0.25">
      <c r="A43" s="67" t="s">
        <v>34</v>
      </c>
      <c r="B43" s="69">
        <v>91562.3</v>
      </c>
      <c r="C43" s="68">
        <v>255.99545216536001</v>
      </c>
      <c r="D43" s="69">
        <v>16948.45</v>
      </c>
      <c r="E43" s="68">
        <v>269.13808218118999</v>
      </c>
      <c r="F43" s="69">
        <v>28200</v>
      </c>
      <c r="G43" s="68">
        <v>273.86075916088998</v>
      </c>
      <c r="H43" s="69">
        <v>51580</v>
      </c>
      <c r="I43" s="68">
        <v>244.64857189675999</v>
      </c>
      <c r="J43" s="69">
        <v>63000</v>
      </c>
      <c r="K43" s="68">
        <v>246.04475125555001</v>
      </c>
      <c r="L43" s="69">
        <v>91562.3</v>
      </c>
      <c r="M43" s="68">
        <v>255.99545216536001</v>
      </c>
      <c r="N43" s="69">
        <v>96728.45</v>
      </c>
      <c r="O43" s="68">
        <v>257.45600261056245</v>
      </c>
      <c r="P43" s="69">
        <v>134500</v>
      </c>
      <c r="Q43" s="68">
        <v>254.35054960657993</v>
      </c>
      <c r="R43" s="69">
        <v>74500</v>
      </c>
      <c r="S43" s="68">
        <v>252.92490805663078</v>
      </c>
      <c r="T43" s="69">
        <v>397290.75</v>
      </c>
      <c r="U43" s="66">
        <v>255.21839367723001</v>
      </c>
    </row>
    <row r="44" spans="1:21" ht="15" hidden="1" customHeight="1" outlineLevel="1" x14ac:dyDescent="0.25">
      <c r="A44" s="67" t="s">
        <v>58</v>
      </c>
      <c r="B44" s="69">
        <v>0</v>
      </c>
      <c r="C44" s="68">
        <v>0</v>
      </c>
      <c r="D44" s="69">
        <v>0</v>
      </c>
      <c r="E44" s="68">
        <v>0</v>
      </c>
      <c r="F44" s="69">
        <v>0</v>
      </c>
      <c r="G44" s="68">
        <v>0</v>
      </c>
      <c r="H44" s="69">
        <v>0</v>
      </c>
      <c r="I44" s="68">
        <v>0</v>
      </c>
      <c r="J44" s="69">
        <v>0</v>
      </c>
      <c r="K44" s="68">
        <v>0</v>
      </c>
      <c r="L44" s="69">
        <v>0</v>
      </c>
      <c r="M44" s="68">
        <v>0</v>
      </c>
      <c r="N44" s="69">
        <v>0</v>
      </c>
      <c r="O44" s="68">
        <v>0</v>
      </c>
      <c r="P44" s="69">
        <v>0</v>
      </c>
      <c r="Q44" s="68">
        <v>0</v>
      </c>
      <c r="R44" s="69">
        <v>0</v>
      </c>
      <c r="S44" s="68">
        <v>0</v>
      </c>
      <c r="T44" s="69">
        <v>0</v>
      </c>
      <c r="U44" s="66">
        <v>0</v>
      </c>
    </row>
    <row r="45" spans="1:21" collapsed="1" x14ac:dyDescent="0.25">
      <c r="A45" s="67" t="s">
        <v>35</v>
      </c>
      <c r="B45" s="69">
        <v>36</v>
      </c>
      <c r="C45" s="68">
        <v>850.89941666667005</v>
      </c>
      <c r="D45" s="69">
        <v>36</v>
      </c>
      <c r="E45" s="68">
        <v>1022.7992138889</v>
      </c>
      <c r="F45" s="69">
        <v>0</v>
      </c>
      <c r="G45" s="68">
        <v>0</v>
      </c>
      <c r="H45" s="69">
        <v>36</v>
      </c>
      <c r="I45" s="68">
        <v>818.63601388889003</v>
      </c>
      <c r="J45" s="69">
        <v>0</v>
      </c>
      <c r="K45" s="68">
        <v>0</v>
      </c>
      <c r="L45" s="69">
        <v>36</v>
      </c>
      <c r="M45" s="68">
        <v>850.89941666667005</v>
      </c>
      <c r="N45" s="69">
        <v>72</v>
      </c>
      <c r="O45" s="68">
        <v>920.71761388888729</v>
      </c>
      <c r="P45" s="69">
        <v>36</v>
      </c>
      <c r="Q45" s="68">
        <v>818.51071388888886</v>
      </c>
      <c r="R45" s="69">
        <v>36</v>
      </c>
      <c r="S45" s="68">
        <v>817.47901388888852</v>
      </c>
      <c r="T45" s="69">
        <v>180</v>
      </c>
      <c r="U45" s="66">
        <v>865.66487444443999</v>
      </c>
    </row>
    <row r="46" spans="1:21" ht="15" hidden="1" customHeight="1" outlineLevel="1" x14ac:dyDescent="0.25">
      <c r="A46" s="67" t="s">
        <v>59</v>
      </c>
      <c r="B46" s="69">
        <v>0</v>
      </c>
      <c r="C46" s="68">
        <v>0</v>
      </c>
      <c r="D46" s="69">
        <v>0</v>
      </c>
      <c r="E46" s="68">
        <v>0</v>
      </c>
      <c r="F46" s="69">
        <v>0</v>
      </c>
      <c r="G46" s="68">
        <v>0</v>
      </c>
      <c r="H46" s="69">
        <v>0</v>
      </c>
      <c r="I46" s="68">
        <v>0</v>
      </c>
      <c r="J46" s="69">
        <v>0</v>
      </c>
      <c r="K46" s="68">
        <v>0</v>
      </c>
      <c r="L46" s="69">
        <v>0</v>
      </c>
      <c r="M46" s="68">
        <v>0</v>
      </c>
      <c r="N46" s="69">
        <v>0</v>
      </c>
      <c r="O46" s="68">
        <v>0</v>
      </c>
      <c r="P46" s="69">
        <v>0</v>
      </c>
      <c r="Q46" s="68">
        <v>0</v>
      </c>
      <c r="R46" s="69">
        <v>0</v>
      </c>
      <c r="S46" s="68">
        <v>0</v>
      </c>
      <c r="T46" s="69">
        <v>0</v>
      </c>
      <c r="U46" s="66">
        <v>0</v>
      </c>
    </row>
    <row r="47" spans="1:21" collapsed="1" x14ac:dyDescent="0.25">
      <c r="B47" s="70"/>
      <c r="C47" s="71"/>
      <c r="D47" s="70"/>
      <c r="E47" s="71"/>
      <c r="F47" s="70"/>
      <c r="G47" s="71"/>
      <c r="H47" s="70"/>
      <c r="I47" s="71"/>
      <c r="J47" s="70"/>
      <c r="K47" s="71"/>
      <c r="L47" s="70"/>
      <c r="M47" s="71"/>
      <c r="N47" s="70"/>
      <c r="O47" s="71"/>
      <c r="P47" s="70"/>
      <c r="Q47" s="71"/>
      <c r="R47" s="70"/>
      <c r="S47" s="71"/>
      <c r="T47" s="70"/>
      <c r="U47" s="71"/>
    </row>
  </sheetData>
  <mergeCells count="12">
    <mergeCell ref="AD2:AG2"/>
    <mergeCell ref="A1:U1"/>
    <mergeCell ref="B2:C2"/>
    <mergeCell ref="T2:U2"/>
    <mergeCell ref="D2:E2"/>
    <mergeCell ref="F2:G2"/>
    <mergeCell ref="H2:I2"/>
    <mergeCell ref="J2:K2"/>
    <mergeCell ref="L2:M2"/>
    <mergeCell ref="N2:O2"/>
    <mergeCell ref="P2:Q2"/>
    <mergeCell ref="R2:S2"/>
  </mergeCells>
  <printOptions horizontalCentered="1"/>
  <pageMargins left="0.261811024" right="0.261811024" top="0.511811023622047" bottom="0.511811023622047" header="0.31496062992126" footer="0.31496062992126"/>
  <pageSetup paperSize="288" scale="54" orientation="landscape" r:id="rId1"/>
  <headerFooter differentFirst="1">
    <oddHeader>&amp;L&amp;F&amp;R&amp;A</oddHeader>
    <oddFooter>&amp;RPage 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  <pageSetUpPr fitToPage="1"/>
  </sheetPr>
  <dimension ref="A1:AP47"/>
  <sheetViews>
    <sheetView tabSelected="1" topLeftCell="AA1" zoomScaleNormal="100" workbookViewId="0">
      <selection activeCell="AG11" sqref="AG11"/>
    </sheetView>
  </sheetViews>
  <sheetFormatPr defaultColWidth="9.140625" defaultRowHeight="15" x14ac:dyDescent="0.25"/>
  <cols>
    <col min="1" max="1" width="12.85546875" style="29" customWidth="1"/>
    <col min="2" max="14" width="13.5703125" style="29" customWidth="1"/>
    <col min="15" max="15" width="12.85546875" style="29" customWidth="1"/>
    <col min="16" max="28" width="13.5703125" style="29" customWidth="1"/>
    <col min="29" max="29" width="12.85546875" style="29" customWidth="1"/>
    <col min="30" max="42" width="13.5703125" style="29" customWidth="1"/>
    <col min="43" max="16384" width="9.140625" style="29"/>
  </cols>
  <sheetData>
    <row r="1" spans="1:42" ht="27.75" x14ac:dyDescent="0.65">
      <c r="A1" s="80" t="s">
        <v>72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 t="s">
        <v>72</v>
      </c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  <c r="AA1" s="80"/>
      <c r="AB1" s="80"/>
      <c r="AC1" s="76" t="s">
        <v>72</v>
      </c>
      <c r="AD1" s="76"/>
      <c r="AE1" s="76"/>
      <c r="AF1" s="76"/>
      <c r="AG1" s="76"/>
      <c r="AH1" s="76"/>
      <c r="AI1" s="76"/>
      <c r="AJ1" s="76"/>
      <c r="AK1" s="76"/>
      <c r="AL1" s="76"/>
      <c r="AM1" s="76"/>
      <c r="AN1" s="76"/>
      <c r="AO1" s="76"/>
      <c r="AP1" s="76"/>
    </row>
    <row r="2" spans="1:42" s="5" customFormat="1" ht="21.75" customHeight="1" x14ac:dyDescent="0.4">
      <c r="A2" s="15"/>
      <c r="B2" s="85" t="s">
        <v>67</v>
      </c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15"/>
      <c r="P2" s="85" t="s">
        <v>68</v>
      </c>
      <c r="Q2" s="85"/>
      <c r="R2" s="85"/>
      <c r="S2" s="85"/>
      <c r="T2" s="85"/>
      <c r="U2" s="85"/>
      <c r="V2" s="85"/>
      <c r="W2" s="85"/>
      <c r="X2" s="85"/>
      <c r="Y2" s="85"/>
      <c r="Z2" s="85"/>
      <c r="AA2" s="85"/>
      <c r="AB2" s="85"/>
      <c r="AC2" s="15"/>
      <c r="AD2" s="85" t="s">
        <v>70</v>
      </c>
      <c r="AE2" s="85"/>
      <c r="AF2" s="85"/>
      <c r="AG2" s="85"/>
      <c r="AH2" s="78"/>
      <c r="AI2" s="78"/>
      <c r="AJ2" s="78"/>
      <c r="AK2" s="78"/>
      <c r="AL2" s="78"/>
      <c r="AM2" s="78"/>
      <c r="AN2" s="78"/>
      <c r="AO2" s="78"/>
      <c r="AP2" s="78"/>
    </row>
    <row r="3" spans="1:42" ht="34.5" customHeight="1" x14ac:dyDescent="0.25">
      <c r="A3" s="12"/>
      <c r="B3" s="74">
        <v>43466</v>
      </c>
      <c r="C3" s="74">
        <v>43497</v>
      </c>
      <c r="D3" s="74">
        <v>43525</v>
      </c>
      <c r="E3" s="74">
        <v>43556</v>
      </c>
      <c r="F3" s="74">
        <v>43586</v>
      </c>
      <c r="G3" s="74">
        <v>43617</v>
      </c>
      <c r="H3" s="74">
        <v>43647</v>
      </c>
      <c r="I3" s="74">
        <v>43678</v>
      </c>
      <c r="J3" s="74">
        <v>43709</v>
      </c>
      <c r="K3" s="74">
        <v>43739</v>
      </c>
      <c r="L3" s="74">
        <v>43770</v>
      </c>
      <c r="M3" s="74">
        <v>43800</v>
      </c>
      <c r="N3" s="86" t="s">
        <v>73</v>
      </c>
      <c r="O3" s="12"/>
      <c r="P3" s="74">
        <v>43831</v>
      </c>
      <c r="Q3" s="74">
        <v>43862</v>
      </c>
      <c r="R3" s="74">
        <v>43891</v>
      </c>
      <c r="S3" s="74">
        <v>43922</v>
      </c>
      <c r="T3" s="74">
        <v>43952</v>
      </c>
      <c r="U3" s="74">
        <v>43983</v>
      </c>
      <c r="V3" s="74">
        <v>44013</v>
      </c>
      <c r="W3" s="74">
        <v>44044</v>
      </c>
      <c r="X3" s="74">
        <v>44075</v>
      </c>
      <c r="Y3" s="74">
        <v>44105</v>
      </c>
      <c r="Z3" s="74">
        <v>44136</v>
      </c>
      <c r="AA3" s="74">
        <v>44166</v>
      </c>
      <c r="AB3" s="86" t="s">
        <v>69</v>
      </c>
      <c r="AC3" s="12"/>
      <c r="AD3" s="74">
        <v>44197</v>
      </c>
      <c r="AE3" s="74">
        <v>44228</v>
      </c>
      <c r="AF3" s="74">
        <v>44256</v>
      </c>
      <c r="AG3" s="74">
        <v>44287</v>
      </c>
      <c r="AH3" s="74">
        <v>44317</v>
      </c>
      <c r="AI3" s="74">
        <v>44348</v>
      </c>
      <c r="AJ3" s="74">
        <v>44378</v>
      </c>
      <c r="AK3" s="74">
        <v>44409</v>
      </c>
      <c r="AL3" s="74">
        <v>44440</v>
      </c>
      <c r="AM3" s="74">
        <v>44470</v>
      </c>
      <c r="AN3" s="74">
        <v>44501</v>
      </c>
      <c r="AO3" s="74">
        <v>44531</v>
      </c>
      <c r="AP3" s="86" t="s">
        <v>71</v>
      </c>
    </row>
    <row r="4" spans="1:42" ht="17.25" x14ac:dyDescent="0.4">
      <c r="A4" s="12"/>
      <c r="B4" s="16" t="s">
        <v>74</v>
      </c>
      <c r="C4" s="16" t="s">
        <v>74</v>
      </c>
      <c r="D4" s="16" t="s">
        <v>74</v>
      </c>
      <c r="E4" s="16" t="s">
        <v>75</v>
      </c>
      <c r="F4" s="16" t="s">
        <v>75</v>
      </c>
      <c r="G4" s="16" t="s">
        <v>75</v>
      </c>
      <c r="H4" s="16" t="s">
        <v>75</v>
      </c>
      <c r="I4" s="16" t="s">
        <v>75</v>
      </c>
      <c r="J4" s="16" t="s">
        <v>75</v>
      </c>
      <c r="K4" s="16" t="s">
        <v>75</v>
      </c>
      <c r="L4" s="16" t="s">
        <v>75</v>
      </c>
      <c r="M4" s="16" t="s">
        <v>75</v>
      </c>
      <c r="N4" s="86"/>
      <c r="O4" s="12"/>
      <c r="P4" s="16" t="s">
        <v>75</v>
      </c>
      <c r="Q4" s="16" t="s">
        <v>75</v>
      </c>
      <c r="R4" s="16" t="s">
        <v>75</v>
      </c>
      <c r="S4" s="16" t="s">
        <v>75</v>
      </c>
      <c r="T4" s="16" t="s">
        <v>75</v>
      </c>
      <c r="U4" s="16" t="s">
        <v>75</v>
      </c>
      <c r="V4" s="16" t="s">
        <v>75</v>
      </c>
      <c r="W4" s="16" t="s">
        <v>75</v>
      </c>
      <c r="X4" s="16" t="s">
        <v>75</v>
      </c>
      <c r="Y4" s="16" t="s">
        <v>75</v>
      </c>
      <c r="Z4" s="16" t="s">
        <v>75</v>
      </c>
      <c r="AA4" s="16" t="s">
        <v>75</v>
      </c>
      <c r="AB4" s="86"/>
      <c r="AC4" s="12"/>
      <c r="AD4" s="16" t="s">
        <v>75</v>
      </c>
      <c r="AE4" s="16" t="s">
        <v>75</v>
      </c>
      <c r="AF4" s="16" t="s">
        <v>75</v>
      </c>
      <c r="AG4" s="16" t="s">
        <v>75</v>
      </c>
      <c r="AH4" s="16" t="s">
        <v>75</v>
      </c>
      <c r="AI4" s="16" t="s">
        <v>75</v>
      </c>
      <c r="AJ4" s="16" t="s">
        <v>75</v>
      </c>
      <c r="AK4" s="16" t="s">
        <v>75</v>
      </c>
      <c r="AL4" s="16" t="s">
        <v>75</v>
      </c>
      <c r="AM4" s="16" t="s">
        <v>75</v>
      </c>
      <c r="AN4" s="16" t="s">
        <v>75</v>
      </c>
      <c r="AO4" s="16" t="s">
        <v>75</v>
      </c>
      <c r="AP4" s="86"/>
    </row>
    <row r="5" spans="1:42" x14ac:dyDescent="0.25">
      <c r="A5" s="18" t="s">
        <v>7</v>
      </c>
      <c r="B5" s="19">
        <f t="shared" ref="B5" si="0">SUM(B6,B18)</f>
        <v>722517.19099999988</v>
      </c>
      <c r="C5" s="19">
        <f t="shared" ref="C5:M5" si="1">SUM(C6,C18)</f>
        <v>538093.95600000001</v>
      </c>
      <c r="D5" s="19">
        <f t="shared" si="1"/>
        <v>683253.58799999999</v>
      </c>
      <c r="E5" s="19">
        <f t="shared" si="1"/>
        <v>810443.97699999996</v>
      </c>
      <c r="F5" s="19">
        <f t="shared" si="1"/>
        <v>839217</v>
      </c>
      <c r="G5" s="19">
        <f t="shared" si="1"/>
        <v>846305</v>
      </c>
      <c r="H5" s="19">
        <f t="shared" si="1"/>
        <v>809200</v>
      </c>
      <c r="I5" s="19">
        <f t="shared" si="1"/>
        <v>758301</v>
      </c>
      <c r="J5" s="19">
        <f t="shared" si="1"/>
        <v>812500</v>
      </c>
      <c r="K5" s="19">
        <f t="shared" si="1"/>
        <v>691501</v>
      </c>
      <c r="L5" s="19">
        <f t="shared" si="1"/>
        <v>637860</v>
      </c>
      <c r="M5" s="19">
        <f t="shared" si="1"/>
        <v>464399.5</v>
      </c>
      <c r="N5" s="32">
        <f>SUM(B5:M5)</f>
        <v>8613592.2119999994</v>
      </c>
      <c r="O5" s="18" t="s">
        <v>7</v>
      </c>
      <c r="P5" s="19">
        <f t="shared" ref="P5:AA5" si="2">SUM(P6,P18)</f>
        <v>647423.5</v>
      </c>
      <c r="Q5" s="19">
        <f t="shared" si="2"/>
        <v>723228.5</v>
      </c>
      <c r="R5" s="19">
        <f t="shared" si="2"/>
        <v>782922</v>
      </c>
      <c r="S5" s="19">
        <f t="shared" si="2"/>
        <v>775000</v>
      </c>
      <c r="T5" s="19">
        <f t="shared" si="2"/>
        <v>754099</v>
      </c>
      <c r="U5" s="19">
        <f t="shared" si="2"/>
        <v>784000</v>
      </c>
      <c r="V5" s="19">
        <f t="shared" si="2"/>
        <v>762150</v>
      </c>
      <c r="W5" s="19">
        <f t="shared" si="2"/>
        <v>793300</v>
      </c>
      <c r="X5" s="19">
        <f t="shared" si="2"/>
        <v>794500</v>
      </c>
      <c r="Y5" s="19">
        <f t="shared" si="2"/>
        <v>722320</v>
      </c>
      <c r="Z5" s="19">
        <f t="shared" si="2"/>
        <v>666290</v>
      </c>
      <c r="AA5" s="19">
        <f t="shared" si="2"/>
        <v>665130</v>
      </c>
      <c r="AB5" s="32">
        <f>SUM(P5:AA5)</f>
        <v>8870363</v>
      </c>
      <c r="AC5" s="18" t="s">
        <v>7</v>
      </c>
      <c r="AD5" s="19">
        <f t="shared" ref="AD5:AE5" si="3">SUM(AD6,AD18)</f>
        <v>677234.86736763548</v>
      </c>
      <c r="AE5" s="19">
        <f t="shared" si="3"/>
        <v>662151.53704107518</v>
      </c>
      <c r="AF5" s="19">
        <f t="shared" ref="AF5:AG5" si="4">SUM(AF6,AF18)</f>
        <v>814505.58358262794</v>
      </c>
      <c r="AG5" s="19">
        <f t="shared" si="4"/>
        <v>777986.66633518448</v>
      </c>
      <c r="AH5" s="34"/>
      <c r="AI5" s="34"/>
      <c r="AJ5" s="34"/>
      <c r="AK5" s="34"/>
      <c r="AL5" s="34"/>
      <c r="AM5" s="34"/>
      <c r="AN5" s="34"/>
      <c r="AO5" s="34"/>
      <c r="AP5" s="34"/>
    </row>
    <row r="6" spans="1:42" x14ac:dyDescent="0.25">
      <c r="A6" s="20" t="s">
        <v>8</v>
      </c>
      <c r="B6" s="21">
        <f t="shared" ref="B6" si="5">SUM(B7:B17)</f>
        <v>364914.61799999996</v>
      </c>
      <c r="C6" s="21">
        <f t="shared" ref="C6:L6" si="6">SUM(C7:C17)</f>
        <v>197120.90899999999</v>
      </c>
      <c r="D6" s="21">
        <f t="shared" si="6"/>
        <v>273575.29500000004</v>
      </c>
      <c r="E6" s="21">
        <f t="shared" si="6"/>
        <v>347697.73899999994</v>
      </c>
      <c r="F6" s="21">
        <f t="shared" si="6"/>
        <v>335246</v>
      </c>
      <c r="G6" s="21">
        <f t="shared" si="6"/>
        <v>307690</v>
      </c>
      <c r="H6" s="21">
        <f t="shared" si="6"/>
        <v>378200</v>
      </c>
      <c r="I6" s="21">
        <f t="shared" si="6"/>
        <v>341300</v>
      </c>
      <c r="J6" s="21">
        <f t="shared" si="6"/>
        <v>398500</v>
      </c>
      <c r="K6" s="21">
        <f t="shared" si="6"/>
        <v>340500</v>
      </c>
      <c r="L6" s="21">
        <f t="shared" si="6"/>
        <v>316970</v>
      </c>
      <c r="M6" s="21">
        <f t="shared" ref="M6" si="7">SUM(M7:M17)</f>
        <v>238342.5</v>
      </c>
      <c r="N6" s="33">
        <f>SUM(B6:M6)</f>
        <v>3840057.0609999998</v>
      </c>
      <c r="O6" s="20" t="s">
        <v>8</v>
      </c>
      <c r="P6" s="21">
        <f t="shared" ref="P6:AA6" si="8">SUM(P7:P17)</f>
        <v>285142</v>
      </c>
      <c r="Q6" s="21">
        <f t="shared" si="8"/>
        <v>340644.5</v>
      </c>
      <c r="R6" s="21">
        <f t="shared" si="8"/>
        <v>311922</v>
      </c>
      <c r="S6" s="21">
        <f t="shared" si="8"/>
        <v>349000</v>
      </c>
      <c r="T6" s="21">
        <f t="shared" si="8"/>
        <v>344500</v>
      </c>
      <c r="U6" s="21">
        <f t="shared" si="8"/>
        <v>313000</v>
      </c>
      <c r="V6" s="21">
        <f t="shared" si="8"/>
        <v>290150</v>
      </c>
      <c r="W6" s="21">
        <f t="shared" si="8"/>
        <v>373300</v>
      </c>
      <c r="X6" s="21">
        <f t="shared" si="8"/>
        <v>380500</v>
      </c>
      <c r="Y6" s="21">
        <f t="shared" si="8"/>
        <v>351320</v>
      </c>
      <c r="Z6" s="21">
        <f t="shared" si="8"/>
        <v>326200</v>
      </c>
      <c r="AA6" s="21">
        <f t="shared" si="8"/>
        <v>325942.5</v>
      </c>
      <c r="AB6" s="33">
        <f t="shared" ref="AB6:AB43" si="9">SUM(P6:AA6)</f>
        <v>3991621</v>
      </c>
      <c r="AC6" s="20" t="s">
        <v>8</v>
      </c>
      <c r="AD6" s="21">
        <f t="shared" ref="AD6:AE6" si="10">SUM(AD7:AD17)</f>
        <v>285142</v>
      </c>
      <c r="AE6" s="21">
        <f t="shared" si="10"/>
        <v>340644.5</v>
      </c>
      <c r="AF6" s="21">
        <f t="shared" ref="AF6:AG6" si="11">SUM(AF7:AF17)</f>
        <v>311922</v>
      </c>
      <c r="AG6" s="21">
        <f t="shared" si="11"/>
        <v>349000</v>
      </c>
      <c r="AH6" s="35"/>
      <c r="AI6" s="35"/>
      <c r="AJ6" s="35"/>
      <c r="AK6" s="35"/>
      <c r="AL6" s="35"/>
      <c r="AM6" s="35"/>
      <c r="AN6" s="35"/>
      <c r="AO6" s="35"/>
      <c r="AP6" s="35"/>
    </row>
    <row r="7" spans="1:42" hidden="1" x14ac:dyDescent="0.25">
      <c r="A7" s="64" t="s">
        <v>38</v>
      </c>
      <c r="B7" s="65"/>
      <c r="C7" s="65"/>
      <c r="D7" s="65"/>
      <c r="E7" s="65"/>
      <c r="F7" s="65"/>
      <c r="G7" s="65"/>
      <c r="H7" s="65"/>
      <c r="I7" s="65"/>
      <c r="J7" s="65"/>
      <c r="K7" s="65"/>
      <c r="L7" s="65"/>
      <c r="M7" s="65"/>
      <c r="N7" s="73">
        <f t="shared" ref="N7:N43" si="12">SUM(B7:M7)</f>
        <v>0</v>
      </c>
      <c r="O7" s="64" t="s">
        <v>38</v>
      </c>
      <c r="P7" s="65"/>
      <c r="Q7" s="65"/>
      <c r="R7" s="65"/>
      <c r="S7" s="65"/>
      <c r="T7" s="65"/>
      <c r="U7" s="65"/>
      <c r="V7" s="65"/>
      <c r="W7" s="65"/>
      <c r="X7" s="65"/>
      <c r="Y7" s="65"/>
      <c r="Z7" s="65"/>
      <c r="AA7" s="65"/>
      <c r="AB7" s="73">
        <f t="shared" si="9"/>
        <v>0</v>
      </c>
      <c r="AC7" s="64" t="s">
        <v>38</v>
      </c>
      <c r="AD7" s="65"/>
      <c r="AE7" s="65"/>
      <c r="AF7" s="65"/>
      <c r="AG7" s="65"/>
      <c r="AH7" s="72"/>
      <c r="AI7" s="72"/>
      <c r="AJ7" s="72"/>
      <c r="AK7" s="72"/>
      <c r="AL7" s="72"/>
      <c r="AM7" s="72"/>
      <c r="AN7" s="72"/>
      <c r="AO7" s="72"/>
      <c r="AP7" s="72"/>
    </row>
    <row r="8" spans="1:42" x14ac:dyDescent="0.25">
      <c r="A8" s="64" t="s">
        <v>41</v>
      </c>
      <c r="B8" s="65">
        <v>21224.969000000001</v>
      </c>
      <c r="C8" s="65">
        <v>0</v>
      </c>
      <c r="D8" s="65">
        <v>0</v>
      </c>
      <c r="E8" s="65">
        <v>42492.282000000007</v>
      </c>
      <c r="F8" s="65">
        <v>21218</v>
      </c>
      <c r="G8" s="65">
        <v>0</v>
      </c>
      <c r="H8" s="65">
        <v>20000</v>
      </c>
      <c r="I8" s="65">
        <v>20000</v>
      </c>
      <c r="J8" s="65">
        <v>20000</v>
      </c>
      <c r="K8" s="65">
        <v>0</v>
      </c>
      <c r="L8" s="65">
        <v>22000</v>
      </c>
      <c r="M8" s="65">
        <v>20000</v>
      </c>
      <c r="N8" s="73">
        <f t="shared" si="12"/>
        <v>186935.25099999999</v>
      </c>
      <c r="O8" s="64" t="s">
        <v>41</v>
      </c>
      <c r="P8" s="65">
        <v>0</v>
      </c>
      <c r="Q8" s="65">
        <v>20000</v>
      </c>
      <c r="R8" s="65">
        <v>0</v>
      </c>
      <c r="S8" s="65">
        <v>21000</v>
      </c>
      <c r="T8" s="65">
        <v>0</v>
      </c>
      <c r="U8" s="65">
        <v>20000</v>
      </c>
      <c r="V8" s="65">
        <v>20000</v>
      </c>
      <c r="W8" s="65">
        <v>20000</v>
      </c>
      <c r="X8" s="65">
        <v>20000</v>
      </c>
      <c r="Y8" s="65">
        <v>0</v>
      </c>
      <c r="Z8" s="65">
        <v>22000</v>
      </c>
      <c r="AA8" s="65">
        <v>20000</v>
      </c>
      <c r="AB8" s="73">
        <f t="shared" si="9"/>
        <v>163000</v>
      </c>
      <c r="AC8" s="64" t="s">
        <v>41</v>
      </c>
      <c r="AD8" s="65">
        <v>0</v>
      </c>
      <c r="AE8" s="65">
        <v>20000</v>
      </c>
      <c r="AF8" s="65">
        <v>0</v>
      </c>
      <c r="AG8" s="65">
        <v>21000</v>
      </c>
      <c r="AH8" s="72"/>
      <c r="AI8" s="72"/>
      <c r="AJ8" s="72"/>
      <c r="AK8" s="72"/>
      <c r="AL8" s="72"/>
      <c r="AM8" s="72"/>
      <c r="AN8" s="72"/>
      <c r="AO8" s="72"/>
      <c r="AP8" s="72"/>
    </row>
    <row r="9" spans="1:42" x14ac:dyDescent="0.25">
      <c r="A9" s="64" t="s">
        <v>40</v>
      </c>
      <c r="B9" s="65">
        <v>49163.964999999997</v>
      </c>
      <c r="C9" s="65">
        <v>35192.198000000004</v>
      </c>
      <c r="D9" s="65">
        <v>0</v>
      </c>
      <c r="E9" s="65">
        <v>157656.50899999999</v>
      </c>
      <c r="F9" s="65">
        <v>52785</v>
      </c>
      <c r="G9" s="65">
        <v>52785</v>
      </c>
      <c r="H9" s="65">
        <v>167200</v>
      </c>
      <c r="I9" s="65">
        <v>70000</v>
      </c>
      <c r="J9" s="65">
        <v>137500</v>
      </c>
      <c r="K9" s="65">
        <v>105000</v>
      </c>
      <c r="L9" s="65">
        <v>35000</v>
      </c>
      <c r="M9" s="65">
        <v>17500</v>
      </c>
      <c r="N9" s="73">
        <f t="shared" si="12"/>
        <v>879782.67200000002</v>
      </c>
      <c r="O9" s="64" t="s">
        <v>40</v>
      </c>
      <c r="P9" s="65">
        <v>35190</v>
      </c>
      <c r="Q9" s="65">
        <v>75000</v>
      </c>
      <c r="R9" s="65">
        <v>70000</v>
      </c>
      <c r="S9" s="65">
        <v>80000</v>
      </c>
      <c r="T9" s="65">
        <v>52000</v>
      </c>
      <c r="U9" s="65">
        <v>35000</v>
      </c>
      <c r="V9" s="65">
        <v>70150</v>
      </c>
      <c r="W9" s="65">
        <v>70000</v>
      </c>
      <c r="X9" s="65">
        <v>87500</v>
      </c>
      <c r="Y9" s="65">
        <v>70000</v>
      </c>
      <c r="Z9" s="65">
        <v>35000</v>
      </c>
      <c r="AA9" s="65">
        <v>17500</v>
      </c>
      <c r="AB9" s="73">
        <f t="shared" si="9"/>
        <v>697340</v>
      </c>
      <c r="AC9" s="64" t="s">
        <v>40</v>
      </c>
      <c r="AD9" s="65">
        <v>35190</v>
      </c>
      <c r="AE9" s="65">
        <v>75000</v>
      </c>
      <c r="AF9" s="65">
        <v>70000</v>
      </c>
      <c r="AG9" s="65">
        <v>80000</v>
      </c>
      <c r="AH9" s="72"/>
      <c r="AI9" s="72"/>
      <c r="AJ9" s="72"/>
      <c r="AK9" s="72"/>
      <c r="AL9" s="72"/>
      <c r="AM9" s="72"/>
      <c r="AN9" s="72"/>
      <c r="AO9" s="72"/>
      <c r="AP9" s="72"/>
    </row>
    <row r="10" spans="1:42" x14ac:dyDescent="0.25">
      <c r="A10" s="64" t="s">
        <v>21</v>
      </c>
      <c r="B10" s="65">
        <v>17556.983</v>
      </c>
      <c r="C10" s="65">
        <v>0</v>
      </c>
      <c r="D10" s="65">
        <v>0</v>
      </c>
      <c r="E10" s="65">
        <v>17576.569</v>
      </c>
      <c r="F10" s="65">
        <v>70285</v>
      </c>
      <c r="G10" s="65">
        <v>0</v>
      </c>
      <c r="H10" s="65">
        <v>0</v>
      </c>
      <c r="I10" s="65">
        <v>35000</v>
      </c>
      <c r="J10" s="65">
        <v>35000</v>
      </c>
      <c r="K10" s="65">
        <v>7500</v>
      </c>
      <c r="L10" s="65">
        <v>17500</v>
      </c>
      <c r="M10" s="65">
        <v>0</v>
      </c>
      <c r="N10" s="73">
        <f t="shared" si="12"/>
        <v>200418.552</v>
      </c>
      <c r="O10" s="64" t="s">
        <v>21</v>
      </c>
      <c r="P10" s="65">
        <v>17595</v>
      </c>
      <c r="Q10" s="65">
        <v>17500</v>
      </c>
      <c r="R10" s="65">
        <v>17500</v>
      </c>
      <c r="S10" s="65">
        <v>44500</v>
      </c>
      <c r="T10" s="65">
        <v>50000</v>
      </c>
      <c r="U10" s="65">
        <v>0</v>
      </c>
      <c r="V10" s="65">
        <v>0</v>
      </c>
      <c r="W10" s="65">
        <v>35000</v>
      </c>
      <c r="X10" s="65">
        <v>35000</v>
      </c>
      <c r="Y10" s="65">
        <v>7500</v>
      </c>
      <c r="Z10" s="65">
        <v>17500</v>
      </c>
      <c r="AA10" s="65">
        <v>0</v>
      </c>
      <c r="AB10" s="73">
        <f t="shared" si="9"/>
        <v>242095</v>
      </c>
      <c r="AC10" s="64" t="s">
        <v>21</v>
      </c>
      <c r="AD10" s="65">
        <v>17595</v>
      </c>
      <c r="AE10" s="65">
        <v>17500</v>
      </c>
      <c r="AF10" s="65">
        <v>17500</v>
      </c>
      <c r="AG10" s="65">
        <v>44500</v>
      </c>
      <c r="AH10" s="72"/>
      <c r="AI10" s="72"/>
      <c r="AJ10" s="72"/>
      <c r="AK10" s="72"/>
      <c r="AL10" s="72"/>
      <c r="AM10" s="72"/>
      <c r="AN10" s="72"/>
      <c r="AO10" s="72"/>
      <c r="AP10" s="72"/>
    </row>
    <row r="11" spans="1:42" x14ac:dyDescent="0.25">
      <c r="A11" s="64" t="s">
        <v>24</v>
      </c>
      <c r="B11" s="65">
        <v>8898.9660000000003</v>
      </c>
      <c r="C11" s="65">
        <v>4436.8580000000002</v>
      </c>
      <c r="D11" s="65">
        <v>7057.5659999999998</v>
      </c>
      <c r="E11" s="65">
        <v>5708.49</v>
      </c>
      <c r="F11" s="65">
        <v>10040</v>
      </c>
      <c r="G11" s="65">
        <v>10500</v>
      </c>
      <c r="H11" s="65">
        <v>0</v>
      </c>
      <c r="I11" s="65">
        <v>16300</v>
      </c>
      <c r="J11" s="65">
        <v>6000</v>
      </c>
      <c r="K11" s="65">
        <v>8000</v>
      </c>
      <c r="L11" s="65">
        <v>17200</v>
      </c>
      <c r="M11" s="65">
        <v>10500</v>
      </c>
      <c r="N11" s="73">
        <f t="shared" si="12"/>
        <v>104641.88</v>
      </c>
      <c r="O11" s="64" t="s">
        <v>24</v>
      </c>
      <c r="P11" s="65">
        <v>15525</v>
      </c>
      <c r="Q11" s="65">
        <v>4500</v>
      </c>
      <c r="R11" s="65">
        <v>20800</v>
      </c>
      <c r="S11" s="65">
        <v>3500</v>
      </c>
      <c r="T11" s="65">
        <v>8000</v>
      </c>
      <c r="U11" s="65">
        <v>10500</v>
      </c>
      <c r="V11" s="65">
        <v>0</v>
      </c>
      <c r="W11" s="65">
        <v>16300</v>
      </c>
      <c r="X11" s="65">
        <v>6000</v>
      </c>
      <c r="Y11" s="65">
        <v>8000</v>
      </c>
      <c r="Z11" s="65">
        <v>17200</v>
      </c>
      <c r="AA11" s="65">
        <v>10500</v>
      </c>
      <c r="AB11" s="73">
        <f t="shared" si="9"/>
        <v>120825</v>
      </c>
      <c r="AC11" s="64" t="s">
        <v>24</v>
      </c>
      <c r="AD11" s="65">
        <v>15525</v>
      </c>
      <c r="AE11" s="65">
        <v>4500</v>
      </c>
      <c r="AF11" s="65">
        <v>20800</v>
      </c>
      <c r="AG11" s="65">
        <v>3500</v>
      </c>
      <c r="AH11" s="72"/>
      <c r="AI11" s="72"/>
      <c r="AJ11" s="72"/>
      <c r="AK11" s="72"/>
      <c r="AL11" s="72"/>
      <c r="AM11" s="72"/>
      <c r="AN11" s="72"/>
      <c r="AO11" s="72"/>
      <c r="AP11" s="72"/>
    </row>
    <row r="12" spans="1:42" x14ac:dyDescent="0.25">
      <c r="A12" s="64" t="s">
        <v>37</v>
      </c>
      <c r="B12" s="65">
        <v>0</v>
      </c>
      <c r="C12" s="65">
        <v>0</v>
      </c>
      <c r="D12" s="65">
        <v>0</v>
      </c>
      <c r="E12" s="65">
        <v>0</v>
      </c>
      <c r="F12" s="65">
        <v>0</v>
      </c>
      <c r="G12" s="65">
        <v>32000</v>
      </c>
      <c r="H12" s="65">
        <v>0</v>
      </c>
      <c r="I12" s="65">
        <v>0</v>
      </c>
      <c r="J12" s="65">
        <v>0</v>
      </c>
      <c r="K12" s="65">
        <v>0</v>
      </c>
      <c r="L12" s="65">
        <v>0</v>
      </c>
      <c r="M12" s="65">
        <v>0</v>
      </c>
      <c r="N12" s="73">
        <f t="shared" si="12"/>
        <v>32000</v>
      </c>
      <c r="O12" s="64" t="s">
        <v>37</v>
      </c>
      <c r="P12" s="65">
        <v>0</v>
      </c>
      <c r="Q12" s="65">
        <v>0</v>
      </c>
      <c r="R12" s="65">
        <v>0</v>
      </c>
      <c r="S12" s="65">
        <v>0</v>
      </c>
      <c r="T12" s="65">
        <v>32000</v>
      </c>
      <c r="U12" s="65">
        <v>0</v>
      </c>
      <c r="V12" s="65">
        <v>0</v>
      </c>
      <c r="W12" s="65">
        <v>32000</v>
      </c>
      <c r="X12" s="65">
        <v>32000</v>
      </c>
      <c r="Y12" s="65">
        <v>32000</v>
      </c>
      <c r="Z12" s="65">
        <v>32000</v>
      </c>
      <c r="AA12" s="65">
        <v>0</v>
      </c>
      <c r="AB12" s="73">
        <f t="shared" si="9"/>
        <v>160000</v>
      </c>
      <c r="AC12" s="64" t="s">
        <v>37</v>
      </c>
      <c r="AD12" s="65">
        <v>0</v>
      </c>
      <c r="AE12" s="65">
        <v>0</v>
      </c>
      <c r="AF12" s="65">
        <v>0</v>
      </c>
      <c r="AG12" s="65">
        <v>0</v>
      </c>
      <c r="AH12" s="72"/>
      <c r="AI12" s="72"/>
      <c r="AJ12" s="72"/>
      <c r="AK12" s="72"/>
      <c r="AL12" s="72"/>
      <c r="AM12" s="72"/>
      <c r="AN12" s="72"/>
      <c r="AO12" s="72"/>
      <c r="AP12" s="72"/>
    </row>
    <row r="13" spans="1:42" x14ac:dyDescent="0.25">
      <c r="A13" s="64" t="s">
        <v>20</v>
      </c>
      <c r="B13" s="65">
        <v>268069.73499999999</v>
      </c>
      <c r="C13" s="65">
        <v>157491.85299999997</v>
      </c>
      <c r="D13" s="65">
        <v>266517.72900000005</v>
      </c>
      <c r="E13" s="65">
        <v>124263.889</v>
      </c>
      <c r="F13" s="65">
        <v>180918</v>
      </c>
      <c r="G13" s="65">
        <v>212405</v>
      </c>
      <c r="H13" s="65">
        <v>191000</v>
      </c>
      <c r="I13" s="65">
        <v>200000</v>
      </c>
      <c r="J13" s="65">
        <v>200000</v>
      </c>
      <c r="K13" s="65">
        <v>220000</v>
      </c>
      <c r="L13" s="65">
        <v>225270</v>
      </c>
      <c r="M13" s="65">
        <v>190342.5</v>
      </c>
      <c r="N13" s="73">
        <f t="shared" si="12"/>
        <v>2436278.7060000002</v>
      </c>
      <c r="O13" s="64" t="s">
        <v>20</v>
      </c>
      <c r="P13" s="65">
        <v>216832</v>
      </c>
      <c r="Q13" s="65">
        <v>223644.5</v>
      </c>
      <c r="R13" s="65">
        <v>203622</v>
      </c>
      <c r="S13" s="65">
        <v>200000</v>
      </c>
      <c r="T13" s="65">
        <v>202500</v>
      </c>
      <c r="U13" s="65">
        <v>247500</v>
      </c>
      <c r="V13" s="65">
        <v>200000</v>
      </c>
      <c r="W13" s="65">
        <v>200000</v>
      </c>
      <c r="X13" s="65">
        <v>200000</v>
      </c>
      <c r="Y13" s="65">
        <v>233820</v>
      </c>
      <c r="Z13" s="65">
        <v>202500</v>
      </c>
      <c r="AA13" s="65">
        <v>277942.5</v>
      </c>
      <c r="AB13" s="73">
        <f t="shared" si="9"/>
        <v>2608361</v>
      </c>
      <c r="AC13" s="64" t="s">
        <v>20</v>
      </c>
      <c r="AD13" s="65">
        <v>216832</v>
      </c>
      <c r="AE13" s="65">
        <v>223644.5</v>
      </c>
      <c r="AF13" s="65">
        <v>203622</v>
      </c>
      <c r="AG13" s="65">
        <v>200000</v>
      </c>
      <c r="AH13" s="72"/>
      <c r="AI13" s="72"/>
      <c r="AJ13" s="72"/>
      <c r="AK13" s="72"/>
      <c r="AL13" s="72"/>
      <c r="AM13" s="72"/>
      <c r="AN13" s="72"/>
      <c r="AO13" s="72"/>
      <c r="AP13" s="72"/>
    </row>
    <row r="14" spans="1:42" hidden="1" x14ac:dyDescent="0.25">
      <c r="A14" s="64" t="s">
        <v>39</v>
      </c>
      <c r="B14" s="65"/>
      <c r="C14" s="65"/>
      <c r="D14" s="65"/>
      <c r="E14" s="65"/>
      <c r="F14" s="65"/>
      <c r="G14" s="65"/>
      <c r="H14" s="65"/>
      <c r="I14" s="65"/>
      <c r="J14" s="65"/>
      <c r="K14" s="65"/>
      <c r="L14" s="65"/>
      <c r="M14" s="65"/>
      <c r="N14" s="73">
        <f t="shared" si="12"/>
        <v>0</v>
      </c>
      <c r="O14" s="64" t="s">
        <v>39</v>
      </c>
      <c r="P14" s="65"/>
      <c r="Q14" s="65"/>
      <c r="R14" s="65"/>
      <c r="S14" s="65"/>
      <c r="T14" s="65"/>
      <c r="U14" s="65"/>
      <c r="V14" s="65"/>
      <c r="W14" s="65"/>
      <c r="X14" s="65"/>
      <c r="Y14" s="65"/>
      <c r="Z14" s="65"/>
      <c r="AA14" s="65"/>
      <c r="AB14" s="73">
        <f t="shared" si="9"/>
        <v>0</v>
      </c>
      <c r="AC14" s="64" t="s">
        <v>39</v>
      </c>
      <c r="AD14" s="65"/>
      <c r="AE14" s="65"/>
      <c r="AF14" s="65"/>
      <c r="AG14" s="65"/>
      <c r="AH14" s="72"/>
      <c r="AI14" s="72"/>
      <c r="AJ14" s="72"/>
      <c r="AK14" s="72"/>
      <c r="AL14" s="72"/>
      <c r="AM14" s="72"/>
      <c r="AN14" s="72"/>
      <c r="AO14" s="72"/>
      <c r="AP14" s="72"/>
    </row>
    <row r="15" spans="1:42" hidden="1" x14ac:dyDescent="0.25">
      <c r="A15" s="64" t="s">
        <v>23</v>
      </c>
      <c r="B15" s="65"/>
      <c r="C15" s="65"/>
      <c r="D15" s="65"/>
      <c r="E15" s="65"/>
      <c r="F15" s="65"/>
      <c r="G15" s="65"/>
      <c r="H15" s="65"/>
      <c r="I15" s="65"/>
      <c r="J15" s="65"/>
      <c r="K15" s="65"/>
      <c r="L15" s="65"/>
      <c r="M15" s="65"/>
      <c r="N15" s="73">
        <f t="shared" si="12"/>
        <v>0</v>
      </c>
      <c r="O15" s="64" t="s">
        <v>23</v>
      </c>
      <c r="P15" s="65"/>
      <c r="Q15" s="65"/>
      <c r="R15" s="65"/>
      <c r="S15" s="65"/>
      <c r="T15" s="65"/>
      <c r="U15" s="65"/>
      <c r="V15" s="65"/>
      <c r="W15" s="65"/>
      <c r="X15" s="65"/>
      <c r="Y15" s="65"/>
      <c r="Z15" s="65"/>
      <c r="AA15" s="65"/>
      <c r="AB15" s="73">
        <f t="shared" si="9"/>
        <v>0</v>
      </c>
      <c r="AC15" s="64" t="s">
        <v>23</v>
      </c>
      <c r="AD15" s="65"/>
      <c r="AE15" s="65"/>
      <c r="AF15" s="65"/>
      <c r="AG15" s="65"/>
      <c r="AH15" s="72"/>
      <c r="AI15" s="72"/>
      <c r="AJ15" s="72"/>
      <c r="AK15" s="72"/>
      <c r="AL15" s="72"/>
      <c r="AM15" s="72"/>
      <c r="AN15" s="72"/>
      <c r="AO15" s="72"/>
      <c r="AP15" s="72"/>
    </row>
    <row r="16" spans="1:42" hidden="1" x14ac:dyDescent="0.25">
      <c r="A16" s="64" t="s">
        <v>22</v>
      </c>
      <c r="B16" s="65"/>
      <c r="C16" s="65"/>
      <c r="D16" s="65"/>
      <c r="E16" s="65"/>
      <c r="F16" s="65"/>
      <c r="G16" s="65"/>
      <c r="H16" s="65"/>
      <c r="I16" s="65"/>
      <c r="J16" s="65"/>
      <c r="K16" s="65"/>
      <c r="L16" s="65"/>
      <c r="M16" s="65"/>
      <c r="N16" s="73">
        <f t="shared" si="12"/>
        <v>0</v>
      </c>
      <c r="O16" s="64" t="s">
        <v>22</v>
      </c>
      <c r="P16" s="65"/>
      <c r="Q16" s="65"/>
      <c r="R16" s="65"/>
      <c r="S16" s="65"/>
      <c r="T16" s="65"/>
      <c r="U16" s="65"/>
      <c r="V16" s="65"/>
      <c r="W16" s="65"/>
      <c r="X16" s="65"/>
      <c r="Y16" s="65"/>
      <c r="Z16" s="65"/>
      <c r="AA16" s="65"/>
      <c r="AB16" s="73">
        <f t="shared" si="9"/>
        <v>0</v>
      </c>
      <c r="AC16" s="64" t="s">
        <v>22</v>
      </c>
      <c r="AD16" s="65"/>
      <c r="AE16" s="65"/>
      <c r="AF16" s="65"/>
      <c r="AG16" s="65"/>
      <c r="AH16" s="72"/>
      <c r="AI16" s="72"/>
      <c r="AJ16" s="72"/>
      <c r="AK16" s="72"/>
      <c r="AL16" s="72"/>
      <c r="AM16" s="72"/>
      <c r="AN16" s="72"/>
      <c r="AO16" s="72"/>
      <c r="AP16" s="72"/>
    </row>
    <row r="17" spans="1:42" hidden="1" x14ac:dyDescent="0.25">
      <c r="A17" s="64" t="s">
        <v>36</v>
      </c>
      <c r="B17" s="65"/>
      <c r="C17" s="65"/>
      <c r="D17" s="65"/>
      <c r="E17" s="65"/>
      <c r="F17" s="65"/>
      <c r="G17" s="65"/>
      <c r="H17" s="65"/>
      <c r="I17" s="65"/>
      <c r="J17" s="65"/>
      <c r="K17" s="65"/>
      <c r="L17" s="65"/>
      <c r="M17" s="65"/>
      <c r="N17" s="73">
        <f t="shared" si="12"/>
        <v>0</v>
      </c>
      <c r="O17" s="64" t="s">
        <v>36</v>
      </c>
      <c r="P17" s="65"/>
      <c r="Q17" s="65"/>
      <c r="R17" s="65"/>
      <c r="S17" s="65"/>
      <c r="T17" s="65"/>
      <c r="U17" s="65"/>
      <c r="V17" s="65"/>
      <c r="W17" s="65"/>
      <c r="X17" s="65"/>
      <c r="Y17" s="65"/>
      <c r="Z17" s="65"/>
      <c r="AA17" s="65"/>
      <c r="AB17" s="73">
        <f t="shared" si="9"/>
        <v>0</v>
      </c>
      <c r="AC17" s="64" t="s">
        <v>36</v>
      </c>
      <c r="AD17" s="65"/>
      <c r="AE17" s="65"/>
      <c r="AF17" s="65"/>
      <c r="AG17" s="65"/>
      <c r="AH17" s="72"/>
      <c r="AI17" s="72"/>
      <c r="AJ17" s="72"/>
      <c r="AK17" s="72"/>
      <c r="AL17" s="72"/>
      <c r="AM17" s="72"/>
      <c r="AN17" s="72"/>
      <c r="AO17" s="72"/>
      <c r="AP17" s="72"/>
    </row>
    <row r="18" spans="1:42" x14ac:dyDescent="0.25">
      <c r="A18" s="20" t="s">
        <v>9</v>
      </c>
      <c r="B18" s="21">
        <f t="shared" ref="B18:M18" si="13">SUM(B19:B47)</f>
        <v>357602.57299999997</v>
      </c>
      <c r="C18" s="21">
        <f t="shared" si="13"/>
        <v>340973.04700000002</v>
      </c>
      <c r="D18" s="21">
        <f t="shared" si="13"/>
        <v>409678.29300000001</v>
      </c>
      <c r="E18" s="21">
        <f t="shared" si="13"/>
        <v>462746.23800000001</v>
      </c>
      <c r="F18" s="21">
        <f t="shared" si="13"/>
        <v>503971</v>
      </c>
      <c r="G18" s="21">
        <f t="shared" si="13"/>
        <v>538615</v>
      </c>
      <c r="H18" s="21">
        <f t="shared" si="13"/>
        <v>431000</v>
      </c>
      <c r="I18" s="21">
        <f t="shared" si="13"/>
        <v>417001</v>
      </c>
      <c r="J18" s="21">
        <f t="shared" si="13"/>
        <v>414000</v>
      </c>
      <c r="K18" s="21">
        <f t="shared" si="13"/>
        <v>351001</v>
      </c>
      <c r="L18" s="21">
        <f t="shared" si="13"/>
        <v>320890</v>
      </c>
      <c r="M18" s="21">
        <f t="shared" si="13"/>
        <v>226057</v>
      </c>
      <c r="N18" s="33">
        <f t="shared" si="12"/>
        <v>4773535.1510000005</v>
      </c>
      <c r="O18" s="20" t="s">
        <v>9</v>
      </c>
      <c r="P18" s="21">
        <f t="shared" ref="P18:AA18" si="14">SUM(P19:P47)</f>
        <v>362281.5</v>
      </c>
      <c r="Q18" s="21">
        <f t="shared" si="14"/>
        <v>382584</v>
      </c>
      <c r="R18" s="21">
        <f t="shared" si="14"/>
        <v>471000</v>
      </c>
      <c r="S18" s="21">
        <f t="shared" si="14"/>
        <v>426000</v>
      </c>
      <c r="T18" s="21">
        <f t="shared" si="14"/>
        <v>409599</v>
      </c>
      <c r="U18" s="21">
        <f t="shared" si="14"/>
        <v>471000</v>
      </c>
      <c r="V18" s="21">
        <f t="shared" si="14"/>
        <v>472000</v>
      </c>
      <c r="W18" s="21">
        <f t="shared" si="14"/>
        <v>420000</v>
      </c>
      <c r="X18" s="21">
        <f t="shared" si="14"/>
        <v>414000</v>
      </c>
      <c r="Y18" s="21">
        <f t="shared" si="14"/>
        <v>371000</v>
      </c>
      <c r="Z18" s="21">
        <f t="shared" si="14"/>
        <v>340090</v>
      </c>
      <c r="AA18" s="21">
        <f t="shared" si="14"/>
        <v>339187.5</v>
      </c>
      <c r="AB18" s="33">
        <f t="shared" si="9"/>
        <v>4878742</v>
      </c>
      <c r="AC18" s="20" t="s">
        <v>9</v>
      </c>
      <c r="AD18" s="21">
        <f t="shared" ref="AD18:AG18" si="15">SUM(AD19:AD47)</f>
        <v>392092.86736763542</v>
      </c>
      <c r="AE18" s="21">
        <f t="shared" si="15"/>
        <v>321507.03704107518</v>
      </c>
      <c r="AF18" s="21">
        <f t="shared" si="15"/>
        <v>502583.58358262794</v>
      </c>
      <c r="AG18" s="21">
        <f t="shared" si="15"/>
        <v>428986.66633518448</v>
      </c>
      <c r="AH18" s="35"/>
      <c r="AI18" s="35"/>
      <c r="AJ18" s="35"/>
      <c r="AK18" s="35"/>
      <c r="AL18" s="35"/>
      <c r="AM18" s="35"/>
      <c r="AN18" s="35"/>
      <c r="AO18" s="35"/>
      <c r="AP18" s="35"/>
    </row>
    <row r="19" spans="1:42" hidden="1" x14ac:dyDescent="0.25">
      <c r="A19" s="64" t="s">
        <v>28</v>
      </c>
      <c r="B19" s="65"/>
      <c r="C19" s="65"/>
      <c r="D19" s="65"/>
      <c r="E19" s="65"/>
      <c r="F19" s="65"/>
      <c r="G19" s="65"/>
      <c r="H19" s="65"/>
      <c r="I19" s="65"/>
      <c r="J19" s="65"/>
      <c r="K19" s="65"/>
      <c r="L19" s="65"/>
      <c r="M19" s="65"/>
      <c r="N19" s="73">
        <f t="shared" si="12"/>
        <v>0</v>
      </c>
      <c r="O19" s="64" t="s">
        <v>28</v>
      </c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73">
        <f t="shared" si="9"/>
        <v>0</v>
      </c>
      <c r="AC19" s="64" t="s">
        <v>28</v>
      </c>
      <c r="AD19" s="65"/>
      <c r="AE19" s="65"/>
      <c r="AF19" s="65"/>
      <c r="AG19" s="65"/>
      <c r="AH19" s="72"/>
      <c r="AI19" s="72"/>
      <c r="AJ19" s="72"/>
      <c r="AK19" s="72"/>
      <c r="AL19" s="72"/>
      <c r="AM19" s="72"/>
      <c r="AN19" s="72"/>
      <c r="AO19" s="72"/>
      <c r="AP19" s="72"/>
    </row>
    <row r="20" spans="1:42" x14ac:dyDescent="0.25">
      <c r="A20" s="64" t="s">
        <v>27</v>
      </c>
      <c r="B20" s="65">
        <v>4094.5219999999999</v>
      </c>
      <c r="C20" s="65">
        <v>0</v>
      </c>
      <c r="D20" s="65">
        <v>4871.1450000000004</v>
      </c>
      <c r="E20" s="65">
        <v>0</v>
      </c>
      <c r="F20" s="65">
        <v>0</v>
      </c>
      <c r="G20" s="65">
        <v>5000</v>
      </c>
      <c r="H20" s="65">
        <v>0</v>
      </c>
      <c r="I20" s="65">
        <v>5000</v>
      </c>
      <c r="J20" s="65">
        <v>0</v>
      </c>
      <c r="K20" s="65">
        <v>0</v>
      </c>
      <c r="L20" s="65">
        <v>5000</v>
      </c>
      <c r="M20" s="65">
        <v>0</v>
      </c>
      <c r="N20" s="73">
        <f t="shared" si="12"/>
        <v>23965.667000000001</v>
      </c>
      <c r="O20" s="64" t="s">
        <v>27</v>
      </c>
      <c r="P20" s="65">
        <v>5000</v>
      </c>
      <c r="Q20" s="65">
        <v>0</v>
      </c>
      <c r="R20" s="65">
        <v>5000</v>
      </c>
      <c r="S20" s="65">
        <v>0</v>
      </c>
      <c r="T20" s="65">
        <v>0</v>
      </c>
      <c r="U20" s="65">
        <v>5000</v>
      </c>
      <c r="V20" s="65">
        <v>0</v>
      </c>
      <c r="W20" s="65">
        <v>5000</v>
      </c>
      <c r="X20" s="65">
        <v>0</v>
      </c>
      <c r="Y20" s="65">
        <v>0</v>
      </c>
      <c r="Z20" s="65">
        <v>5000</v>
      </c>
      <c r="AA20" s="65">
        <v>0</v>
      </c>
      <c r="AB20" s="73">
        <f t="shared" si="9"/>
        <v>25000</v>
      </c>
      <c r="AC20" s="64" t="s">
        <v>27</v>
      </c>
      <c r="AD20" s="65">
        <v>5000</v>
      </c>
      <c r="AE20" s="65">
        <v>0</v>
      </c>
      <c r="AF20" s="65">
        <v>5000</v>
      </c>
      <c r="AG20" s="65">
        <v>0</v>
      </c>
      <c r="AH20" s="72"/>
      <c r="AI20" s="72"/>
      <c r="AJ20" s="72"/>
      <c r="AK20" s="72"/>
      <c r="AL20" s="72"/>
      <c r="AM20" s="72"/>
      <c r="AN20" s="72"/>
      <c r="AO20" s="72"/>
      <c r="AP20" s="72"/>
    </row>
    <row r="21" spans="1:42" x14ac:dyDescent="0.25">
      <c r="A21" s="64" t="s">
        <v>29</v>
      </c>
      <c r="B21" s="65">
        <v>233581.18</v>
      </c>
      <c r="C21" s="65">
        <v>212960.024</v>
      </c>
      <c r="D21" s="65">
        <v>243708.106</v>
      </c>
      <c r="E21" s="65">
        <v>265112.53300000005</v>
      </c>
      <c r="F21" s="65">
        <v>348588</v>
      </c>
      <c r="G21" s="65">
        <v>331550</v>
      </c>
      <c r="H21" s="65">
        <v>220000</v>
      </c>
      <c r="I21" s="65">
        <v>230001</v>
      </c>
      <c r="J21" s="65">
        <v>208000</v>
      </c>
      <c r="K21" s="65">
        <v>188001</v>
      </c>
      <c r="L21" s="65">
        <v>159600</v>
      </c>
      <c r="M21" s="65">
        <v>110424</v>
      </c>
      <c r="N21" s="73">
        <f t="shared" si="12"/>
        <v>2751525.8430000003</v>
      </c>
      <c r="O21" s="64" t="s">
        <v>29</v>
      </c>
      <c r="P21" s="65">
        <v>162701.5</v>
      </c>
      <c r="Q21" s="65">
        <v>170872</v>
      </c>
      <c r="R21" s="65">
        <v>250000</v>
      </c>
      <c r="S21" s="65">
        <v>230000</v>
      </c>
      <c r="T21" s="65">
        <v>220000</v>
      </c>
      <c r="U21" s="65">
        <v>260000</v>
      </c>
      <c r="V21" s="65">
        <v>255000</v>
      </c>
      <c r="W21" s="65">
        <v>230000</v>
      </c>
      <c r="X21" s="65">
        <v>208000</v>
      </c>
      <c r="Y21" s="65">
        <v>208000</v>
      </c>
      <c r="Z21" s="65">
        <v>194000</v>
      </c>
      <c r="AA21" s="65">
        <v>137698.5</v>
      </c>
      <c r="AB21" s="73">
        <f t="shared" si="9"/>
        <v>2526272</v>
      </c>
      <c r="AC21" s="64" t="s">
        <v>29</v>
      </c>
      <c r="AD21" s="65">
        <v>192512.86736763542</v>
      </c>
      <c r="AE21" s="65">
        <v>109795.03704107518</v>
      </c>
      <c r="AF21" s="65">
        <v>281583.58358262794</v>
      </c>
      <c r="AG21" s="65">
        <v>232986.66633518448</v>
      </c>
      <c r="AH21" s="72"/>
      <c r="AI21" s="72"/>
      <c r="AJ21" s="72"/>
      <c r="AK21" s="72"/>
      <c r="AL21" s="72"/>
      <c r="AM21" s="72"/>
      <c r="AN21" s="72"/>
      <c r="AO21" s="72"/>
      <c r="AP21" s="72"/>
    </row>
    <row r="22" spans="1:42" hidden="1" x14ac:dyDescent="0.25">
      <c r="A22" s="64" t="s">
        <v>54</v>
      </c>
      <c r="B22" s="65"/>
      <c r="C22" s="65"/>
      <c r="D22" s="65"/>
      <c r="E22" s="65"/>
      <c r="F22" s="65"/>
      <c r="G22" s="65"/>
      <c r="H22" s="65"/>
      <c r="I22" s="65"/>
      <c r="J22" s="65"/>
      <c r="K22" s="65"/>
      <c r="L22" s="65"/>
      <c r="M22" s="65"/>
      <c r="N22" s="73">
        <f t="shared" si="12"/>
        <v>0</v>
      </c>
      <c r="O22" s="64" t="s">
        <v>54</v>
      </c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73">
        <f t="shared" si="9"/>
        <v>0</v>
      </c>
      <c r="AC22" s="64" t="s">
        <v>54</v>
      </c>
      <c r="AD22" s="65"/>
      <c r="AE22" s="65"/>
      <c r="AF22" s="65"/>
      <c r="AG22" s="65"/>
      <c r="AH22" s="72"/>
      <c r="AI22" s="72"/>
      <c r="AJ22" s="72"/>
      <c r="AK22" s="72"/>
      <c r="AL22" s="72"/>
      <c r="AM22" s="72"/>
      <c r="AN22" s="72"/>
      <c r="AO22" s="72"/>
      <c r="AP22" s="72"/>
    </row>
    <row r="23" spans="1:42" hidden="1" x14ac:dyDescent="0.25">
      <c r="A23" s="64" t="s">
        <v>42</v>
      </c>
      <c r="B23" s="65"/>
      <c r="C23" s="65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73">
        <f t="shared" si="12"/>
        <v>0</v>
      </c>
      <c r="O23" s="64" t="s">
        <v>42</v>
      </c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5"/>
      <c r="AB23" s="73">
        <f t="shared" si="9"/>
        <v>0</v>
      </c>
      <c r="AC23" s="64" t="s">
        <v>42</v>
      </c>
      <c r="AD23" s="65"/>
      <c r="AE23" s="65"/>
      <c r="AF23" s="65"/>
      <c r="AG23" s="65"/>
      <c r="AH23" s="72"/>
      <c r="AI23" s="72"/>
      <c r="AJ23" s="72"/>
      <c r="AK23" s="72"/>
      <c r="AL23" s="72"/>
      <c r="AM23" s="72"/>
      <c r="AN23" s="72"/>
      <c r="AO23" s="72"/>
      <c r="AP23" s="72"/>
    </row>
    <row r="24" spans="1:42" hidden="1" x14ac:dyDescent="0.25">
      <c r="A24" s="64" t="s">
        <v>57</v>
      </c>
      <c r="B24" s="65"/>
      <c r="C24" s="65"/>
      <c r="D24" s="65"/>
      <c r="E24" s="65"/>
      <c r="F24" s="65"/>
      <c r="G24" s="65"/>
      <c r="H24" s="65"/>
      <c r="I24" s="65"/>
      <c r="J24" s="65"/>
      <c r="K24" s="65"/>
      <c r="L24" s="65"/>
      <c r="M24" s="65"/>
      <c r="N24" s="73">
        <f t="shared" si="12"/>
        <v>0</v>
      </c>
      <c r="O24" s="64" t="s">
        <v>57</v>
      </c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5"/>
      <c r="AB24" s="73">
        <f t="shared" si="9"/>
        <v>0</v>
      </c>
      <c r="AC24" s="64" t="s">
        <v>57</v>
      </c>
      <c r="AD24" s="65"/>
      <c r="AE24" s="65"/>
      <c r="AF24" s="65"/>
      <c r="AG24" s="65"/>
      <c r="AH24" s="72"/>
      <c r="AI24" s="72"/>
      <c r="AJ24" s="72"/>
      <c r="AK24" s="72"/>
      <c r="AL24" s="72"/>
      <c r="AM24" s="72"/>
      <c r="AN24" s="72"/>
      <c r="AO24" s="72"/>
      <c r="AP24" s="72"/>
    </row>
    <row r="25" spans="1:42" hidden="1" x14ac:dyDescent="0.25">
      <c r="A25" s="64" t="s">
        <v>58</v>
      </c>
      <c r="B25" s="65"/>
      <c r="C25" s="65"/>
      <c r="D25" s="65"/>
      <c r="E25" s="65"/>
      <c r="F25" s="65"/>
      <c r="G25" s="65"/>
      <c r="H25" s="65"/>
      <c r="I25" s="65"/>
      <c r="J25" s="65"/>
      <c r="K25" s="65"/>
      <c r="L25" s="65"/>
      <c r="M25" s="65"/>
      <c r="N25" s="73">
        <f t="shared" si="12"/>
        <v>0</v>
      </c>
      <c r="O25" s="64" t="s">
        <v>58</v>
      </c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65"/>
      <c r="AB25" s="73">
        <f t="shared" si="9"/>
        <v>0</v>
      </c>
      <c r="AC25" s="64" t="s">
        <v>58</v>
      </c>
      <c r="AD25" s="65"/>
      <c r="AE25" s="65"/>
      <c r="AF25" s="65"/>
      <c r="AG25" s="65"/>
      <c r="AH25" s="72"/>
      <c r="AI25" s="72"/>
      <c r="AJ25" s="72"/>
      <c r="AK25" s="72"/>
      <c r="AL25" s="72"/>
      <c r="AM25" s="72"/>
      <c r="AN25" s="72"/>
      <c r="AO25" s="72"/>
      <c r="AP25" s="72"/>
    </row>
    <row r="26" spans="1:42" hidden="1" x14ac:dyDescent="0.25">
      <c r="A26" s="64" t="s">
        <v>43</v>
      </c>
      <c r="B26" s="65"/>
      <c r="C26" s="65"/>
      <c r="D26" s="65"/>
      <c r="E26" s="65"/>
      <c r="F26" s="65"/>
      <c r="G26" s="65"/>
      <c r="H26" s="65"/>
      <c r="I26" s="65"/>
      <c r="J26" s="65"/>
      <c r="K26" s="65"/>
      <c r="L26" s="65"/>
      <c r="M26" s="65"/>
      <c r="N26" s="73">
        <f t="shared" si="12"/>
        <v>0</v>
      </c>
      <c r="O26" s="64" t="s">
        <v>43</v>
      </c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73">
        <f t="shared" si="9"/>
        <v>0</v>
      </c>
      <c r="AC26" s="64" t="s">
        <v>43</v>
      </c>
      <c r="AD26" s="65"/>
      <c r="AE26" s="65"/>
      <c r="AF26" s="65"/>
      <c r="AG26" s="65"/>
      <c r="AH26" s="72"/>
      <c r="AI26" s="72"/>
      <c r="AJ26" s="72"/>
      <c r="AK26" s="72"/>
      <c r="AL26" s="72"/>
      <c r="AM26" s="72"/>
      <c r="AN26" s="72"/>
      <c r="AO26" s="72"/>
      <c r="AP26" s="72"/>
    </row>
    <row r="27" spans="1:42" hidden="1" x14ac:dyDescent="0.25">
      <c r="A27" s="64" t="s">
        <v>26</v>
      </c>
      <c r="B27" s="65"/>
      <c r="C27" s="65"/>
      <c r="D27" s="65"/>
      <c r="E27" s="65"/>
      <c r="F27" s="65"/>
      <c r="G27" s="65"/>
      <c r="H27" s="65"/>
      <c r="I27" s="65"/>
      <c r="J27" s="65"/>
      <c r="K27" s="65"/>
      <c r="L27" s="65"/>
      <c r="M27" s="65"/>
      <c r="N27" s="73">
        <f t="shared" si="12"/>
        <v>0</v>
      </c>
      <c r="O27" s="64" t="s">
        <v>26</v>
      </c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  <c r="AA27" s="65"/>
      <c r="AB27" s="73">
        <f t="shared" si="9"/>
        <v>0</v>
      </c>
      <c r="AC27" s="64" t="s">
        <v>26</v>
      </c>
      <c r="AD27" s="65"/>
      <c r="AE27" s="65"/>
      <c r="AF27" s="65"/>
      <c r="AG27" s="65"/>
      <c r="AH27" s="72"/>
      <c r="AI27" s="72"/>
      <c r="AJ27" s="72"/>
      <c r="AK27" s="72"/>
      <c r="AL27" s="72"/>
      <c r="AM27" s="72"/>
      <c r="AN27" s="72"/>
      <c r="AO27" s="72"/>
      <c r="AP27" s="72"/>
    </row>
    <row r="28" spans="1:42" hidden="1" x14ac:dyDescent="0.25">
      <c r="A28" s="64" t="s">
        <v>53</v>
      </c>
      <c r="B28" s="65"/>
      <c r="C28" s="65"/>
      <c r="D28" s="65"/>
      <c r="E28" s="65"/>
      <c r="F28" s="65"/>
      <c r="G28" s="65"/>
      <c r="H28" s="65"/>
      <c r="I28" s="65"/>
      <c r="J28" s="65"/>
      <c r="K28" s="65"/>
      <c r="L28" s="65"/>
      <c r="M28" s="65"/>
      <c r="N28" s="73">
        <f t="shared" si="12"/>
        <v>0</v>
      </c>
      <c r="O28" s="64" t="s">
        <v>53</v>
      </c>
      <c r="P28" s="65"/>
      <c r="Q28" s="65"/>
      <c r="R28" s="65"/>
      <c r="S28" s="65"/>
      <c r="T28" s="65"/>
      <c r="U28" s="65"/>
      <c r="V28" s="65"/>
      <c r="W28" s="65"/>
      <c r="X28" s="65"/>
      <c r="Y28" s="65"/>
      <c r="Z28" s="65"/>
      <c r="AA28" s="65"/>
      <c r="AB28" s="73">
        <f t="shared" si="9"/>
        <v>0</v>
      </c>
      <c r="AC28" s="64" t="s">
        <v>53</v>
      </c>
      <c r="AD28" s="65"/>
      <c r="AE28" s="65"/>
      <c r="AF28" s="65"/>
      <c r="AG28" s="65"/>
      <c r="AH28" s="72"/>
      <c r="AI28" s="72"/>
      <c r="AJ28" s="72"/>
      <c r="AK28" s="72"/>
      <c r="AL28" s="72"/>
      <c r="AM28" s="72"/>
      <c r="AN28" s="72"/>
      <c r="AO28" s="72"/>
      <c r="AP28" s="72"/>
    </row>
    <row r="29" spans="1:42" x14ac:dyDescent="0.25">
      <c r="A29" s="64" t="s">
        <v>35</v>
      </c>
      <c r="B29" s="65">
        <v>0</v>
      </c>
      <c r="C29" s="65">
        <v>0</v>
      </c>
      <c r="D29" s="65">
        <v>36</v>
      </c>
      <c r="E29" s="65">
        <v>0</v>
      </c>
      <c r="F29" s="65">
        <v>0</v>
      </c>
      <c r="G29" s="65">
        <v>0</v>
      </c>
      <c r="H29" s="65">
        <v>3000</v>
      </c>
      <c r="I29" s="65">
        <v>0</v>
      </c>
      <c r="J29" s="65">
        <v>0</v>
      </c>
      <c r="K29" s="65">
        <v>0</v>
      </c>
      <c r="L29" s="65">
        <v>0</v>
      </c>
      <c r="M29" s="65">
        <v>0</v>
      </c>
      <c r="N29" s="73">
        <f t="shared" si="12"/>
        <v>3036</v>
      </c>
      <c r="O29" s="64" t="s">
        <v>35</v>
      </c>
      <c r="P29" s="65">
        <v>0</v>
      </c>
      <c r="Q29" s="65">
        <v>0</v>
      </c>
      <c r="R29" s="65">
        <v>0</v>
      </c>
      <c r="S29" s="65">
        <v>0</v>
      </c>
      <c r="T29" s="65">
        <v>0</v>
      </c>
      <c r="U29" s="65">
        <v>0</v>
      </c>
      <c r="V29" s="65">
        <v>3000</v>
      </c>
      <c r="W29" s="65">
        <v>0</v>
      </c>
      <c r="X29" s="65">
        <v>0</v>
      </c>
      <c r="Y29" s="65">
        <v>0</v>
      </c>
      <c r="Z29" s="65">
        <v>0</v>
      </c>
      <c r="AA29" s="65">
        <v>0</v>
      </c>
      <c r="AB29" s="73">
        <f t="shared" si="9"/>
        <v>3000</v>
      </c>
      <c r="AC29" s="64" t="s">
        <v>35</v>
      </c>
      <c r="AD29" s="65">
        <v>0</v>
      </c>
      <c r="AE29" s="65">
        <v>0</v>
      </c>
      <c r="AF29" s="65">
        <v>0</v>
      </c>
      <c r="AG29" s="65">
        <v>0</v>
      </c>
      <c r="AH29" s="72"/>
      <c r="AI29" s="72"/>
      <c r="AJ29" s="72"/>
      <c r="AK29" s="72"/>
      <c r="AL29" s="72"/>
      <c r="AM29" s="72"/>
      <c r="AN29" s="72"/>
      <c r="AO29" s="72"/>
      <c r="AP29" s="72"/>
    </row>
    <row r="30" spans="1:42" x14ac:dyDescent="0.25">
      <c r="A30" s="64" t="s">
        <v>33</v>
      </c>
      <c r="B30" s="65">
        <v>53702.593000000008</v>
      </c>
      <c r="C30" s="65">
        <v>8329.2209999999995</v>
      </c>
      <c r="D30" s="65">
        <v>52185.406000000003</v>
      </c>
      <c r="E30" s="65">
        <v>37499.315000000002</v>
      </c>
      <c r="F30" s="65">
        <v>13455</v>
      </c>
      <c r="G30" s="65">
        <v>22065</v>
      </c>
      <c r="H30" s="65">
        <v>23000</v>
      </c>
      <c r="I30" s="65">
        <v>20000</v>
      </c>
      <c r="J30" s="65">
        <v>18000</v>
      </c>
      <c r="K30" s="65">
        <v>18000</v>
      </c>
      <c r="L30" s="65">
        <v>26090</v>
      </c>
      <c r="M30" s="65">
        <v>10000</v>
      </c>
      <c r="N30" s="73">
        <f t="shared" si="12"/>
        <v>302326.53500000003</v>
      </c>
      <c r="O30" s="64" t="s">
        <v>33</v>
      </c>
      <c r="P30" s="65">
        <v>26910</v>
      </c>
      <c r="Q30" s="65">
        <v>26000</v>
      </c>
      <c r="R30" s="65">
        <v>20000</v>
      </c>
      <c r="S30" s="65">
        <v>23000</v>
      </c>
      <c r="T30" s="65">
        <v>32599</v>
      </c>
      <c r="U30" s="65">
        <v>23000</v>
      </c>
      <c r="V30" s="65">
        <v>23000</v>
      </c>
      <c r="W30" s="65">
        <v>20000</v>
      </c>
      <c r="X30" s="65">
        <v>18000</v>
      </c>
      <c r="Y30" s="65">
        <v>18000</v>
      </c>
      <c r="Z30" s="65">
        <v>26090</v>
      </c>
      <c r="AA30" s="65">
        <v>10000</v>
      </c>
      <c r="AB30" s="73">
        <f t="shared" si="9"/>
        <v>266599</v>
      </c>
      <c r="AC30" s="64" t="s">
        <v>33</v>
      </c>
      <c r="AD30" s="65">
        <v>26910</v>
      </c>
      <c r="AE30" s="65">
        <v>26000</v>
      </c>
      <c r="AF30" s="65">
        <v>20000</v>
      </c>
      <c r="AG30" s="65">
        <v>23000</v>
      </c>
      <c r="AH30" s="72"/>
      <c r="AI30" s="72"/>
      <c r="AJ30" s="72"/>
      <c r="AK30" s="72"/>
      <c r="AL30" s="72"/>
      <c r="AM30" s="72"/>
      <c r="AN30" s="72"/>
      <c r="AO30" s="72"/>
      <c r="AP30" s="72"/>
    </row>
    <row r="31" spans="1:42" x14ac:dyDescent="0.25">
      <c r="A31" s="64" t="s">
        <v>31</v>
      </c>
      <c r="B31" s="65">
        <v>13503.428</v>
      </c>
      <c r="C31" s="65">
        <v>34067.536999999997</v>
      </c>
      <c r="D31" s="65">
        <v>25746.05</v>
      </c>
      <c r="E31" s="65">
        <v>30322.133000000002</v>
      </c>
      <c r="F31" s="65">
        <v>31700</v>
      </c>
      <c r="G31" s="65">
        <v>20000</v>
      </c>
      <c r="H31" s="65">
        <v>20000</v>
      </c>
      <c r="I31" s="65">
        <v>20000</v>
      </c>
      <c r="J31" s="65">
        <v>26000</v>
      </c>
      <c r="K31" s="65">
        <v>25000</v>
      </c>
      <c r="L31" s="65">
        <v>25000</v>
      </c>
      <c r="M31" s="65">
        <v>26000</v>
      </c>
      <c r="N31" s="73">
        <f t="shared" si="12"/>
        <v>297339.14799999999</v>
      </c>
      <c r="O31" s="64" t="s">
        <v>31</v>
      </c>
      <c r="P31" s="65">
        <v>26910</v>
      </c>
      <c r="Q31" s="65">
        <v>22090</v>
      </c>
      <c r="R31" s="65">
        <v>26000</v>
      </c>
      <c r="S31" s="65">
        <v>23000</v>
      </c>
      <c r="T31" s="65">
        <v>27000</v>
      </c>
      <c r="U31" s="65">
        <v>23000</v>
      </c>
      <c r="V31" s="65">
        <v>26000</v>
      </c>
      <c r="W31" s="65">
        <v>23000</v>
      </c>
      <c r="X31" s="65">
        <v>26000</v>
      </c>
      <c r="Y31" s="65">
        <v>25000</v>
      </c>
      <c r="Z31" s="65">
        <v>25000</v>
      </c>
      <c r="AA31" s="65">
        <v>26000</v>
      </c>
      <c r="AB31" s="73">
        <f t="shared" si="9"/>
        <v>299000</v>
      </c>
      <c r="AC31" s="64" t="s">
        <v>31</v>
      </c>
      <c r="AD31" s="65">
        <v>26910</v>
      </c>
      <c r="AE31" s="65">
        <v>22090</v>
      </c>
      <c r="AF31" s="65">
        <v>26000</v>
      </c>
      <c r="AG31" s="65">
        <v>23000</v>
      </c>
      <c r="AH31" s="72"/>
      <c r="AI31" s="72"/>
      <c r="AJ31" s="72"/>
      <c r="AK31" s="72"/>
      <c r="AL31" s="72"/>
      <c r="AM31" s="72"/>
      <c r="AN31" s="72"/>
      <c r="AO31" s="72"/>
      <c r="AP31" s="72"/>
    </row>
    <row r="32" spans="1:42" hidden="1" x14ac:dyDescent="0.25">
      <c r="A32" s="64" t="s">
        <v>34</v>
      </c>
      <c r="B32" s="65"/>
      <c r="C32" s="65"/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73">
        <f t="shared" si="12"/>
        <v>0</v>
      </c>
      <c r="O32" s="64" t="s">
        <v>34</v>
      </c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73">
        <f t="shared" si="9"/>
        <v>0</v>
      </c>
      <c r="AC32" s="64" t="s">
        <v>34</v>
      </c>
      <c r="AD32" s="65"/>
      <c r="AE32" s="65"/>
      <c r="AF32" s="65"/>
      <c r="AG32" s="65"/>
      <c r="AH32" s="72"/>
      <c r="AI32" s="72"/>
      <c r="AJ32" s="72"/>
      <c r="AK32" s="72"/>
      <c r="AL32" s="72"/>
      <c r="AM32" s="72"/>
      <c r="AN32" s="72"/>
      <c r="AO32" s="72"/>
      <c r="AP32" s="72"/>
    </row>
    <row r="33" spans="1:42" hidden="1" x14ac:dyDescent="0.25">
      <c r="A33" s="64" t="s">
        <v>30</v>
      </c>
      <c r="B33" s="65"/>
      <c r="C33" s="65"/>
      <c r="D33" s="65"/>
      <c r="E33" s="65"/>
      <c r="F33" s="65"/>
      <c r="G33" s="65"/>
      <c r="H33" s="65"/>
      <c r="I33" s="65"/>
      <c r="J33" s="65"/>
      <c r="K33" s="65"/>
      <c r="L33" s="65"/>
      <c r="M33" s="65"/>
      <c r="N33" s="73">
        <f t="shared" si="12"/>
        <v>0</v>
      </c>
      <c r="O33" s="64" t="s">
        <v>30</v>
      </c>
      <c r="P33" s="65"/>
      <c r="Q33" s="65"/>
      <c r="R33" s="65"/>
      <c r="S33" s="65"/>
      <c r="T33" s="65"/>
      <c r="U33" s="65"/>
      <c r="V33" s="65"/>
      <c r="W33" s="65"/>
      <c r="X33" s="65"/>
      <c r="Y33" s="65"/>
      <c r="Z33" s="65"/>
      <c r="AA33" s="65"/>
      <c r="AB33" s="73">
        <f t="shared" si="9"/>
        <v>0</v>
      </c>
      <c r="AC33" s="64" t="s">
        <v>30</v>
      </c>
      <c r="AD33" s="65"/>
      <c r="AE33" s="65"/>
      <c r="AF33" s="65"/>
      <c r="AG33" s="65"/>
      <c r="AH33" s="72"/>
      <c r="AI33" s="72"/>
      <c r="AJ33" s="72"/>
      <c r="AK33" s="72"/>
      <c r="AL33" s="72"/>
      <c r="AM33" s="72"/>
      <c r="AN33" s="72"/>
      <c r="AO33" s="72"/>
      <c r="AP33" s="72"/>
    </row>
    <row r="34" spans="1:42" hidden="1" x14ac:dyDescent="0.25">
      <c r="A34" s="64" t="s">
        <v>32</v>
      </c>
      <c r="B34" s="65"/>
      <c r="C34" s="65"/>
      <c r="D34" s="65"/>
      <c r="E34" s="65"/>
      <c r="F34" s="65"/>
      <c r="G34" s="65"/>
      <c r="H34" s="65"/>
      <c r="I34" s="65"/>
      <c r="J34" s="65"/>
      <c r="K34" s="65"/>
      <c r="L34" s="65"/>
      <c r="M34" s="65"/>
      <c r="N34" s="73">
        <f t="shared" si="12"/>
        <v>0</v>
      </c>
      <c r="O34" s="64" t="s">
        <v>32</v>
      </c>
      <c r="P34" s="65"/>
      <c r="Q34" s="65"/>
      <c r="R34" s="65"/>
      <c r="S34" s="65"/>
      <c r="T34" s="65"/>
      <c r="U34" s="65"/>
      <c r="V34" s="65"/>
      <c r="W34" s="65"/>
      <c r="X34" s="65"/>
      <c r="Y34" s="65"/>
      <c r="Z34" s="65"/>
      <c r="AA34" s="65"/>
      <c r="AB34" s="73">
        <f t="shared" si="9"/>
        <v>0</v>
      </c>
      <c r="AC34" s="64" t="s">
        <v>32</v>
      </c>
      <c r="AD34" s="65"/>
      <c r="AE34" s="65"/>
      <c r="AF34" s="65"/>
      <c r="AG34" s="65"/>
      <c r="AH34" s="72"/>
      <c r="AI34" s="72"/>
      <c r="AJ34" s="72"/>
      <c r="AK34" s="72"/>
      <c r="AL34" s="72"/>
      <c r="AM34" s="72"/>
      <c r="AN34" s="72"/>
      <c r="AO34" s="72"/>
      <c r="AP34" s="72"/>
    </row>
    <row r="35" spans="1:42" hidden="1" x14ac:dyDescent="0.25">
      <c r="A35" s="64" t="s">
        <v>49</v>
      </c>
      <c r="B35" s="65"/>
      <c r="C35" s="65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73">
        <f t="shared" si="12"/>
        <v>0</v>
      </c>
      <c r="O35" s="64" t="s">
        <v>49</v>
      </c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5"/>
      <c r="AB35" s="73">
        <f t="shared" si="9"/>
        <v>0</v>
      </c>
      <c r="AC35" s="64" t="s">
        <v>49</v>
      </c>
      <c r="AD35" s="65"/>
      <c r="AE35" s="65"/>
      <c r="AF35" s="65"/>
      <c r="AG35" s="65"/>
      <c r="AH35" s="72"/>
      <c r="AI35" s="72"/>
      <c r="AJ35" s="72"/>
      <c r="AK35" s="72"/>
      <c r="AL35" s="72"/>
      <c r="AM35" s="72"/>
      <c r="AN35" s="72"/>
      <c r="AO35" s="72"/>
      <c r="AP35" s="72"/>
    </row>
    <row r="36" spans="1:42" hidden="1" x14ac:dyDescent="0.25">
      <c r="A36" s="64" t="s">
        <v>56</v>
      </c>
      <c r="B36" s="65"/>
      <c r="C36" s="65"/>
      <c r="D36" s="65"/>
      <c r="E36" s="65"/>
      <c r="F36" s="65"/>
      <c r="G36" s="65"/>
      <c r="H36" s="65"/>
      <c r="I36" s="65"/>
      <c r="J36" s="65"/>
      <c r="K36" s="65"/>
      <c r="L36" s="65"/>
      <c r="M36" s="65"/>
      <c r="N36" s="73">
        <f t="shared" si="12"/>
        <v>0</v>
      </c>
      <c r="O36" s="64" t="s">
        <v>56</v>
      </c>
      <c r="P36" s="65"/>
      <c r="Q36" s="65"/>
      <c r="R36" s="65"/>
      <c r="S36" s="65"/>
      <c r="T36" s="65"/>
      <c r="U36" s="65"/>
      <c r="V36" s="65"/>
      <c r="W36" s="65"/>
      <c r="X36" s="65"/>
      <c r="Y36" s="65"/>
      <c r="Z36" s="65"/>
      <c r="AA36" s="65"/>
      <c r="AB36" s="73">
        <f t="shared" si="9"/>
        <v>0</v>
      </c>
      <c r="AC36" s="64" t="s">
        <v>56</v>
      </c>
      <c r="AD36" s="65"/>
      <c r="AE36" s="65"/>
      <c r="AF36" s="65"/>
      <c r="AG36" s="65"/>
      <c r="AH36" s="72"/>
      <c r="AI36" s="72"/>
      <c r="AJ36" s="72"/>
      <c r="AK36" s="72"/>
      <c r="AL36" s="72"/>
      <c r="AM36" s="72"/>
      <c r="AN36" s="72"/>
      <c r="AO36" s="72"/>
      <c r="AP36" s="72"/>
    </row>
    <row r="37" spans="1:42" hidden="1" x14ac:dyDescent="0.25">
      <c r="A37" s="64" t="s">
        <v>52</v>
      </c>
      <c r="B37" s="65"/>
      <c r="C37" s="65"/>
      <c r="D37" s="65"/>
      <c r="E37" s="65"/>
      <c r="F37" s="65"/>
      <c r="G37" s="65"/>
      <c r="H37" s="65"/>
      <c r="I37" s="65"/>
      <c r="J37" s="65"/>
      <c r="K37" s="65"/>
      <c r="L37" s="65"/>
      <c r="M37" s="65"/>
      <c r="N37" s="73">
        <f t="shared" si="12"/>
        <v>0</v>
      </c>
      <c r="O37" s="64" t="s">
        <v>52</v>
      </c>
      <c r="P37" s="65"/>
      <c r="Q37" s="65"/>
      <c r="R37" s="65"/>
      <c r="S37" s="65"/>
      <c r="T37" s="65"/>
      <c r="U37" s="65"/>
      <c r="V37" s="65"/>
      <c r="W37" s="65"/>
      <c r="X37" s="65"/>
      <c r="Y37" s="65"/>
      <c r="Z37" s="65"/>
      <c r="AA37" s="65"/>
      <c r="AB37" s="73">
        <f t="shared" si="9"/>
        <v>0</v>
      </c>
      <c r="AC37" s="64" t="s">
        <v>52</v>
      </c>
      <c r="AD37" s="65"/>
      <c r="AE37" s="65"/>
      <c r="AF37" s="65"/>
      <c r="AG37" s="65"/>
      <c r="AH37" s="72"/>
      <c r="AI37" s="72"/>
      <c r="AJ37" s="72"/>
      <c r="AK37" s="72"/>
      <c r="AL37" s="72"/>
      <c r="AM37" s="72"/>
      <c r="AN37" s="72"/>
      <c r="AO37" s="72"/>
      <c r="AP37" s="72"/>
    </row>
    <row r="38" spans="1:42" hidden="1" x14ac:dyDescent="0.25">
      <c r="A38" s="64" t="s">
        <v>55</v>
      </c>
      <c r="B38" s="65"/>
      <c r="C38" s="65"/>
      <c r="D38" s="65"/>
      <c r="E38" s="65"/>
      <c r="F38" s="65"/>
      <c r="G38" s="65"/>
      <c r="H38" s="65"/>
      <c r="I38" s="65"/>
      <c r="J38" s="65"/>
      <c r="K38" s="65"/>
      <c r="L38" s="65"/>
      <c r="M38" s="65"/>
      <c r="N38" s="73">
        <f t="shared" si="12"/>
        <v>0</v>
      </c>
      <c r="O38" s="64" t="s">
        <v>55</v>
      </c>
      <c r="P38" s="65"/>
      <c r="Q38" s="65"/>
      <c r="R38" s="65"/>
      <c r="S38" s="65"/>
      <c r="T38" s="65"/>
      <c r="U38" s="65"/>
      <c r="V38" s="65"/>
      <c r="W38" s="65"/>
      <c r="X38" s="65"/>
      <c r="Y38" s="65"/>
      <c r="Z38" s="65"/>
      <c r="AA38" s="65"/>
      <c r="AB38" s="73">
        <f t="shared" si="9"/>
        <v>0</v>
      </c>
      <c r="AC38" s="64" t="s">
        <v>55</v>
      </c>
      <c r="AD38" s="65"/>
      <c r="AE38" s="65"/>
      <c r="AF38" s="65"/>
      <c r="AG38" s="65"/>
      <c r="AH38" s="72"/>
      <c r="AI38" s="72"/>
      <c r="AJ38" s="72"/>
      <c r="AK38" s="72"/>
      <c r="AL38" s="72"/>
      <c r="AM38" s="72"/>
      <c r="AN38" s="72"/>
      <c r="AO38" s="72"/>
      <c r="AP38" s="72"/>
    </row>
    <row r="39" spans="1:42" hidden="1" x14ac:dyDescent="0.25">
      <c r="A39" s="64" t="s">
        <v>51</v>
      </c>
      <c r="B39" s="65"/>
      <c r="C39" s="65"/>
      <c r="D39" s="65"/>
      <c r="E39" s="65"/>
      <c r="F39" s="65"/>
      <c r="G39" s="65"/>
      <c r="H39" s="65"/>
      <c r="I39" s="65"/>
      <c r="J39" s="65"/>
      <c r="K39" s="65"/>
      <c r="L39" s="65"/>
      <c r="M39" s="65"/>
      <c r="N39" s="73">
        <f t="shared" si="12"/>
        <v>0</v>
      </c>
      <c r="O39" s="64" t="s">
        <v>51</v>
      </c>
      <c r="P39" s="65"/>
      <c r="Q39" s="65"/>
      <c r="R39" s="65"/>
      <c r="S39" s="65"/>
      <c r="T39" s="65"/>
      <c r="U39" s="65"/>
      <c r="V39" s="65"/>
      <c r="W39" s="65"/>
      <c r="X39" s="65"/>
      <c r="Y39" s="65"/>
      <c r="Z39" s="65"/>
      <c r="AA39" s="65"/>
      <c r="AB39" s="73">
        <f t="shared" si="9"/>
        <v>0</v>
      </c>
      <c r="AC39" s="64" t="s">
        <v>51</v>
      </c>
      <c r="AD39" s="65"/>
      <c r="AE39" s="65"/>
      <c r="AF39" s="65"/>
      <c r="AG39" s="65"/>
      <c r="AH39" s="72"/>
      <c r="AI39" s="72"/>
      <c r="AJ39" s="72"/>
      <c r="AK39" s="72"/>
      <c r="AL39" s="72"/>
      <c r="AM39" s="72"/>
      <c r="AN39" s="72"/>
      <c r="AO39" s="72"/>
      <c r="AP39" s="72"/>
    </row>
    <row r="40" spans="1:42" hidden="1" x14ac:dyDescent="0.25">
      <c r="A40" s="64" t="s">
        <v>59</v>
      </c>
      <c r="B40" s="65"/>
      <c r="C40" s="65"/>
      <c r="D40" s="65"/>
      <c r="E40" s="65"/>
      <c r="F40" s="65"/>
      <c r="G40" s="65"/>
      <c r="H40" s="65"/>
      <c r="I40" s="65"/>
      <c r="J40" s="65"/>
      <c r="K40" s="65"/>
      <c r="L40" s="65"/>
      <c r="M40" s="65"/>
      <c r="N40" s="73">
        <f t="shared" si="12"/>
        <v>0</v>
      </c>
      <c r="O40" s="64" t="s">
        <v>59</v>
      </c>
      <c r="P40" s="65"/>
      <c r="Q40" s="65"/>
      <c r="R40" s="65"/>
      <c r="S40" s="65"/>
      <c r="T40" s="65"/>
      <c r="U40" s="65"/>
      <c r="V40" s="65"/>
      <c r="W40" s="65"/>
      <c r="X40" s="65"/>
      <c r="Y40" s="65"/>
      <c r="Z40" s="65"/>
      <c r="AA40" s="65"/>
      <c r="AB40" s="73">
        <f t="shared" si="9"/>
        <v>0</v>
      </c>
      <c r="AC40" s="64" t="s">
        <v>59</v>
      </c>
      <c r="AD40" s="65"/>
      <c r="AE40" s="65"/>
      <c r="AF40" s="65"/>
      <c r="AG40" s="65"/>
      <c r="AH40" s="72"/>
      <c r="AI40" s="72"/>
      <c r="AJ40" s="72"/>
      <c r="AK40" s="72"/>
      <c r="AL40" s="72"/>
      <c r="AM40" s="72"/>
      <c r="AN40" s="72"/>
      <c r="AO40" s="72"/>
      <c r="AP40" s="72"/>
    </row>
    <row r="41" spans="1:42" hidden="1" x14ac:dyDescent="0.25">
      <c r="A41" s="64" t="s">
        <v>47</v>
      </c>
      <c r="B41" s="65"/>
      <c r="C41" s="65"/>
      <c r="D41" s="65"/>
      <c r="E41" s="65"/>
      <c r="F41" s="65"/>
      <c r="G41" s="65"/>
      <c r="H41" s="65"/>
      <c r="I41" s="65"/>
      <c r="J41" s="65"/>
      <c r="K41" s="65"/>
      <c r="L41" s="65"/>
      <c r="M41" s="65"/>
      <c r="N41" s="73">
        <f t="shared" si="12"/>
        <v>0</v>
      </c>
      <c r="O41" s="64" t="s">
        <v>47</v>
      </c>
      <c r="P41" s="65"/>
      <c r="Q41" s="65"/>
      <c r="R41" s="65"/>
      <c r="S41" s="65"/>
      <c r="T41" s="65"/>
      <c r="U41" s="65"/>
      <c r="V41" s="65"/>
      <c r="W41" s="65"/>
      <c r="X41" s="65"/>
      <c r="Y41" s="65"/>
      <c r="Z41" s="65"/>
      <c r="AA41" s="65"/>
      <c r="AB41" s="73">
        <f t="shared" si="9"/>
        <v>0</v>
      </c>
      <c r="AC41" s="64" t="s">
        <v>47</v>
      </c>
      <c r="AD41" s="65"/>
      <c r="AE41" s="65"/>
      <c r="AF41" s="65"/>
      <c r="AG41" s="65"/>
      <c r="AH41" s="72"/>
      <c r="AI41" s="72"/>
      <c r="AJ41" s="72"/>
      <c r="AK41" s="72"/>
      <c r="AL41" s="72"/>
      <c r="AM41" s="72"/>
      <c r="AN41" s="72"/>
      <c r="AO41" s="72"/>
      <c r="AP41" s="72"/>
    </row>
    <row r="42" spans="1:42" hidden="1" x14ac:dyDescent="0.25">
      <c r="A42" s="64" t="s">
        <v>45</v>
      </c>
      <c r="B42" s="65"/>
      <c r="C42" s="65"/>
      <c r="D42" s="65"/>
      <c r="E42" s="65"/>
      <c r="F42" s="65"/>
      <c r="G42" s="65"/>
      <c r="H42" s="65"/>
      <c r="I42" s="65"/>
      <c r="J42" s="65"/>
      <c r="K42" s="65"/>
      <c r="L42" s="65"/>
      <c r="M42" s="65"/>
      <c r="N42" s="73">
        <f t="shared" si="12"/>
        <v>0</v>
      </c>
      <c r="O42" s="64" t="s">
        <v>45</v>
      </c>
      <c r="P42" s="65"/>
      <c r="Q42" s="65"/>
      <c r="R42" s="65"/>
      <c r="S42" s="65"/>
      <c r="T42" s="65"/>
      <c r="U42" s="65"/>
      <c r="V42" s="65"/>
      <c r="W42" s="65"/>
      <c r="X42" s="65"/>
      <c r="Y42" s="65"/>
      <c r="Z42" s="65"/>
      <c r="AA42" s="65"/>
      <c r="AB42" s="73">
        <f t="shared" si="9"/>
        <v>0</v>
      </c>
      <c r="AC42" s="64" t="s">
        <v>45</v>
      </c>
      <c r="AD42" s="65"/>
      <c r="AE42" s="65"/>
      <c r="AF42" s="65"/>
      <c r="AG42" s="65"/>
      <c r="AH42" s="72"/>
      <c r="AI42" s="72"/>
      <c r="AJ42" s="72"/>
      <c r="AK42" s="72"/>
      <c r="AL42" s="72"/>
      <c r="AM42" s="72"/>
      <c r="AN42" s="72"/>
      <c r="AO42" s="72"/>
      <c r="AP42" s="72"/>
    </row>
    <row r="43" spans="1:42" x14ac:dyDescent="0.25">
      <c r="A43" s="64" t="s">
        <v>25</v>
      </c>
      <c r="B43" s="65">
        <v>52720.850000000006</v>
      </c>
      <c r="C43" s="65">
        <v>85616.265000000014</v>
      </c>
      <c r="D43" s="65">
        <v>83131.585999999996</v>
      </c>
      <c r="E43" s="65">
        <v>129812.257</v>
      </c>
      <c r="F43" s="65">
        <v>110228</v>
      </c>
      <c r="G43" s="65">
        <v>160000</v>
      </c>
      <c r="H43" s="65">
        <v>165000</v>
      </c>
      <c r="I43" s="65">
        <v>142000</v>
      </c>
      <c r="J43" s="65">
        <v>162000</v>
      </c>
      <c r="K43" s="65">
        <v>120000</v>
      </c>
      <c r="L43" s="65">
        <v>105200</v>
      </c>
      <c r="M43" s="65">
        <v>79633</v>
      </c>
      <c r="N43" s="73">
        <f t="shared" si="12"/>
        <v>1395341.9580000001</v>
      </c>
      <c r="O43" s="64" t="s">
        <v>25</v>
      </c>
      <c r="P43" s="65">
        <v>140760</v>
      </c>
      <c r="Q43" s="65">
        <v>163622</v>
      </c>
      <c r="R43" s="65">
        <v>170000</v>
      </c>
      <c r="S43" s="65">
        <v>150000</v>
      </c>
      <c r="T43" s="65">
        <v>130000</v>
      </c>
      <c r="U43" s="65">
        <v>160000</v>
      </c>
      <c r="V43" s="65">
        <v>165000</v>
      </c>
      <c r="W43" s="65">
        <v>142000</v>
      </c>
      <c r="X43" s="65">
        <v>162000</v>
      </c>
      <c r="Y43" s="65">
        <v>120000</v>
      </c>
      <c r="Z43" s="65">
        <v>90000</v>
      </c>
      <c r="AA43" s="65">
        <v>165489</v>
      </c>
      <c r="AB43" s="73">
        <f t="shared" si="9"/>
        <v>1758871</v>
      </c>
      <c r="AC43" s="64" t="s">
        <v>25</v>
      </c>
      <c r="AD43" s="65">
        <v>140760</v>
      </c>
      <c r="AE43" s="65">
        <v>163622</v>
      </c>
      <c r="AF43" s="65">
        <v>170000</v>
      </c>
      <c r="AG43" s="65">
        <v>150000</v>
      </c>
      <c r="AH43" s="72"/>
      <c r="AI43" s="72"/>
      <c r="AJ43" s="72"/>
      <c r="AK43" s="72"/>
      <c r="AL43" s="72"/>
      <c r="AM43" s="72"/>
      <c r="AN43" s="72"/>
      <c r="AO43" s="72"/>
      <c r="AP43" s="72"/>
    </row>
    <row r="44" spans="1:42" hidden="1" x14ac:dyDescent="0.25">
      <c r="A44" s="64" t="s">
        <v>46</v>
      </c>
      <c r="B44" s="65"/>
      <c r="C44" s="65"/>
      <c r="D44" s="65"/>
      <c r="E44" s="65"/>
      <c r="F44" s="65"/>
      <c r="G44" s="65"/>
      <c r="H44" s="65"/>
      <c r="I44" s="65"/>
      <c r="J44" s="65"/>
      <c r="K44" s="65"/>
      <c r="L44" s="65"/>
      <c r="M44" s="65"/>
      <c r="N44" s="73"/>
      <c r="O44" s="64" t="s">
        <v>46</v>
      </c>
      <c r="P44" s="65"/>
      <c r="Q44" s="65"/>
      <c r="R44" s="65"/>
      <c r="S44" s="65"/>
      <c r="T44" s="65"/>
      <c r="U44" s="65"/>
      <c r="V44" s="65"/>
      <c r="W44" s="65"/>
      <c r="X44" s="65"/>
      <c r="Y44" s="65"/>
      <c r="Z44" s="65"/>
      <c r="AA44" s="65"/>
      <c r="AB44" s="73"/>
      <c r="AC44" s="64" t="s">
        <v>46</v>
      </c>
      <c r="AD44" s="65"/>
      <c r="AE44" s="72"/>
      <c r="AF44" s="72"/>
      <c r="AG44" s="72"/>
      <c r="AH44" s="72"/>
      <c r="AI44" s="72"/>
      <c r="AJ44" s="72"/>
      <c r="AK44" s="72"/>
      <c r="AL44" s="72"/>
      <c r="AM44" s="72"/>
      <c r="AN44" s="72"/>
      <c r="AO44" s="72"/>
      <c r="AP44" s="72"/>
    </row>
    <row r="45" spans="1:42" hidden="1" x14ac:dyDescent="0.25">
      <c r="A45" s="64" t="s">
        <v>48</v>
      </c>
      <c r="B45" s="65"/>
      <c r="C45" s="65"/>
      <c r="D45" s="65"/>
      <c r="E45" s="65"/>
      <c r="F45" s="65"/>
      <c r="G45" s="65"/>
      <c r="H45" s="65"/>
      <c r="I45" s="65"/>
      <c r="J45" s="65"/>
      <c r="K45" s="65"/>
      <c r="L45" s="65"/>
      <c r="M45" s="65"/>
      <c r="N45" s="73"/>
      <c r="O45" s="64" t="s">
        <v>48</v>
      </c>
      <c r="P45" s="65"/>
      <c r="Q45" s="65"/>
      <c r="R45" s="65"/>
      <c r="S45" s="65"/>
      <c r="T45" s="65"/>
      <c r="U45" s="65"/>
      <c r="V45" s="65"/>
      <c r="W45" s="65"/>
      <c r="X45" s="65"/>
      <c r="Y45" s="65"/>
      <c r="Z45" s="65"/>
      <c r="AA45" s="65"/>
      <c r="AB45" s="73"/>
      <c r="AC45" s="64" t="s">
        <v>48</v>
      </c>
      <c r="AD45" s="65"/>
      <c r="AE45" s="72"/>
      <c r="AF45" s="72"/>
      <c r="AG45" s="72"/>
      <c r="AH45" s="72"/>
      <c r="AI45" s="72"/>
      <c r="AJ45" s="72"/>
      <c r="AK45" s="72"/>
      <c r="AL45" s="72"/>
      <c r="AM45" s="72"/>
      <c r="AN45" s="72"/>
      <c r="AO45" s="72"/>
      <c r="AP45" s="72"/>
    </row>
    <row r="46" spans="1:42" hidden="1" x14ac:dyDescent="0.25">
      <c r="A46" s="64" t="s">
        <v>44</v>
      </c>
      <c r="B46" s="65"/>
      <c r="C46" s="65"/>
      <c r="D46" s="65"/>
      <c r="E46" s="65"/>
      <c r="F46" s="65"/>
      <c r="G46" s="65"/>
      <c r="H46" s="65"/>
      <c r="I46" s="65"/>
      <c r="J46" s="65"/>
      <c r="K46" s="65"/>
      <c r="L46" s="65"/>
      <c r="M46" s="65"/>
      <c r="N46" s="73"/>
      <c r="O46" s="64" t="s">
        <v>44</v>
      </c>
      <c r="P46" s="65"/>
      <c r="Q46" s="65"/>
      <c r="R46" s="65"/>
      <c r="S46" s="65"/>
      <c r="T46" s="65"/>
      <c r="U46" s="65"/>
      <c r="V46" s="65"/>
      <c r="W46" s="65"/>
      <c r="X46" s="65"/>
      <c r="Y46" s="65"/>
      <c r="Z46" s="65"/>
      <c r="AA46" s="65"/>
      <c r="AB46" s="73"/>
      <c r="AC46" s="64" t="s">
        <v>44</v>
      </c>
      <c r="AD46" s="65"/>
      <c r="AE46" s="72"/>
      <c r="AF46" s="72"/>
      <c r="AG46" s="72"/>
      <c r="AH46" s="72"/>
      <c r="AI46" s="72"/>
      <c r="AJ46" s="72"/>
      <c r="AK46" s="72"/>
      <c r="AL46" s="72"/>
      <c r="AM46" s="72"/>
      <c r="AN46" s="72"/>
      <c r="AO46" s="72"/>
      <c r="AP46" s="72"/>
    </row>
    <row r="47" spans="1:42" hidden="1" x14ac:dyDescent="0.25">
      <c r="A47" s="64" t="s">
        <v>50</v>
      </c>
      <c r="B47" s="65"/>
      <c r="C47" s="65"/>
      <c r="D47" s="65"/>
      <c r="E47" s="65"/>
      <c r="F47" s="65"/>
      <c r="G47" s="65"/>
      <c r="H47" s="65"/>
      <c r="I47" s="65"/>
      <c r="J47" s="65"/>
      <c r="K47" s="65"/>
      <c r="L47" s="65"/>
      <c r="M47" s="65"/>
      <c r="N47" s="73"/>
      <c r="O47" s="64" t="s">
        <v>50</v>
      </c>
      <c r="P47" s="65"/>
      <c r="Q47" s="65"/>
      <c r="R47" s="65"/>
      <c r="S47" s="65"/>
      <c r="T47" s="65"/>
      <c r="U47" s="65"/>
      <c r="V47" s="65"/>
      <c r="W47" s="65"/>
      <c r="X47" s="65"/>
      <c r="Y47" s="65"/>
      <c r="Z47" s="65"/>
      <c r="AA47" s="65"/>
      <c r="AB47" s="73"/>
      <c r="AC47" s="64" t="s">
        <v>50</v>
      </c>
      <c r="AD47" s="65"/>
      <c r="AE47" s="72"/>
      <c r="AF47" s="72"/>
      <c r="AG47" s="72"/>
      <c r="AH47" s="72"/>
      <c r="AI47" s="72"/>
      <c r="AJ47" s="72"/>
      <c r="AK47" s="72"/>
      <c r="AL47" s="72"/>
      <c r="AM47" s="72"/>
      <c r="AN47" s="72"/>
      <c r="AO47" s="72"/>
      <c r="AP47" s="72"/>
    </row>
  </sheetData>
  <mergeCells count="8">
    <mergeCell ref="N3:N4"/>
    <mergeCell ref="AP3:AP4"/>
    <mergeCell ref="AB3:AB4"/>
    <mergeCell ref="A1:N1"/>
    <mergeCell ref="O1:AB1"/>
    <mergeCell ref="B2:N2"/>
    <mergeCell ref="P2:AB2"/>
    <mergeCell ref="AD2:AG2"/>
  </mergeCells>
  <printOptions horizontalCentered="1"/>
  <pageMargins left="0.261811024" right="0.261811024" top="0.511811023622047" bottom="0.511811023622047" header="0.31496062992126" footer="0.31496062992126"/>
  <pageSetup paperSize="288" scale="92" fitToWidth="2" orientation="landscape" r:id="rId1"/>
  <headerFooter differentFirst="1">
    <oddHeader>&amp;L&amp;F&amp;R&amp;A</oddHeader>
    <oddFooter>&amp;RPage &amp;P of &amp;N</oddFooter>
  </headerFooter>
  <colBreaks count="1" manualBreakCount="1">
    <brk id="14" max="1048575" man="1"/>
  </colBreaks>
  <customProperties>
    <customPr name="EpmWorksheetKeyString_GUID" r:id="rId2"/>
  </customPropertie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AB2F2C4BDC43241B713830B591D0982" ma:contentTypeVersion="12" ma:contentTypeDescription="Create a new document." ma:contentTypeScope="" ma:versionID="dcca2534df89f660edbabe0c325f0c16">
  <xsd:schema xmlns:xsd="http://www.w3.org/2001/XMLSchema" xmlns:xs="http://www.w3.org/2001/XMLSchema" xmlns:p="http://schemas.microsoft.com/office/2006/metadata/properties" xmlns:ns2="3a50a144-d77b-4747-b2dc-a6f6391df5a9" xmlns:ns3="2b0687b9-64c9-4187-a173-a9a026029f2d" targetNamespace="http://schemas.microsoft.com/office/2006/metadata/properties" ma:root="true" ma:fieldsID="d1e23fd31d2856da218abdbc7e2443d3" ns2:_="" ns3:_="">
    <xsd:import namespace="3a50a144-d77b-4747-b2dc-a6f6391df5a9"/>
    <xsd:import namespace="2b0687b9-64c9-4187-a173-a9a026029f2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50a144-d77b-4747-b2dc-a6f6391df5a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0687b9-64c9-4187-a173-a9a026029f2d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6E72E62-317B-40EE-81FA-FF416804B72C}"/>
</file>

<file path=customXml/itemProps2.xml><?xml version="1.0" encoding="utf-8"?>
<ds:datastoreItem xmlns:ds="http://schemas.openxmlformats.org/officeDocument/2006/customXml" ds:itemID="{D04F6FA4-267E-4898-8C23-7F44DAC8CFFC}"/>
</file>

<file path=customXml/itemProps3.xml><?xml version="1.0" encoding="utf-8"?>
<ds:datastoreItem xmlns:ds="http://schemas.openxmlformats.org/officeDocument/2006/customXml" ds:itemID="{D276D732-5953-4351-8690-FFD72C5CAD8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Region</vt:lpstr>
      <vt:lpstr>Country</vt:lpstr>
      <vt:lpstr>Grade</vt:lpstr>
      <vt:lpstr>Liftings - Nutrien</vt:lpstr>
      <vt:lpstr>Country!Print_Area</vt:lpstr>
      <vt:lpstr>'Liftings - Nutrien'!Print_Area</vt:lpstr>
      <vt:lpstr>Region!Print_Area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Melanie Dion</dc:creator>
  <cp:lastModifiedBy>Ken P. Hobbs</cp:lastModifiedBy>
  <cp:lastPrinted>2019-05-03T20:23:01Z</cp:lastPrinted>
  <dcterms:created xsi:type="dcterms:W3CDTF">2018-09-24T16:54:01Z</dcterms:created>
  <dcterms:modified xsi:type="dcterms:W3CDTF">2019-07-31T19:49:13Z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0x0101005AB2F2C4BDC43241B713830B591D0982</vt:lpwstr>
  </property>
</Properties>
</file>