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xl/charts/chart2.xml" ContentType="application/vnd.openxmlformats-officedocument.drawingml.chart+xml"/>
  <Override PartName="/xl/theme/themeOverride2.xml" ContentType="application/vnd.openxmlformats-officedocument.themeOverrid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
    </mc:Choice>
  </mc:AlternateContent>
  <xr:revisionPtr revIDLastSave="0" documentId="8_{26AFFB6F-5885-4B07-89D6-8623A47604F2}" xr6:coauthVersionLast="47" xr6:coauthVersionMax="47" xr10:uidLastSave="{00000000-0000-0000-0000-000000000000}"/>
  <bookViews>
    <workbookView xWindow="-110" yWindow="-110" windowWidth="19420" windowHeight="11500" tabRatio="817" xr2:uid="{00000000-000D-0000-FFFF-FFFF00000000}"/>
  </bookViews>
  <sheets>
    <sheet name="Table of Contents" sheetId="39" r:id="rId1"/>
    <sheet name="Data Dashboard" sheetId="31" r:id="rId2"/>
    <sheet name="C" sheetId="28" r:id="rId3"/>
    <sheet name="C.1" sheetId="16" r:id="rId4"/>
    <sheet name="C.2" sheetId="17" r:id="rId5"/>
    <sheet name="C.3" sheetId="18" r:id="rId6"/>
    <sheet name="C.4" sheetId="19" r:id="rId7"/>
    <sheet name="C.5" sheetId="20" r:id="rId8"/>
    <sheet name="C.6" sheetId="21" r:id="rId9"/>
    <sheet name="C.7" sheetId="55" r:id="rId10"/>
    <sheet name="C.8" sheetId="54" r:id="rId11"/>
    <sheet name="C.9" sheetId="53" r:id="rId12"/>
    <sheet name="C.10" sheetId="52" r:id="rId13"/>
    <sheet name="C.11" sheetId="22" r:id="rId14"/>
    <sheet name="D" sheetId="29" r:id="rId15"/>
    <sheet name="D.1" sheetId="23" r:id="rId16"/>
    <sheet name="D.2" sheetId="24" r:id="rId17"/>
    <sheet name="D.3" sheetId="25" r:id="rId18"/>
    <sheet name="D.4" sheetId="26" r:id="rId19"/>
    <sheet name="D.5" sheetId="27" r:id="rId20"/>
    <sheet name="Balance" sheetId="30" r:id="rId21"/>
    <sheet name="Imports" sheetId="13" r:id="rId22"/>
    <sheet name="Exports" sheetId="12" r:id="rId23"/>
    <sheet name="Prices_Monthly" sheetId="6" r:id="rId24"/>
    <sheet name="Prices_Quarterly" sheetId="50" r:id="rId25"/>
    <sheet name="Prices_Annual" sheetId="51" r:id="rId26"/>
  </sheets>
  <definedNames>
    <definedName name="Country">#REF!</definedName>
    <definedName name="MonthsNumber">#REF!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27" i="31" l="1"/>
  <c r="AG13" i="31"/>
  <c r="AG12" i="31"/>
  <c r="AG11" i="31"/>
  <c r="AG9" i="31"/>
  <c r="AG10" i="31"/>
  <c r="AG26" i="31"/>
  <c r="AG25" i="31"/>
  <c r="AG22" i="31"/>
  <c r="AG21" i="31"/>
  <c r="AG20" i="31"/>
  <c r="AG19" i="31"/>
  <c r="AG14" i="31"/>
  <c r="AG15" i="31"/>
  <c r="AG16" i="31"/>
  <c r="AG17" i="31"/>
  <c r="AG18" i="31"/>
  <c r="AG23" i="31"/>
  <c r="AG24" i="31"/>
  <c r="AG8" i="31" l="1"/>
  <c r="AF27" i="31" l="1"/>
  <c r="AF13" i="31"/>
  <c r="AF12" i="31"/>
  <c r="AF11" i="31"/>
  <c r="AF9" i="31"/>
  <c r="AF10" i="31"/>
  <c r="AF14" i="31"/>
  <c r="AF26" i="31"/>
  <c r="AF25" i="31"/>
  <c r="AF24" i="31"/>
  <c r="AF23" i="31"/>
  <c r="AF22" i="31"/>
  <c r="AF21" i="31"/>
  <c r="AF20" i="31"/>
  <c r="AF19" i="31"/>
  <c r="AF18" i="31"/>
  <c r="AF17" i="31"/>
  <c r="AF16" i="31"/>
  <c r="AF15" i="31"/>
  <c r="AF8" i="31" l="1"/>
  <c r="AE27" i="31" l="1"/>
  <c r="AE13" i="31"/>
  <c r="AE12" i="31"/>
  <c r="AE11" i="31"/>
  <c r="AE9" i="31"/>
  <c r="AE10" i="31"/>
  <c r="AE14" i="31"/>
  <c r="AE26" i="31"/>
  <c r="AE25" i="31"/>
  <c r="AE24" i="31"/>
  <c r="AE23" i="31"/>
  <c r="AE22" i="31"/>
  <c r="AE21" i="31"/>
  <c r="AE20" i="31"/>
  <c r="AE19" i="31"/>
  <c r="AE18" i="31"/>
  <c r="AE17" i="31"/>
  <c r="AE16" i="31"/>
  <c r="AE15" i="31"/>
  <c r="AE8" i="31" l="1"/>
  <c r="AD13" i="31" l="1"/>
  <c r="AD12" i="31"/>
  <c r="AD11" i="31"/>
  <c r="AD10" i="31"/>
  <c r="AD26" i="31"/>
  <c r="AD25" i="31"/>
  <c r="AD24" i="31"/>
  <c r="AD23" i="31"/>
  <c r="AD22" i="31"/>
  <c r="AD21" i="31"/>
  <c r="AD20" i="31"/>
  <c r="AB22" i="31"/>
  <c r="Y22" i="31"/>
  <c r="X22" i="31"/>
  <c r="W22" i="31"/>
  <c r="V22" i="31"/>
  <c r="U22" i="31"/>
  <c r="T22" i="31"/>
  <c r="Q22" i="31"/>
  <c r="P22" i="31"/>
  <c r="O22" i="31"/>
  <c r="N22" i="31"/>
  <c r="M22" i="31"/>
  <c r="L22" i="31"/>
  <c r="I22" i="31"/>
  <c r="H22" i="31"/>
  <c r="G22" i="31"/>
  <c r="F22" i="31"/>
  <c r="E22" i="31"/>
  <c r="D22" i="31"/>
  <c r="K22" i="31" l="1"/>
  <c r="S22" i="31"/>
  <c r="AA22" i="31"/>
  <c r="AC22" i="31"/>
  <c r="J22" i="31"/>
  <c r="R22" i="31"/>
  <c r="Z22" i="31"/>
  <c r="AI22" i="31" l="1"/>
  <c r="AJ22" i="31"/>
  <c r="AB25" i="31"/>
  <c r="AA25" i="31"/>
  <c r="Z25" i="31"/>
  <c r="Y25" i="31"/>
  <c r="X25" i="31"/>
  <c r="W25" i="31"/>
  <c r="V25" i="31"/>
  <c r="U25" i="31"/>
  <c r="T25" i="31"/>
  <c r="S25" i="31"/>
  <c r="R25" i="31"/>
  <c r="Q25" i="31"/>
  <c r="P25" i="31"/>
  <c r="O25" i="31"/>
  <c r="N25" i="31"/>
  <c r="M25" i="31"/>
  <c r="L25" i="31"/>
  <c r="K25" i="31"/>
  <c r="J25" i="31"/>
  <c r="I25" i="31"/>
  <c r="H25" i="31"/>
  <c r="G25" i="31"/>
  <c r="F25" i="31"/>
  <c r="E25" i="31"/>
  <c r="D25" i="31"/>
  <c r="AB24" i="31"/>
  <c r="AA24" i="31"/>
  <c r="Z24" i="31"/>
  <c r="Y24" i="31"/>
  <c r="X24" i="31"/>
  <c r="W24" i="31"/>
  <c r="V24" i="31"/>
  <c r="U24" i="31"/>
  <c r="T24" i="31"/>
  <c r="S24" i="31"/>
  <c r="R24" i="31"/>
  <c r="Q24" i="31"/>
  <c r="P24" i="31"/>
  <c r="O24" i="31"/>
  <c r="N24" i="31"/>
  <c r="M24" i="31"/>
  <c r="L24" i="31"/>
  <c r="K24" i="31"/>
  <c r="J24" i="31"/>
  <c r="I24" i="31"/>
  <c r="H24" i="31"/>
  <c r="G24" i="31"/>
  <c r="F24" i="31"/>
  <c r="E24" i="31"/>
  <c r="D24" i="31"/>
  <c r="AB23" i="31"/>
  <c r="AA23" i="31"/>
  <c r="Z23" i="31"/>
  <c r="Y23" i="31"/>
  <c r="X23" i="31"/>
  <c r="W23" i="31"/>
  <c r="V23" i="31"/>
  <c r="U23" i="31"/>
  <c r="T23" i="31"/>
  <c r="S23" i="31"/>
  <c r="R23" i="31"/>
  <c r="Q23" i="31"/>
  <c r="P23" i="31"/>
  <c r="O23" i="31"/>
  <c r="N23" i="31"/>
  <c r="M23" i="31"/>
  <c r="L23" i="31"/>
  <c r="K23" i="31"/>
  <c r="J23" i="31"/>
  <c r="I23" i="31"/>
  <c r="H23" i="31"/>
  <c r="G23" i="31"/>
  <c r="F23" i="31"/>
  <c r="E23" i="31"/>
  <c r="D23" i="31"/>
  <c r="AC25" i="31" l="1"/>
  <c r="AC24" i="31"/>
  <c r="AC23" i="31"/>
  <c r="AC26" i="31"/>
  <c r="AI25" i="31"/>
  <c r="AJ25" i="31"/>
  <c r="AJ24" i="31"/>
  <c r="AI24" i="31"/>
  <c r="AI23" i="31"/>
  <c r="AJ23" i="31"/>
  <c r="AC20" i="31" l="1"/>
  <c r="AC11" i="31"/>
  <c r="AC12" i="31"/>
  <c r="AC21" i="31"/>
  <c r="AC10" i="31"/>
  <c r="AC13" i="31"/>
  <c r="AB21" i="31"/>
  <c r="AB26" i="31"/>
  <c r="AB11" i="31"/>
  <c r="AB20" i="31"/>
  <c r="AB10" i="31"/>
  <c r="AB13" i="31"/>
  <c r="AB12" i="31"/>
  <c r="AA21" i="31" l="1"/>
  <c r="Z21" i="31"/>
  <c r="Y21" i="31"/>
  <c r="X21" i="31"/>
  <c r="W21" i="31"/>
  <c r="V21" i="31"/>
  <c r="U21" i="31"/>
  <c r="T21" i="31"/>
  <c r="S21" i="31"/>
  <c r="R21" i="31"/>
  <c r="Q21" i="31"/>
  <c r="P21" i="31"/>
  <c r="O21" i="31"/>
  <c r="N21" i="31"/>
  <c r="M21" i="31"/>
  <c r="L21" i="31"/>
  <c r="K21" i="31"/>
  <c r="J21" i="31"/>
  <c r="I21" i="31"/>
  <c r="H21" i="31"/>
  <c r="G21" i="31"/>
  <c r="F21" i="31"/>
  <c r="E21" i="31"/>
  <c r="D21" i="31"/>
  <c r="AA13" i="31" l="1"/>
  <c r="AA12" i="31"/>
  <c r="AA11" i="31"/>
  <c r="AA10" i="31"/>
  <c r="AA26" i="31"/>
  <c r="AA20" i="31"/>
  <c r="D29" i="31" l="1"/>
  <c r="R29" i="31"/>
  <c r="Z13" i="31" l="1"/>
  <c r="Z12" i="31"/>
  <c r="Z11" i="31"/>
  <c r="Z26" i="31"/>
  <c r="Z20" i="31"/>
  <c r="Y13" i="31" l="1"/>
  <c r="Y11" i="31"/>
  <c r="Y20" i="31"/>
  <c r="Y26" i="31"/>
  <c r="Y12" i="31"/>
  <c r="AJ6" i="31" l="1"/>
  <c r="AI6" i="31"/>
  <c r="B5" i="31"/>
  <c r="V13" i="31" l="1"/>
  <c r="Q13" i="31"/>
  <c r="N13" i="31"/>
  <c r="I13" i="31"/>
  <c r="F13" i="31"/>
  <c r="S12" i="31"/>
  <c r="U12" i="31"/>
  <c r="V12" i="31"/>
  <c r="W12" i="31"/>
  <c r="F11" i="31"/>
  <c r="G11" i="31"/>
  <c r="J11" i="31"/>
  <c r="K11" i="31"/>
  <c r="N11" i="31"/>
  <c r="O11" i="31"/>
  <c r="R11" i="31"/>
  <c r="S11" i="31"/>
  <c r="V11" i="31"/>
  <c r="W11" i="31"/>
  <c r="G10" i="31"/>
  <c r="H10" i="31"/>
  <c r="K10" i="31"/>
  <c r="L10" i="31"/>
  <c r="D10" i="31"/>
  <c r="J10" i="31" l="1"/>
  <c r="F10" i="31"/>
  <c r="X11" i="31"/>
  <c r="T11" i="31"/>
  <c r="P11" i="31"/>
  <c r="L11" i="31"/>
  <c r="H11" i="31"/>
  <c r="G13" i="31"/>
  <c r="O13" i="31"/>
  <c r="W13" i="31"/>
  <c r="H13" i="31"/>
  <c r="P13" i="31"/>
  <c r="X13" i="31"/>
  <c r="E13" i="31"/>
  <c r="M13" i="31"/>
  <c r="U13" i="31"/>
  <c r="D13" i="31"/>
  <c r="L13" i="31"/>
  <c r="T13" i="31"/>
  <c r="K13" i="31"/>
  <c r="S13" i="31"/>
  <c r="J13" i="31"/>
  <c r="R13" i="31"/>
  <c r="M10" i="31"/>
  <c r="I10" i="31"/>
  <c r="E10" i="31"/>
  <c r="D11" i="31"/>
  <c r="U11" i="31"/>
  <c r="AI11" i="31" s="1"/>
  <c r="Q11" i="31"/>
  <c r="M11" i="31"/>
  <c r="I11" i="31"/>
  <c r="E11" i="31"/>
  <c r="X12" i="31"/>
  <c r="T12" i="31"/>
  <c r="AI12" i="31" l="1"/>
  <c r="AJ11" i="31"/>
  <c r="AJ12" i="31"/>
  <c r="AI13" i="31"/>
  <c r="AJ13" i="31"/>
  <c r="O26" i="31" l="1"/>
  <c r="G26" i="31"/>
  <c r="K26" i="31" l="1"/>
  <c r="D26" i="31"/>
  <c r="L26" i="31"/>
  <c r="E26" i="31"/>
  <c r="M26" i="31"/>
  <c r="F26" i="31"/>
  <c r="J26" i="31"/>
  <c r="N26" i="31"/>
  <c r="H26" i="31"/>
  <c r="P26" i="31"/>
  <c r="I26" i="31"/>
  <c r="Q26" i="31" l="1"/>
  <c r="R26" i="31" l="1"/>
  <c r="S26" i="31" l="1"/>
  <c r="T26" i="31" l="1"/>
  <c r="U26" i="31" l="1"/>
  <c r="V26" i="31" l="1"/>
  <c r="W26" i="31" l="1"/>
  <c r="X26" i="31" l="1"/>
  <c r="AI26" i="31" l="1"/>
  <c r="AJ26" i="31"/>
  <c r="AJ21" i="31" l="1"/>
  <c r="AI21" i="31"/>
  <c r="F20" i="31" l="1"/>
  <c r="M20" i="31"/>
  <c r="L20" i="31"/>
  <c r="J20" i="31"/>
  <c r="K20" i="31"/>
  <c r="H20" i="31"/>
  <c r="D20" i="31"/>
  <c r="N20" i="31"/>
  <c r="S20" i="31"/>
  <c r="W20" i="31"/>
  <c r="P20" i="31"/>
  <c r="X20" i="31"/>
  <c r="O20" i="31"/>
  <c r="U20" i="31"/>
  <c r="Q20" i="31"/>
  <c r="R20" i="31"/>
  <c r="E20" i="31"/>
  <c r="T20" i="31"/>
  <c r="V20" i="31"/>
  <c r="I20" i="31"/>
  <c r="G20" i="31"/>
  <c r="AI20" i="31" l="1"/>
  <c r="AJ20" i="31"/>
  <c r="AD17" i="31" l="1"/>
  <c r="D17" i="31" l="1"/>
  <c r="E17" i="31" l="1"/>
  <c r="F17" i="31" l="1"/>
  <c r="G17" i="31" l="1"/>
  <c r="H17" i="31" l="1"/>
  <c r="I17" i="31" l="1"/>
  <c r="J17" i="31" l="1"/>
  <c r="K17" i="31" l="1"/>
  <c r="M17" i="31" l="1"/>
  <c r="L17" i="31" l="1"/>
  <c r="Q17" i="31" l="1"/>
  <c r="O17" i="31"/>
  <c r="N17" i="31"/>
  <c r="P17" i="31"/>
  <c r="R17" i="31" l="1"/>
  <c r="S17" i="31" l="1"/>
  <c r="T17" i="31" l="1"/>
  <c r="U17" i="31" l="1"/>
  <c r="V17" i="31"/>
  <c r="W17" i="31" l="1"/>
  <c r="Y17" i="31" l="1"/>
  <c r="Z17" i="31" l="1"/>
  <c r="AA17" i="31" l="1"/>
  <c r="AI17" i="31" s="1"/>
  <c r="AJ17" i="31" l="1"/>
  <c r="AB17" i="31"/>
  <c r="AC17" i="31" l="1"/>
  <c r="X17" i="31" l="1"/>
  <c r="G19" i="31" l="1"/>
  <c r="T19" i="31"/>
  <c r="AC19" i="31"/>
  <c r="Z19" i="31"/>
  <c r="O19" i="31"/>
  <c r="L19" i="31"/>
  <c r="E19" i="31"/>
  <c r="S19" i="31"/>
  <c r="F19" i="31"/>
  <c r="U19" i="31"/>
  <c r="P19" i="31"/>
  <c r="AB19" i="31"/>
  <c r="V19" i="31"/>
  <c r="N19" i="31"/>
  <c r="H19" i="31"/>
  <c r="K19" i="31"/>
  <c r="M19" i="31"/>
  <c r="R19" i="31"/>
  <c r="X19" i="31"/>
  <c r="D19" i="31"/>
  <c r="AA19" i="31"/>
  <c r="W19" i="31"/>
  <c r="I19" i="31"/>
  <c r="Q19" i="31"/>
  <c r="J19" i="31"/>
  <c r="Y19" i="31"/>
  <c r="AI19" i="31" l="1"/>
  <c r="AJ19" i="31"/>
  <c r="AD19" i="31"/>
  <c r="Q12" i="31"/>
  <c r="H12" i="31"/>
  <c r="O12" i="31"/>
  <c r="D12" i="31"/>
  <c r="L12" i="31"/>
  <c r="K12" i="31"/>
  <c r="E12" i="31"/>
  <c r="I12" i="31"/>
  <c r="J12" i="31"/>
  <c r="M12" i="31"/>
  <c r="F12" i="31"/>
  <c r="N12" i="31"/>
  <c r="P12" i="31"/>
  <c r="R12" i="31"/>
  <c r="G12" i="31"/>
  <c r="F18" i="31" l="1"/>
  <c r="D18" i="31"/>
  <c r="E18" i="31"/>
  <c r="G18" i="31" l="1"/>
  <c r="H18" i="31" l="1"/>
  <c r="I18" i="31" l="1"/>
  <c r="J18" i="31" l="1"/>
  <c r="K18" i="31" l="1"/>
  <c r="L18" i="31" l="1"/>
  <c r="M18" i="31" l="1"/>
  <c r="O18" i="31" l="1"/>
  <c r="N18" i="31"/>
  <c r="S18" i="31"/>
  <c r="T18" i="31"/>
  <c r="AD18" i="31" l="1"/>
  <c r="Q18" i="31"/>
  <c r="R18" i="31"/>
  <c r="V18" i="31"/>
  <c r="P18" i="31"/>
  <c r="AC18" i="31"/>
  <c r="W18" i="31" l="1"/>
  <c r="X18" i="31" l="1"/>
  <c r="U18" i="31" l="1"/>
  <c r="Y18" i="31" l="1"/>
  <c r="Z18" i="31" l="1"/>
  <c r="AB18" i="31" l="1"/>
  <c r="AA18" i="31"/>
  <c r="AI18" i="31" s="1"/>
  <c r="AJ18" i="31" l="1"/>
  <c r="D16" i="31" l="1"/>
  <c r="E16" i="31" l="1"/>
  <c r="F16" i="31" l="1"/>
  <c r="G16" i="31"/>
  <c r="H16" i="31" l="1"/>
  <c r="I16" i="31" l="1"/>
  <c r="J16" i="31" l="1"/>
  <c r="K16" i="31" l="1"/>
  <c r="L16" i="31" l="1"/>
  <c r="M16" i="31" l="1"/>
  <c r="R16" i="31" l="1"/>
  <c r="O16" i="31"/>
  <c r="N16" i="31" l="1"/>
  <c r="Q16" i="31"/>
  <c r="P16" i="31"/>
  <c r="AD16" i="31" l="1"/>
  <c r="W16" i="31" l="1"/>
  <c r="V16" i="31"/>
  <c r="U16" i="31" l="1"/>
  <c r="T16" i="31" l="1"/>
  <c r="S16" i="31"/>
  <c r="X16" i="31" l="1"/>
  <c r="Y16" i="31" l="1"/>
  <c r="AC16" i="31" l="1"/>
  <c r="AA16" i="31" l="1"/>
  <c r="Z16" i="31"/>
  <c r="AI16" i="31" l="1"/>
  <c r="AJ16" i="31"/>
  <c r="AB16" i="31" l="1"/>
  <c r="N15" i="31" l="1"/>
  <c r="S15" i="31"/>
  <c r="Q15" i="31"/>
  <c r="P15" i="31"/>
  <c r="I15" i="31"/>
  <c r="E15" i="31"/>
  <c r="D15" i="31"/>
  <c r="F15" i="31"/>
  <c r="G15" i="31"/>
  <c r="K15" i="31"/>
  <c r="J15" i="31"/>
  <c r="R15" i="31"/>
  <c r="O15" i="31"/>
  <c r="M15" i="31"/>
  <c r="H15" i="31"/>
  <c r="T15" i="31"/>
  <c r="U15" i="31"/>
  <c r="L15" i="31"/>
  <c r="U9" i="31" l="1"/>
  <c r="K9" i="31"/>
  <c r="K8" i="31" s="1"/>
  <c r="T9" i="31"/>
  <c r="J9" i="31"/>
  <c r="J8" i="31" s="1"/>
  <c r="S9" i="31"/>
  <c r="O9" i="31"/>
  <c r="I9" i="31"/>
  <c r="I8" i="31" s="1"/>
  <c r="F9" i="31"/>
  <c r="F8" i="31" s="1"/>
  <c r="L9" i="31"/>
  <c r="L8" i="31" s="1"/>
  <c r="N9" i="31"/>
  <c r="H9" i="31"/>
  <c r="H8" i="31" s="1"/>
  <c r="G9" i="31"/>
  <c r="G8" i="31" s="1"/>
  <c r="E9" i="31"/>
  <c r="E8" i="31" s="1"/>
  <c r="P9" i="31"/>
  <c r="D9" i="31"/>
  <c r="D8" i="31" s="1"/>
  <c r="M9" i="31"/>
  <c r="M8" i="31" s="1"/>
  <c r="Q9" i="31"/>
  <c r="R9" i="31"/>
  <c r="H14" i="31" l="1"/>
  <c r="L14" i="31"/>
  <c r="M14" i="31"/>
  <c r="D14" i="31"/>
  <c r="F14" i="31"/>
  <c r="E14" i="31"/>
  <c r="J14" i="31"/>
  <c r="K14" i="31"/>
  <c r="I14" i="31"/>
  <c r="G14" i="31"/>
  <c r="I27" i="31" l="1"/>
  <c r="J27" i="31"/>
  <c r="L27" i="31"/>
  <c r="D27" i="31"/>
  <c r="E27" i="31"/>
  <c r="H27" i="31"/>
  <c r="M27" i="31"/>
  <c r="G27" i="31"/>
  <c r="K27" i="31"/>
  <c r="F27" i="31"/>
  <c r="V15" i="31" l="1"/>
  <c r="W15" i="31" l="1"/>
  <c r="Z9" i="31" l="1"/>
  <c r="AA9" i="31" l="1"/>
  <c r="AA8" i="31" s="1"/>
  <c r="Y9" i="31"/>
  <c r="V9" i="31"/>
  <c r="X9" i="31"/>
  <c r="W9" i="31"/>
  <c r="AI9" i="31" l="1"/>
  <c r="AJ9" i="31"/>
  <c r="AA14" i="31"/>
  <c r="AB9" i="31"/>
  <c r="AB8" i="31" s="1"/>
  <c r="AB14" i="31" l="1"/>
  <c r="AC9" i="31"/>
  <c r="AC8" i="31" s="1"/>
  <c r="AC14" i="31" l="1"/>
  <c r="AD9" i="31" l="1"/>
  <c r="AD8" i="31" s="1"/>
  <c r="AD14" i="31" l="1"/>
  <c r="X15" i="31"/>
  <c r="Y15" i="31" l="1"/>
  <c r="Z15" i="31" l="1"/>
  <c r="AA15" i="31" l="1"/>
  <c r="AI15" i="31" s="1"/>
  <c r="AJ15" i="31" l="1"/>
  <c r="AB15" i="31"/>
  <c r="AA27" i="31" l="1"/>
  <c r="AC15" i="31"/>
  <c r="AB27" i="31" l="1"/>
  <c r="AD15" i="31" l="1"/>
  <c r="AC27" i="31"/>
  <c r="AD27" i="31" l="1"/>
  <c r="X10" i="31" l="1"/>
  <c r="X8" i="31" s="1"/>
  <c r="Y10" i="31"/>
  <c r="Y8" i="31" s="1"/>
  <c r="U10" i="31"/>
  <c r="U8" i="31" s="1"/>
  <c r="R10" i="31"/>
  <c r="R8" i="31" s="1"/>
  <c r="O10" i="31"/>
  <c r="O8" i="31" s="1"/>
  <c r="Q10" i="31"/>
  <c r="Q8" i="31" s="1"/>
  <c r="T10" i="31" l="1"/>
  <c r="T8" i="31" s="1"/>
  <c r="V10" i="31"/>
  <c r="V8" i="31" s="1"/>
  <c r="P10" i="31"/>
  <c r="P8" i="31" s="1"/>
  <c r="N10" i="31"/>
  <c r="N8" i="31" s="1"/>
  <c r="S10" i="31" l="1"/>
  <c r="S8" i="31" s="1"/>
  <c r="Z10" i="31" l="1"/>
  <c r="AI10" i="31" l="1"/>
  <c r="AJ10" i="31"/>
  <c r="Z8" i="31"/>
  <c r="AJ8" i="31" l="1"/>
  <c r="AI8" i="31"/>
  <c r="W10" i="31" l="1"/>
  <c r="W8" i="31" s="1"/>
  <c r="R27" i="31" l="1"/>
  <c r="R14" i="31"/>
  <c r="N14" i="31"/>
  <c r="P14" i="31"/>
  <c r="Q14" i="31"/>
  <c r="O27" i="31"/>
  <c r="O14" i="31"/>
  <c r="N27" i="31"/>
  <c r="Q27" i="31"/>
  <c r="P27" i="31" l="1"/>
  <c r="V27" i="31" l="1"/>
  <c r="V14" i="31"/>
  <c r="U14" i="31" l="1"/>
  <c r="W27" i="31"/>
  <c r="W14" i="31"/>
  <c r="U27" i="31"/>
  <c r="T27" i="31" l="1"/>
  <c r="T14" i="31"/>
  <c r="S27" i="31"/>
  <c r="S14" i="31"/>
  <c r="X14" i="31" l="1"/>
  <c r="X27" i="31"/>
  <c r="Y14" i="31" l="1"/>
  <c r="Y27" i="31" l="1"/>
  <c r="Z14" i="31" l="1"/>
  <c r="AI14" i="31" l="1"/>
  <c r="AJ14" i="31"/>
  <c r="Z27" i="31" l="1"/>
</calcChain>
</file>

<file path=xl/sharedStrings.xml><?xml version="1.0" encoding="utf-8"?>
<sst xmlns="http://schemas.openxmlformats.org/spreadsheetml/2006/main" count="5164" uniqueCount="428">
  <si>
    <t>CRU's Sulphuric Acid Database</t>
  </si>
  <si>
    <t>Please refer questions or queries to:</t>
  </si>
  <si>
    <t>Peter Harrisson</t>
  </si>
  <si>
    <t>Head of Suphur Team, Principal Analyst</t>
  </si>
  <si>
    <t>Peter.Harrisson@crugroup.com</t>
  </si>
  <si>
    <t>+44 207 903 2249</t>
  </si>
  <si>
    <t>Viviana Alvarado</t>
  </si>
  <si>
    <t>Analyst, Sulphur and Sulphuric Acid</t>
  </si>
  <si>
    <t>viviana.alvarado@crugroup.com</t>
  </si>
  <si>
    <t>+44 207 903 2055</t>
  </si>
  <si>
    <t>Copyright © 2025 CRU International Ltd. All rights reserved.</t>
  </si>
  <si>
    <t>By reading this publication you agree that you will not copy or replicate any part of it (including any supply data) in any format without the express permission of CRU. If you need to share CRU data please contact customer.service@crugroup.com for more information.</t>
  </si>
  <si>
    <t>Table of Contents</t>
  </si>
  <si>
    <t>Data Dashboard</t>
  </si>
  <si>
    <t>C</t>
  </si>
  <si>
    <t>Total Sulphuric Acid Consumption</t>
  </si>
  <si>
    <t>C.1</t>
  </si>
  <si>
    <t>Phosphoric Acid – Sulphuric Acid Consumption</t>
  </si>
  <si>
    <t>C.2</t>
  </si>
  <si>
    <t>Ammonium Sulphate – Sulphuric Acid Consumption</t>
  </si>
  <si>
    <t>C.3</t>
  </si>
  <si>
    <t>SSP – Sulphuric Acid Consumption</t>
  </si>
  <si>
    <t>C.4</t>
  </si>
  <si>
    <t>Copper – Sulphuric Acid Consumption</t>
  </si>
  <si>
    <t>C.5</t>
  </si>
  <si>
    <t>Nickel – Sulphuric Acid Consumption</t>
  </si>
  <si>
    <t>C.6</t>
  </si>
  <si>
    <t>Uranium – Sulphuric Acid Consumption</t>
  </si>
  <si>
    <t>C.7</t>
  </si>
  <si>
    <t>Titanium Dioxide – Sulphuric Acid Consumption</t>
  </si>
  <si>
    <t>C.8</t>
  </si>
  <si>
    <t>Manganese – Sulphuric Acid Consumption</t>
  </si>
  <si>
    <t>C.9</t>
  </si>
  <si>
    <t>Nickel Sulphate – Sulphuric Acid Consumption</t>
  </si>
  <si>
    <t>C.10</t>
  </si>
  <si>
    <t>Lithium – Sulphuric Acid Consumption</t>
  </si>
  <si>
    <t>C.11</t>
  </si>
  <si>
    <t>Industrial – Sulphuric Acid Consumption</t>
  </si>
  <si>
    <t>D</t>
  </si>
  <si>
    <t>Total Acid Production</t>
  </si>
  <si>
    <t>D.1</t>
  </si>
  <si>
    <t>Smelter Acid Production</t>
  </si>
  <si>
    <t>D.2</t>
  </si>
  <si>
    <t>Sulphur Burnt Acid Production</t>
  </si>
  <si>
    <t>D.3</t>
  </si>
  <si>
    <t>Pyrites Acid Production</t>
  </si>
  <si>
    <t>D.4</t>
  </si>
  <si>
    <t>Other Acid Production</t>
  </si>
  <si>
    <t>D.5</t>
  </si>
  <si>
    <t>Recycled Acid Production</t>
  </si>
  <si>
    <t>Balance</t>
  </si>
  <si>
    <t>Sulphuric Acid Balance</t>
  </si>
  <si>
    <t>Regional Balance</t>
  </si>
  <si>
    <t>World and Regional Sulphuric Acid Balance</t>
  </si>
  <si>
    <t>Imports</t>
  </si>
  <si>
    <t>Sulphuric Acid Import Forecast</t>
  </si>
  <si>
    <t>Exports</t>
  </si>
  <si>
    <t>Sulphuric Acid Export Forecast</t>
  </si>
  <si>
    <t>Prices_Monthly</t>
  </si>
  <si>
    <t>Sulphuric Acid Price – Monthly</t>
  </si>
  <si>
    <t>Prices_Quarterly</t>
  </si>
  <si>
    <t>Sulphuric Acid Price – Quarterly</t>
  </si>
  <si>
    <t>Prices_Annual</t>
  </si>
  <si>
    <t>Sulphuric Acid Price – Annual</t>
  </si>
  <si>
    <r>
      <t xml:space="preserve">Select country/region from dropdown list in cell </t>
    </r>
    <r>
      <rPr>
        <b/>
        <sz val="10"/>
        <color rgb="FF0000FF"/>
        <rFont val="Arial"/>
        <family val="2"/>
      </rPr>
      <t>B6</t>
    </r>
  </si>
  <si>
    <t>Base Year</t>
  </si>
  <si>
    <r>
      <t xml:space="preserve">Change years in Cells </t>
    </r>
    <r>
      <rPr>
        <b/>
        <sz val="10"/>
        <color rgb="FF0000FF"/>
        <rFont val="Arial"/>
        <family val="2"/>
      </rPr>
      <t>AJ3</t>
    </r>
    <r>
      <rPr>
        <b/>
        <sz val="10"/>
        <rFont val="Arial"/>
        <family val="2"/>
      </rPr>
      <t xml:space="preserve"> and </t>
    </r>
    <r>
      <rPr>
        <b/>
        <sz val="10"/>
        <color rgb="FF0000FF"/>
        <rFont val="Arial"/>
        <family val="2"/>
      </rPr>
      <t>AJ4</t>
    </r>
    <r>
      <rPr>
        <b/>
        <sz val="10"/>
        <rFont val="Arial"/>
        <family val="2"/>
      </rPr>
      <t xml:space="preserve"> to adjust Δ and CAGR calculations</t>
    </r>
  </si>
  <si>
    <t>End year</t>
  </si>
  <si>
    <t>Total World</t>
  </si>
  <si>
    <t>Production</t>
  </si>
  <si>
    <t>Sulphur-burning</t>
  </si>
  <si>
    <t>Smelter Acid</t>
  </si>
  <si>
    <t>Pyrites</t>
  </si>
  <si>
    <t>Other</t>
  </si>
  <si>
    <t>Recycle</t>
  </si>
  <si>
    <t>Supply</t>
  </si>
  <si>
    <t>Demand</t>
  </si>
  <si>
    <t>Phosphoric Acid</t>
  </si>
  <si>
    <t>Ammonium Sulphate</t>
  </si>
  <si>
    <t>SSP</t>
  </si>
  <si>
    <t>Copper</t>
  </si>
  <si>
    <t>Nickel</t>
  </si>
  <si>
    <t>Uranium</t>
  </si>
  <si>
    <t>Titanium Dioxide</t>
  </si>
  <si>
    <t>Manganese</t>
  </si>
  <si>
    <t>Nickel Sulphate</t>
  </si>
  <si>
    <t>Lithium</t>
  </si>
  <si>
    <t>Industrial</t>
  </si>
  <si>
    <t>Table C: Total Sulphuric Acid Consumption by Country, '000 tonnes</t>
  </si>
  <si>
    <t>Country</t>
  </si>
  <si>
    <t>Europe &amp; CIS</t>
  </si>
  <si>
    <t>West Europe</t>
  </si>
  <si>
    <t>Austria</t>
  </si>
  <si>
    <t>Belgium</t>
  </si>
  <si>
    <t>Cyprus</t>
  </si>
  <si>
    <t>Denmark</t>
  </si>
  <si>
    <t>Finland</t>
  </si>
  <si>
    <t>France</t>
  </si>
  <si>
    <t>Germany</t>
  </si>
  <si>
    <t>Greece</t>
  </si>
  <si>
    <t>Iceland</t>
  </si>
  <si>
    <t>Ireland</t>
  </si>
  <si>
    <t>Italy</t>
  </si>
  <si>
    <t>Luxembourg</t>
  </si>
  <si>
    <t>Netherlands</t>
  </si>
  <si>
    <t>Norway</t>
  </si>
  <si>
    <t>Portugal</t>
  </si>
  <si>
    <t>Spain</t>
  </si>
  <si>
    <t>Sweden</t>
  </si>
  <si>
    <t>Switzerland</t>
  </si>
  <si>
    <t>United Kingdom</t>
  </si>
  <si>
    <t>East Europe</t>
  </si>
  <si>
    <t>Albania</t>
  </si>
  <si>
    <t>Bosnia &amp; Herzegovina</t>
  </si>
  <si>
    <t>Bulgaria</t>
  </si>
  <si>
    <t>Croatia</t>
  </si>
  <si>
    <t>Czech Republic</t>
  </si>
  <si>
    <t>Estonia</t>
  </si>
  <si>
    <t>Georgia</t>
  </si>
  <si>
    <t>Hungary</t>
  </si>
  <si>
    <t>Latvia</t>
  </si>
  <si>
    <t>Lithuania</t>
  </si>
  <si>
    <t>Macedonia</t>
  </si>
  <si>
    <t>Moldova</t>
  </si>
  <si>
    <t>Montenegro</t>
  </si>
  <si>
    <t>Poland</t>
  </si>
  <si>
    <t>Romania</t>
  </si>
  <si>
    <t>Serbia</t>
  </si>
  <si>
    <t>Slovakia</t>
  </si>
  <si>
    <t>Slovenia</t>
  </si>
  <si>
    <t>Ukraine</t>
  </si>
  <si>
    <t>CIS</t>
  </si>
  <si>
    <t>Armenia</t>
  </si>
  <si>
    <t>Azerbaijan</t>
  </si>
  <si>
    <t>Belarus</t>
  </si>
  <si>
    <t>Kazakhstan</t>
  </si>
  <si>
    <t>Kyrgyzstan</t>
  </si>
  <si>
    <t>Russia</t>
  </si>
  <si>
    <t>Tajikistan</t>
  </si>
  <si>
    <t>Turkmenistan</t>
  </si>
  <si>
    <t>Uzbekistan</t>
  </si>
  <si>
    <t>Africa</t>
  </si>
  <si>
    <t>North Africa</t>
  </si>
  <si>
    <t>Algeria</t>
  </si>
  <si>
    <t>Egypt</t>
  </si>
  <si>
    <t>Libya</t>
  </si>
  <si>
    <t>Morocco</t>
  </si>
  <si>
    <t>Sudan</t>
  </si>
  <si>
    <t>Tunisia</t>
  </si>
  <si>
    <t>Central Africa</t>
  </si>
  <si>
    <t>Angola</t>
  </si>
  <si>
    <t>Cameroon</t>
  </si>
  <si>
    <t>Central African Republic</t>
  </si>
  <si>
    <t>Chad</t>
  </si>
  <si>
    <t>Congo</t>
  </si>
  <si>
    <t>DR Congo</t>
  </si>
  <si>
    <t>Equatorial Guinea</t>
  </si>
  <si>
    <t>Gabon</t>
  </si>
  <si>
    <t>South Sudan</t>
  </si>
  <si>
    <t>West Africa</t>
  </si>
  <si>
    <t>Benin</t>
  </si>
  <si>
    <t>Burkina Faso</t>
  </si>
  <si>
    <t>Cape Verde</t>
  </si>
  <si>
    <t>Cote d'Ivoire</t>
  </si>
  <si>
    <t>Gambia</t>
  </si>
  <si>
    <t>Ghana</t>
  </si>
  <si>
    <t>Guinea</t>
  </si>
  <si>
    <t>Guinea-Bissau</t>
  </si>
  <si>
    <t>Liberia</t>
  </si>
  <si>
    <t>Mali</t>
  </si>
  <si>
    <t>Mauritania</t>
  </si>
  <si>
    <t>Niger</t>
  </si>
  <si>
    <t>Nigeria</t>
  </si>
  <si>
    <t>Senegal</t>
  </si>
  <si>
    <t>Sierra Leone</t>
  </si>
  <si>
    <t>Togo</t>
  </si>
  <si>
    <t>East Africa</t>
  </si>
  <si>
    <t>Burundi</t>
  </si>
  <si>
    <t>Comoros</t>
  </si>
  <si>
    <t>Djibouti</t>
  </si>
  <si>
    <t>Eritrea</t>
  </si>
  <si>
    <t>Ethiopia</t>
  </si>
  <si>
    <t>Kenya</t>
  </si>
  <si>
    <t>Madagascar</t>
  </si>
  <si>
    <t>Malawi</t>
  </si>
  <si>
    <t>Mauritius</t>
  </si>
  <si>
    <t>Mozambique</t>
  </si>
  <si>
    <t>Reunion</t>
  </si>
  <si>
    <t>Rwanda</t>
  </si>
  <si>
    <t>Seychelles</t>
  </si>
  <si>
    <t>Somalia</t>
  </si>
  <si>
    <t>Tanzania</t>
  </si>
  <si>
    <t>Uganda</t>
  </si>
  <si>
    <t>Zambia</t>
  </si>
  <si>
    <t>Zimbabwe</t>
  </si>
  <si>
    <t>Southern Africa</t>
  </si>
  <si>
    <t>Botswana</t>
  </si>
  <si>
    <t>Lesotho</t>
  </si>
  <si>
    <t>Namibia</t>
  </si>
  <si>
    <t>South Africa</t>
  </si>
  <si>
    <t>Swaziland</t>
  </si>
  <si>
    <t>North America</t>
  </si>
  <si>
    <t>Canada</t>
  </si>
  <si>
    <t>United States</t>
  </si>
  <si>
    <t>Central &amp; South America</t>
  </si>
  <si>
    <t>Caribbean</t>
  </si>
  <si>
    <t>Bahamas</t>
  </si>
  <si>
    <t>Cuba</t>
  </si>
  <si>
    <t>Dominican Republic</t>
  </si>
  <si>
    <t>Haiti</t>
  </si>
  <si>
    <t>Jamaica</t>
  </si>
  <si>
    <t>Lesser Antilles</t>
  </si>
  <si>
    <t>Puerto Rico</t>
  </si>
  <si>
    <t>Trinidad</t>
  </si>
  <si>
    <t>Central America</t>
  </si>
  <si>
    <t>Belize</t>
  </si>
  <si>
    <t>Costa Rica</t>
  </si>
  <si>
    <t>El Salvador</t>
  </si>
  <si>
    <t>Guatemala</t>
  </si>
  <si>
    <t>Honduras</t>
  </si>
  <si>
    <t>Mexico</t>
  </si>
  <si>
    <t>Nicaragua</t>
  </si>
  <si>
    <t>Panama</t>
  </si>
  <si>
    <t>South America</t>
  </si>
  <si>
    <t>Argentina</t>
  </si>
  <si>
    <t>Bolivia</t>
  </si>
  <si>
    <t>Brazil</t>
  </si>
  <si>
    <t>Chile</t>
  </si>
  <si>
    <t>Colombia</t>
  </si>
  <si>
    <t>Ecuador</t>
  </si>
  <si>
    <t>French Guiana</t>
  </si>
  <si>
    <t>Guyana</t>
  </si>
  <si>
    <t>Paraguay</t>
  </si>
  <si>
    <t>Peru</t>
  </si>
  <si>
    <t>Suriname</t>
  </si>
  <si>
    <t>Uruguay</t>
  </si>
  <si>
    <t>Venezuela</t>
  </si>
  <si>
    <t>Asia</t>
  </si>
  <si>
    <t>Middle East</t>
  </si>
  <si>
    <t>Bahrain</t>
  </si>
  <si>
    <t>Iran</t>
  </si>
  <si>
    <t>Iraq</t>
  </si>
  <si>
    <t>Israel</t>
  </si>
  <si>
    <t>Jordan</t>
  </si>
  <si>
    <t>Kuwait</t>
  </si>
  <si>
    <t>Lebanon</t>
  </si>
  <si>
    <t>Oman</t>
  </si>
  <si>
    <t>Qatar</t>
  </si>
  <si>
    <t>Saudi Arabia</t>
  </si>
  <si>
    <t>Syria</t>
  </si>
  <si>
    <t>Turkey</t>
  </si>
  <si>
    <t>UAE</t>
  </si>
  <si>
    <t>Yemen</t>
  </si>
  <si>
    <t>South Asia</t>
  </si>
  <si>
    <t>Afghanistan</t>
  </si>
  <si>
    <t>Bangladesh</t>
  </si>
  <si>
    <t>Bhutan</t>
  </si>
  <si>
    <t>India</t>
  </si>
  <si>
    <t>Maldives</t>
  </si>
  <si>
    <t>Nepal</t>
  </si>
  <si>
    <t>Pakistan</t>
  </si>
  <si>
    <t>Sri Lanka</t>
  </si>
  <si>
    <t>SE Asia</t>
  </si>
  <si>
    <t>Brunei</t>
  </si>
  <si>
    <t>Cambodia</t>
  </si>
  <si>
    <t>East Timor</t>
  </si>
  <si>
    <t>Indonesia</t>
  </si>
  <si>
    <t>Laos</t>
  </si>
  <si>
    <t>Malaysia</t>
  </si>
  <si>
    <t>Myanmar</t>
  </si>
  <si>
    <t>Philippines</t>
  </si>
  <si>
    <t>Singapore</t>
  </si>
  <si>
    <t>Thailand</t>
  </si>
  <si>
    <t>Vietnam</t>
  </si>
  <si>
    <t>East Asia</t>
  </si>
  <si>
    <t>China</t>
  </si>
  <si>
    <t>Japan</t>
  </si>
  <si>
    <t>Mongolia</t>
  </si>
  <si>
    <t>North Korea</t>
  </si>
  <si>
    <t>South Korea</t>
  </si>
  <si>
    <t>Taiwan, China</t>
  </si>
  <si>
    <t>Oceania</t>
  </si>
  <si>
    <t>Australia</t>
  </si>
  <si>
    <t>Christmas Island</t>
  </si>
  <si>
    <t>Fiji</t>
  </si>
  <si>
    <t>New Caledonia</t>
  </si>
  <si>
    <t>Papua New Guinea</t>
  </si>
  <si>
    <t>Solomon Islands</t>
  </si>
  <si>
    <t>Vanuatu</t>
  </si>
  <si>
    <t>Nauru</t>
  </si>
  <si>
    <t>New Zealand</t>
  </si>
  <si>
    <t>Polynesia</t>
  </si>
  <si>
    <t>Table C.1: Phosphoric Acid – Sulphuric Acid Consumption by Country, '000 tonnes</t>
  </si>
  <si>
    <t>Table C.2: Ammonium Sulphate – Sulphuric Acid Consumption by Country, '000 tonnes</t>
  </si>
  <si>
    <t>Table C.3: SSP - Sulphuric Acid Consumption by Country and Type, '000 tonnes</t>
  </si>
  <si>
    <t>Table C.4: Copper – Sulphuric Acid Consumption by Country, '000 tonnes</t>
  </si>
  <si>
    <t>Table C.5: Nickel – Sulphuric Acid Consumption by Country, '000 tonnes</t>
  </si>
  <si>
    <t>Table C.6: Uranium – Sulphuric Acid Consumption by Country, '000 tonnes</t>
  </si>
  <si>
    <t>Table C.7: Titanium Dioxide – Sulphuric Acid Consumption by Country, '000 tonnes</t>
  </si>
  <si>
    <t>Table C.8: Manganese – Sulphuric Acid Consumption by Country, '000 tonnes</t>
  </si>
  <si>
    <t>Table C.7: Nickel Sulphate – Sulphuric Acid Consumption by Country, '000 tonnes</t>
  </si>
  <si>
    <t>Table C.7: Lithium – Sulphuric Acid Consumption by Country, '000 tonnes</t>
  </si>
  <si>
    <t>Table C.7: Industrial – Sulphuric Acid Consumption by Country, '000 tonnes</t>
  </si>
  <si>
    <t>Table D:Total Acid Production by Country,  '000 tonnes</t>
  </si>
  <si>
    <t>Table D.1:Smelter Acid Production by Country,  '000 tonnes</t>
  </si>
  <si>
    <t>Table D.2: Sulphur Burnt Acid Production by Country, '000 tonnes</t>
  </si>
  <si>
    <t>Table D.3: Pyrites Acid Production by Country, '000 tonnes</t>
  </si>
  <si>
    <t>Table D.4: Other Acid Production by Country, '000 tonnes</t>
  </si>
  <si>
    <t>Table D.4: Recycled Acid Production by Country, '000 tonnes</t>
  </si>
  <si>
    <t>Sulphuric Acid Balance by Country, '000 tonnes</t>
  </si>
  <si>
    <t>Table F.1: Sulphuric Acid Import Forecast, million tonnes</t>
  </si>
  <si>
    <t>Table G.1: Sulphuric Acid Export Forecast, million tonnes</t>
  </si>
  <si>
    <t>Table I.1: Sulphuric Acid Prices (Monthly Average US$/t)</t>
  </si>
  <si>
    <t>CFR NW Europe – (€/t)</t>
  </si>
  <si>
    <t>CFR US Gulf</t>
  </si>
  <si>
    <t>FOB NW Europe</t>
  </si>
  <si>
    <t>CFR Brazil</t>
  </si>
  <si>
    <t>CFR India</t>
  </si>
  <si>
    <t>FOB Japan/South Korea</t>
  </si>
  <si>
    <t>FOB China</t>
  </si>
  <si>
    <t>CFR Chile – contract</t>
  </si>
  <si>
    <t>CFR Chile – spot</t>
  </si>
  <si>
    <t>-</t>
  </si>
  <si>
    <t>Table I.1: Sulphuric Acid Prices (Quarterly Average US$/t)</t>
  </si>
  <si>
    <t>Q1 2001</t>
  </si>
  <si>
    <t>Q2 2001</t>
  </si>
  <si>
    <t>Q3 2001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</si>
  <si>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</si>
  <si>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</si>
  <si>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</si>
  <si>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</si>
  <si>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</si>
  <si>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</si>
  <si>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</si>
  <si>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</si>
  <si>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</si>
  <si>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</si>
  <si>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</si>
  <si>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</si>
  <si>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</si>
  <si>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</si>
  <si>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</si>
  <si>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</si>
  <si>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</si>
  <si>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</si>
  <si>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</si>
  <si>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</si>
  <si>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</si>
  <si>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</si>
  <si>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</si>
  <si>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</si>
  <si>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</si>
  <si>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</si>
  <si>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</si>
  <si>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</si>
  <si>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</si>
  <si>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</si>
  <si>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</si>
  <si>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</si>
  <si>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</si>
  <si>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</si>
  <si>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</si>
  <si>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</si>
  <si>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</si>
  <si>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</si>
  <si>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</si>
  <si>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</si>
  <si>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</si>
  <si>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</si>
  <si>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</si>
  <si>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</si>
  <si>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</si>
  <si>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</si>
  <si>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</si>
  <si>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</si>
  <si>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</si>
  <si>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</si>
  <si>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</si>
  <si>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</si>
  <si>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</si>
  <si>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</si>
  <si>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</si>
  <si>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</si>
  <si>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</si>
  <si>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</si>
  <si>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</si>
  <si>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</si>
  <si>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</si>
  <si>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</si>
  <si>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</si>
  <si>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</si>
  <si>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</si>
  <si>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</si>
  <si>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</si>
  <si>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</si>
  <si>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</si>
  <si>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</si>
  <si>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</si>
  <si>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</si>
  <si>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</si>
  <si>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</si>
  <si>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</si>
  <si>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</si>
  <si>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</si>
  <si>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</si>
  <si>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</si>
  <si>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</si>
  <si>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</si>
  <si>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</si>
  <si>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</si>
  <si>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</si>
  <si>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</si>
  <si>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</si>
  <si>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</si>
  <si>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</si>
  <si>
    <t>Q4 2023</t>
  </si>
  <si>
    <t>Q1 2024</t>
  </si>
  <si>
    <t>Q2 2024</t>
  </si>
  <si>
    <t>Q3 2024</t>
  </si>
  <si>
    <t>Q4 2024</t>
  </si>
  <si>
    <t>Q1 2025</t>
  </si>
  <si>
    <t>Q2 2025</t>
  </si>
  <si>
    <t>Q3 2025</t>
  </si>
  <si>
    <t>Q4 2025</t>
  </si>
  <si>
    <t>Q1 2026</t>
  </si>
  <si>
    <t>Q2 2026</t>
  </si>
  <si>
    <t>Q3 2026</t>
  </si>
  <si>
    <t>Table I.1: Sulphuric Acid Prices (Annual Average 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</si>
</sst>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quot;£&quot;* #,##0.00_-;_-&quot;£&quot;* &quot;-&quot;??_-;_-@_-"/>
    <numFmt numFmtId="43" formatCode="_-* #,##0.00_-;\-* #,##0.00_-;_-* &quot;-&quot;??_-;_-@_-"/>
    <numFmt numFmtId="164" formatCode="_(* #,##0.00_);_(* \(#,##0.00\);_(* &quot;-&quot;??_);_(@_)"/>
    <numFmt numFmtId="165" formatCode="mmm\ yyyy"/>
    <numFmt numFmtId="166" formatCode="_-* #,##0_-;\-* #,##0_-;_-* &quot;-&quot;??_-;_-@_-"/>
    <numFmt numFmtId="167" formatCode="0.0%"/>
    <numFmt numFmtId="168" formatCode="General_)"/>
    <numFmt numFmtId="169" formatCode="#,##0;\-#,##0;\-;@\ \ "/>
  </numFmts>
  <fonts count="76" x14ac:knownFonts="1">
    <font>
      <sz val="11"/>
      <color theme="1"/>
      <name val="Arial"/>
      <family val="2"/>
      <scheme val="minor"/>
    </font>
    <font>
      <sz val="11"/>
      <color theme="1"/>
      <name val="Arial"/>
      <family val="2"/>
    </font>
    <font>
      <sz val="11"/>
      <color theme="1"/>
      <name val="Arial"/>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sz val="10"/>
      <name val="Arial"/>
      <family val="2"/>
    </font>
    <font>
      <i/>
      <sz val="10"/>
      <color indexed="23"/>
      <name val="Arial"/>
      <family val="2"/>
    </font>
    <font>
      <sz val="10"/>
      <color indexed="17"/>
      <name val="Arial"/>
      <family val="2"/>
    </font>
    <font>
      <b/>
      <sz val="15"/>
      <color indexed="62"/>
      <name val="Arial"/>
      <family val="2"/>
    </font>
    <font>
      <b/>
      <sz val="13"/>
      <color indexed="62"/>
      <name val="Arial"/>
      <family val="2"/>
    </font>
    <font>
      <b/>
      <sz val="11"/>
      <color indexed="62"/>
      <name val="Arial"/>
      <family val="2"/>
    </font>
    <font>
      <u/>
      <sz val="10"/>
      <color indexed="12"/>
      <name val="Tahoma"/>
      <family val="2"/>
    </font>
    <font>
      <u/>
      <sz val="10"/>
      <color indexed="12"/>
      <name val="Arial"/>
      <family val="2"/>
    </font>
    <font>
      <sz val="10"/>
      <color indexed="62"/>
      <name val="Arial"/>
      <family val="2"/>
    </font>
    <font>
      <sz val="10"/>
      <color indexed="52"/>
      <name val="Arial"/>
      <family val="2"/>
    </font>
    <font>
      <sz val="10"/>
      <color indexed="60"/>
      <name val="Arial"/>
      <family val="2"/>
    </font>
    <font>
      <sz val="12"/>
      <name val="Arial"/>
      <family val="2"/>
    </font>
    <font>
      <sz val="10"/>
      <name val="Tahoma"/>
      <family val="2"/>
    </font>
    <font>
      <sz val="8"/>
      <name val="Arial"/>
      <family val="2"/>
    </font>
    <font>
      <sz val="8.25"/>
      <name val="Microsoft Sans Serif"/>
      <family val="2"/>
    </font>
    <font>
      <sz val="11"/>
      <color indexed="8"/>
      <name val="Calibri"/>
      <family val="2"/>
    </font>
    <font>
      <b/>
      <sz val="10"/>
      <color indexed="63"/>
      <name val="Arial"/>
      <family val="2"/>
    </font>
    <font>
      <sz val="10"/>
      <name val="Times New Roman"/>
      <family val="1"/>
    </font>
    <font>
      <b/>
      <sz val="18"/>
      <color indexed="62"/>
      <name val="Cambria"/>
      <family val="2"/>
    </font>
    <font>
      <b/>
      <sz val="10"/>
      <color indexed="8"/>
      <name val="Arial"/>
      <family val="2"/>
    </font>
    <font>
      <sz val="10"/>
      <color indexed="10"/>
      <name val="Arial"/>
      <family val="2"/>
    </font>
    <font>
      <sz val="9.5"/>
      <name val="Times New Roman"/>
      <family val="1"/>
    </font>
    <font>
      <u/>
      <sz val="11"/>
      <color theme="10"/>
      <name val="Calibri"/>
      <family val="2"/>
    </font>
    <font>
      <sz val="10"/>
      <name val="Courier"/>
      <family val="3"/>
    </font>
    <font>
      <sz val="16"/>
      <color rgb="FF245A8C"/>
      <name val="Arial"/>
      <family val="2"/>
    </font>
    <font>
      <b/>
      <sz val="10"/>
      <color rgb="FF0000FF"/>
      <name val="Arial"/>
      <family val="2"/>
    </font>
    <font>
      <b/>
      <sz val="9"/>
      <name val="Arial"/>
      <family val="2"/>
    </font>
    <font>
      <b/>
      <sz val="10"/>
      <name val="Arial"/>
      <family val="2"/>
    </font>
    <font>
      <b/>
      <sz val="8"/>
      <name val="Arial"/>
      <family val="2"/>
    </font>
    <font>
      <b/>
      <sz val="9"/>
      <color theme="1"/>
      <name val="Arial"/>
      <family val="2"/>
    </font>
    <font>
      <b/>
      <u/>
      <sz val="9"/>
      <name val="Arial"/>
      <family val="2"/>
    </font>
    <font>
      <b/>
      <sz val="8"/>
      <color theme="1"/>
      <name val="Arial"/>
      <family val="2"/>
    </font>
    <font>
      <b/>
      <sz val="8"/>
      <color theme="0"/>
      <name val="Arial"/>
      <family val="2"/>
    </font>
    <font>
      <sz val="8"/>
      <color theme="1"/>
      <name val="Arial"/>
      <family val="2"/>
    </font>
    <font>
      <sz val="12"/>
      <color rgb="FF00519E"/>
      <name val="Arial"/>
      <family val="2"/>
    </font>
    <font>
      <sz val="8"/>
      <color theme="4" tint="-0.499984740745262"/>
      <name val="Arial"/>
      <family val="2"/>
    </font>
    <font>
      <sz val="8"/>
      <name val="Arial"/>
      <family val="2"/>
      <scheme val="minor"/>
    </font>
    <font>
      <b/>
      <sz val="16"/>
      <color rgb="FF245A8C"/>
      <name val="Arial"/>
      <family val="2"/>
      <scheme val="minor"/>
    </font>
    <font>
      <sz val="11"/>
      <name val="Arial"/>
      <family val="2"/>
      <scheme val="minor"/>
    </font>
    <font>
      <b/>
      <sz val="12"/>
      <name val="Arial"/>
      <family val="2"/>
      <scheme val="minor"/>
    </font>
    <font>
      <b/>
      <sz val="9"/>
      <name val="Arial"/>
      <family val="2"/>
      <scheme val="minor"/>
    </font>
    <font>
      <sz val="9"/>
      <name val="Arial"/>
      <family val="2"/>
      <scheme val="minor"/>
    </font>
    <font>
      <b/>
      <sz val="9"/>
      <color theme="0"/>
      <name val="Arial"/>
      <family val="2"/>
      <scheme val="minor"/>
    </font>
    <font>
      <sz val="8.5"/>
      <color theme="1"/>
      <name val="Arial"/>
      <family val="2"/>
      <scheme val="minor"/>
    </font>
    <font>
      <sz val="10"/>
      <name val="Arial"/>
      <family val="2"/>
      <scheme val="minor"/>
    </font>
    <font>
      <b/>
      <sz val="16"/>
      <color rgb="FF245A8C"/>
      <name val="Arial"/>
      <family val="2"/>
    </font>
    <font>
      <sz val="11"/>
      <name val="Arial"/>
      <family val="2"/>
    </font>
    <font>
      <b/>
      <sz val="12"/>
      <name val="Arial"/>
      <family val="2"/>
    </font>
    <font>
      <sz val="9"/>
      <name val="Arial"/>
      <family val="2"/>
    </font>
    <font>
      <b/>
      <sz val="9"/>
      <color theme="0"/>
      <name val="Arial"/>
      <family val="2"/>
    </font>
    <font>
      <i/>
      <sz val="9"/>
      <name val="Arial"/>
      <family val="2"/>
    </font>
    <font>
      <b/>
      <sz val="8"/>
      <name val="Arial"/>
      <family val="2"/>
      <scheme val="minor"/>
    </font>
    <font>
      <i/>
      <sz val="9"/>
      <name val="Arial"/>
      <family val="2"/>
      <scheme val="minor"/>
    </font>
    <font>
      <sz val="9"/>
      <color theme="1"/>
      <name val="Arial"/>
      <family val="2"/>
      <scheme val="minor"/>
    </font>
    <font>
      <b/>
      <sz val="10"/>
      <color theme="1"/>
      <name val="Arial"/>
      <family val="2"/>
      <scheme val="minor"/>
    </font>
    <font>
      <b/>
      <sz val="18"/>
      <color theme="9"/>
      <name val="Arial"/>
      <family val="2"/>
    </font>
    <font>
      <sz val="11"/>
      <color theme="4"/>
      <name val="Arial"/>
      <family val="2"/>
    </font>
    <font>
      <b/>
      <sz val="11"/>
      <name val="Arial"/>
      <family val="2"/>
    </font>
    <font>
      <b/>
      <sz val="10"/>
      <color theme="1"/>
      <name val="Arial"/>
      <family val="2"/>
    </font>
    <font>
      <sz val="10"/>
      <color theme="1"/>
      <name val="Arial"/>
      <family val="2"/>
    </font>
    <font>
      <u/>
      <sz val="10"/>
      <color theme="10"/>
      <name val="Arial"/>
      <family val="2"/>
    </font>
    <font>
      <b/>
      <sz val="10"/>
      <color rgb="FF0070C0"/>
      <name val="Arial"/>
      <family val="2"/>
    </font>
    <font>
      <b/>
      <sz val="9"/>
      <color rgb="FF0070C0"/>
      <name val="Arial"/>
      <family val="2"/>
    </font>
    <font>
      <b/>
      <u/>
      <sz val="9"/>
      <color theme="4"/>
      <name val="Arial"/>
      <family val="2"/>
    </font>
    <font>
      <sz val="9"/>
      <color theme="1"/>
      <name val="Arial"/>
      <family val="2"/>
    </font>
    <font>
      <u/>
      <sz val="9"/>
      <color theme="4"/>
      <name val="Arial"/>
      <family val="2"/>
    </font>
    <font>
      <b/>
      <sz val="9"/>
      <color theme="10"/>
      <name val="Arial"/>
      <family val="2"/>
    </font>
    <font>
      <u/>
      <sz val="9"/>
      <color theme="10"/>
      <name val="Arial"/>
      <family val="2"/>
    </font>
  </fonts>
  <fills count="24">
    <fill>
      <patternFill patternType="none"/>
    </fill>
    <fill>
      <patternFill patternType="gray125"/>
    </fill>
    <fill>
      <patternFill patternType="solid">
        <fgColor indexed="47"/>
      </patternFill>
    </fill>
    <fill>
      <patternFill patternType="solid">
        <fgColor indexed="29"/>
      </patternFill>
    </fill>
    <fill>
      <patternFill patternType="solid">
        <fgColor indexed="26"/>
      </patternFill>
    </fill>
    <fill>
      <patternFill patternType="solid">
        <fgColor indexed="27"/>
      </patternFill>
    </fill>
    <fill>
      <patternFill patternType="solid">
        <fgColor indexed="22"/>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9"/>
      </patternFill>
    </fill>
    <fill>
      <patternFill patternType="solid">
        <fgColor indexed="55"/>
      </patternFill>
    </fill>
    <fill>
      <patternFill patternType="solid">
        <fgColor indexed="42"/>
      </patternFill>
    </fill>
    <fill>
      <patternFill patternType="solid">
        <fgColor theme="0" tint="-4.9989318521683403E-2"/>
        <bgColor indexed="64"/>
      </patternFill>
    </fill>
    <fill>
      <patternFill patternType="solid">
        <fgColor theme="4"/>
        <bgColor indexed="64"/>
      </patternFill>
    </fill>
    <fill>
      <patternFill patternType="solid">
        <fgColor rgb="FFBDD7EE"/>
        <bgColor indexed="64"/>
      </patternFill>
    </fill>
    <fill>
      <patternFill patternType="solid">
        <fgColor theme="0" tint="-0.14999847407452621"/>
        <bgColor indexed="64"/>
      </patternFill>
    </fill>
    <fill>
      <patternFill patternType="solid">
        <fgColor theme="5"/>
        <bgColor indexed="64"/>
      </patternFill>
    </fill>
    <fill>
      <patternFill patternType="solid">
        <fgColor theme="3"/>
        <bgColor indexed="64"/>
      </patternFill>
    </fill>
  </fills>
  <borders count="4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thin">
        <color theme="0" tint="-0.34998626667073579"/>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dotted">
        <color indexed="64"/>
      </right>
      <top/>
      <bottom/>
      <diagonal/>
    </border>
    <border>
      <left style="dotted">
        <color indexed="64"/>
      </left>
      <right style="dotted">
        <color indexed="64"/>
      </right>
      <top/>
      <bottom/>
      <diagonal/>
    </border>
    <border>
      <left style="medium">
        <color indexed="64"/>
      </left>
      <right style="dotted">
        <color indexed="64"/>
      </right>
      <top style="medium">
        <color indexed="64"/>
      </top>
      <bottom style="medium">
        <color indexed="64"/>
      </bottom>
      <diagonal/>
    </border>
    <border>
      <left style="dotted">
        <color indexed="64"/>
      </left>
      <right style="dotted">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dotted">
        <color indexed="64"/>
      </right>
      <top style="medium">
        <color indexed="64"/>
      </top>
      <bottom style="medium">
        <color indexed="64"/>
      </bottom>
      <diagonal/>
    </border>
    <border>
      <left style="medium">
        <color indexed="64"/>
      </left>
      <right style="medium">
        <color indexed="64"/>
      </right>
      <top/>
      <bottom style="thin">
        <color theme="0"/>
      </bottom>
      <diagonal/>
    </border>
    <border>
      <left style="medium">
        <color indexed="64"/>
      </left>
      <right style="dotted">
        <color indexed="64"/>
      </right>
      <top/>
      <bottom style="thin">
        <color theme="0"/>
      </bottom>
      <diagonal/>
    </border>
    <border>
      <left/>
      <right style="dotted">
        <color indexed="64"/>
      </right>
      <top/>
      <bottom style="thin">
        <color theme="0"/>
      </bottom>
      <diagonal/>
    </border>
    <border>
      <left style="medium">
        <color indexed="64"/>
      </left>
      <right style="medium">
        <color indexed="64"/>
      </right>
      <top style="thin">
        <color theme="0"/>
      </top>
      <bottom/>
      <diagonal/>
    </border>
    <border>
      <left style="medium">
        <color indexed="64"/>
      </left>
      <right style="dotted">
        <color indexed="64"/>
      </right>
      <top style="thin">
        <color theme="0"/>
      </top>
      <bottom style="medium">
        <color indexed="64"/>
      </bottom>
      <diagonal/>
    </border>
    <border>
      <left/>
      <right style="dotted">
        <color indexed="64"/>
      </right>
      <top style="thin">
        <color theme="0"/>
      </top>
      <bottom style="medium">
        <color indexed="64"/>
      </bottom>
      <diagonal/>
    </border>
    <border>
      <left/>
      <right/>
      <top/>
      <bottom style="thin">
        <color theme="4"/>
      </bottom>
      <diagonal/>
    </border>
    <border>
      <left/>
      <right style="medium">
        <color indexed="64"/>
      </right>
      <top style="medium">
        <color indexed="64"/>
      </top>
      <bottom style="medium">
        <color indexed="64"/>
      </bottom>
      <diagonal/>
    </border>
    <border>
      <left style="dotted">
        <color indexed="64"/>
      </left>
      <right style="medium">
        <color indexed="64"/>
      </right>
      <top/>
      <bottom/>
      <diagonal/>
    </border>
    <border>
      <left style="dotted">
        <color indexed="64"/>
      </left>
      <right style="medium">
        <color indexed="64"/>
      </right>
      <top style="medium">
        <color indexed="64"/>
      </top>
      <bottom style="medium">
        <color indexed="64"/>
      </bottom>
      <diagonal/>
    </border>
    <border>
      <left/>
      <right style="medium">
        <color indexed="64"/>
      </right>
      <top/>
      <bottom style="thin">
        <color theme="0"/>
      </bottom>
      <diagonal/>
    </border>
    <border>
      <left/>
      <right style="medium">
        <color indexed="64"/>
      </right>
      <top style="thin">
        <color theme="0"/>
      </top>
      <bottom style="medium">
        <color indexed="64"/>
      </bottom>
      <diagonal/>
    </border>
    <border>
      <left style="medium">
        <color indexed="64"/>
      </left>
      <right style="dotted">
        <color indexed="64"/>
      </right>
      <top/>
      <bottom style="medium">
        <color indexed="64"/>
      </bottom>
      <diagonal/>
    </border>
    <border>
      <left style="dotted">
        <color indexed="64"/>
      </left>
      <right style="dotted">
        <color indexed="64"/>
      </right>
      <top/>
      <bottom style="medium">
        <color indexed="64"/>
      </bottom>
      <diagonal/>
    </border>
    <border>
      <left style="dotted">
        <color indexed="64"/>
      </left>
      <right style="medium">
        <color indexed="64"/>
      </right>
      <top/>
      <bottom style="medium">
        <color indexed="64"/>
      </bottom>
      <diagonal/>
    </border>
    <border>
      <left style="thin">
        <color theme="1"/>
      </left>
      <right style="thin">
        <color theme="1"/>
      </right>
      <top style="thin">
        <color theme="1"/>
      </top>
      <bottom style="thin">
        <color theme="1"/>
      </bottom>
      <diagonal/>
    </border>
    <border>
      <left style="thin">
        <color auto="1"/>
      </left>
      <right style="thin">
        <color auto="1"/>
      </right>
      <top style="thin">
        <color auto="1"/>
      </top>
      <bottom style="thin">
        <color auto="1"/>
      </bottom>
      <diagonal/>
    </border>
    <border>
      <left/>
      <right/>
      <top style="thin">
        <color indexed="64"/>
      </top>
      <bottom/>
      <diagonal/>
    </border>
  </borders>
  <cellStyleXfs count="16788">
    <xf numFmtId="0" fontId="0" fillId="0" borderId="0"/>
    <xf numFmtId="0" fontId="2" fillId="0" borderId="0"/>
    <xf numFmtId="9" fontId="2" fillId="0" borderId="0" applyFont="0" applyFill="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4"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7" borderId="0" applyNumberFormat="0" applyBorder="0" applyAlignment="0" applyProtection="0"/>
    <xf numFmtId="0" fontId="3" fillId="6" borderId="0" applyNumberFormat="0" applyBorder="0" applyAlignment="0" applyProtection="0"/>
    <xf numFmtId="0" fontId="3" fillId="8" borderId="0" applyNumberFormat="0" applyBorder="0" applyAlignment="0" applyProtection="0"/>
    <xf numFmtId="0" fontId="3" fillId="7" borderId="0" applyNumberFormat="0" applyBorder="0" applyAlignment="0" applyProtection="0"/>
    <xf numFmtId="0" fontId="4" fillId="9"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3"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6" fillId="15" borderId="1" applyNumberFormat="0" applyAlignment="0" applyProtection="0"/>
    <xf numFmtId="0" fontId="7" fillId="16" borderId="2"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4" fontId="8" fillId="0" borderId="0" applyFont="0" applyFill="0" applyBorder="0" applyAlignment="0" applyProtection="0"/>
    <xf numFmtId="0" fontId="9" fillId="0" borderId="0" applyNumberFormat="0" applyFill="0" applyBorder="0" applyAlignment="0" applyProtection="0"/>
    <xf numFmtId="0" fontId="10" fillId="17"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6" fillId="7" borderId="1" applyNumberFormat="0" applyAlignment="0" applyProtection="0"/>
    <xf numFmtId="0" fontId="17" fillId="0" borderId="6" applyNumberFormat="0" applyFill="0" applyAlignment="0" applyProtection="0"/>
    <xf numFmtId="0" fontId="18" fillId="7"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2" fillId="0" borderId="0"/>
    <xf numFmtId="0" fontId="2" fillId="0" borderId="0"/>
    <xf numFmtId="0" fontId="2" fillId="0" borderId="0"/>
    <xf numFmtId="0" fontId="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19" fillId="0" borderId="0"/>
    <xf numFmtId="0" fontId="19" fillId="0" borderId="0"/>
    <xf numFmtId="0" fontId="19" fillId="0" borderId="0"/>
    <xf numFmtId="0" fontId="2" fillId="0" borderId="0"/>
    <xf numFmtId="2" fontId="21" fillId="0" borderId="0">
      <alignment vertical="center"/>
    </xf>
    <xf numFmtId="2" fontId="21" fillId="0" borderId="0">
      <alignment vertical="center"/>
    </xf>
    <xf numFmtId="0" fontId="2" fillId="0" borderId="0"/>
    <xf numFmtId="0" fontId="19" fillId="0" borderId="0"/>
    <xf numFmtId="0" fontId="19" fillId="0" borderId="0"/>
    <xf numFmtId="0" fontId="19" fillId="0" borderId="0"/>
    <xf numFmtId="0" fontId="19" fillId="0" borderId="0"/>
    <xf numFmtId="0" fontId="19" fillId="0" borderId="0"/>
    <xf numFmtId="0" fontId="2" fillId="0" borderId="0"/>
    <xf numFmtId="0" fontId="2" fillId="0" borderId="0"/>
    <xf numFmtId="0" fontId="2" fillId="0" borderId="0"/>
    <xf numFmtId="0" fontId="2" fillId="0" borderId="0"/>
    <xf numFmtId="0" fontId="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2" fillId="0" borderId="0">
      <protection locked="0"/>
    </xf>
    <xf numFmtId="0" fontId="22" fillId="0" borderId="0">
      <protection locked="0"/>
    </xf>
    <xf numFmtId="0" fontId="2" fillId="0" borderId="0"/>
    <xf numFmtId="0" fontId="22" fillId="0" borderId="0">
      <protection locked="0"/>
    </xf>
    <xf numFmtId="0" fontId="22" fillId="0" borderId="0">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2" fillId="0" borderId="0"/>
    <xf numFmtId="0" fontId="8" fillId="0" borderId="0"/>
    <xf numFmtId="0" fontId="8" fillId="0" borderId="0"/>
    <xf numFmtId="0" fontId="2" fillId="0" borderId="0"/>
    <xf numFmtId="0" fontId="8" fillId="0" borderId="0"/>
    <xf numFmtId="0" fontId="8" fillId="0" borderId="0"/>
    <xf numFmtId="0" fontId="2" fillId="0" borderId="0"/>
    <xf numFmtId="0" fontId="20" fillId="0" borderId="0"/>
    <xf numFmtId="0" fontId="20" fillId="0" borderId="0"/>
    <xf numFmtId="0" fontId="2" fillId="0" borderId="0"/>
    <xf numFmtId="0" fontId="20" fillId="0" borderId="0"/>
    <xf numFmtId="0" fontId="20" fillId="0" borderId="0"/>
    <xf numFmtId="0" fontId="2" fillId="0" borderId="0"/>
    <xf numFmtId="0" fontId="20" fillId="0" borderId="0"/>
    <xf numFmtId="0" fontId="20" fillId="0" borderId="0"/>
    <xf numFmtId="0" fontId="2" fillId="0" borderId="0"/>
    <xf numFmtId="0" fontId="8" fillId="0" borderId="0"/>
    <xf numFmtId="0" fontId="8"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2" fillId="0" borderId="0"/>
    <xf numFmtId="0" fontId="8" fillId="0" borderId="0"/>
    <xf numFmtId="0" fontId="8"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2" fillId="0" borderId="0"/>
    <xf numFmtId="0" fontId="2" fillId="0" borderId="0"/>
    <xf numFmtId="0" fontId="2" fillId="0" borderId="0"/>
    <xf numFmtId="0" fontId="2" fillId="0" borderId="0"/>
    <xf numFmtId="0" fontId="2" fillId="0" borderId="0"/>
    <xf numFmtId="0" fontId="20" fillId="0" borderId="0"/>
    <xf numFmtId="0" fontId="20" fillId="0" borderId="0"/>
    <xf numFmtId="0" fontId="20"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8" fillId="4" borderId="7" applyNumberFormat="0" applyFont="0" applyAlignment="0" applyProtection="0"/>
    <xf numFmtId="0" fontId="24" fillId="15" borderId="8" applyNumberFormat="0" applyAlignment="0" applyProtection="0"/>
    <xf numFmtId="9" fontId="23" fillId="0" borderId="0" applyFont="0" applyFill="0" applyBorder="0" applyAlignment="0" applyProtection="0"/>
    <xf numFmtId="9" fontId="25"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5"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xf numFmtId="43" fontId="2" fillId="0" borderId="0" applyFont="0" applyFill="0" applyBorder="0" applyAlignment="0" applyProtection="0"/>
    <xf numFmtId="0" fontId="29" fillId="0" borderId="0"/>
    <xf numFmtId="0" fontId="30" fillId="0" borderId="0" applyNumberFormat="0" applyFill="0" applyBorder="0" applyAlignment="0" applyProtection="0">
      <alignment vertical="top"/>
      <protection locked="0"/>
    </xf>
    <xf numFmtId="0" fontId="2" fillId="0" borderId="0"/>
    <xf numFmtId="0" fontId="8"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4" fontId="8"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68" fontId="31" fillId="0" borderId="0" applyBorder="0"/>
    <xf numFmtId="168" fontId="31" fillId="0" borderId="0" applyBorder="0"/>
    <xf numFmtId="168" fontId="31" fillId="0" borderId="0" applyBorder="0"/>
    <xf numFmtId="168" fontId="31" fillId="0" borderId="0" applyBorder="0"/>
    <xf numFmtId="168" fontId="31" fillId="0" borderId="0" applyBorder="0"/>
    <xf numFmtId="168" fontId="31" fillId="0" borderId="0" applyBorder="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8" fontId="31" fillId="0" borderId="0" applyBorder="0"/>
    <xf numFmtId="168" fontId="31" fillId="0" borderId="0" applyBorder="0"/>
    <xf numFmtId="168" fontId="31" fillId="0" borderId="0" applyBorder="0"/>
    <xf numFmtId="168" fontId="31" fillId="0" borderId="0" applyBorder="0"/>
    <xf numFmtId="168" fontId="31" fillId="0" borderId="0" applyBorder="0"/>
    <xf numFmtId="168" fontId="31" fillId="0" borderId="0" applyBorder="0"/>
    <xf numFmtId="168" fontId="31" fillId="0" borderId="0" applyBorder="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164" fontId="2" fillId="0" borderId="0" applyFont="0" applyFill="0" applyBorder="0" applyAlignment="0" applyProtection="0"/>
    <xf numFmtId="0" fontId="2" fillId="0" borderId="0"/>
  </cellStyleXfs>
  <cellXfs count="156">
    <xf numFmtId="0" fontId="0" fillId="0" borderId="0" xfId="0"/>
    <xf numFmtId="0" fontId="34" fillId="18" borderId="12" xfId="0" applyFont="1" applyFill="1" applyBorder="1" applyAlignment="1" applyProtection="1">
      <alignment horizontal="center" vertical="center"/>
      <protection locked="0"/>
    </xf>
    <xf numFmtId="0" fontId="32" fillId="0" borderId="0" xfId="0" applyFont="1"/>
    <xf numFmtId="0" fontId="21" fillId="0" borderId="0" xfId="0" applyFont="1"/>
    <xf numFmtId="0" fontId="8" fillId="0" borderId="0" xfId="0" applyFont="1"/>
    <xf numFmtId="169" fontId="21" fillId="0" borderId="0" xfId="0" applyNumberFormat="1" applyFont="1"/>
    <xf numFmtId="0" fontId="34" fillId="0" borderId="0" xfId="0" applyFont="1" applyAlignment="1">
      <alignment horizontal="center" vertical="center"/>
    </xf>
    <xf numFmtId="0" fontId="21" fillId="0" borderId="0" xfId="0" applyFont="1" applyAlignment="1">
      <alignment horizontal="center"/>
    </xf>
    <xf numFmtId="0" fontId="37" fillId="0" borderId="13" xfId="2389" applyFont="1" applyBorder="1" applyAlignment="1">
      <alignment horizontal="center" vertical="center"/>
    </xf>
    <xf numFmtId="0" fontId="37" fillId="0" borderId="14" xfId="2389" applyFont="1" applyBorder="1" applyAlignment="1">
      <alignment horizontal="center" vertical="center"/>
    </xf>
    <xf numFmtId="0" fontId="39" fillId="0" borderId="0" xfId="2389" applyFont="1" applyAlignment="1">
      <alignment horizontal="center" vertical="center"/>
    </xf>
    <xf numFmtId="0" fontId="21" fillId="0" borderId="15" xfId="2390" applyFont="1" applyBorder="1" applyAlignment="1">
      <alignment horizontal="center" vertical="center"/>
    </xf>
    <xf numFmtId="169" fontId="41" fillId="0" borderId="16" xfId="30" applyNumberFormat="1" applyFont="1" applyBorder="1" applyAlignment="1" applyProtection="1">
      <alignment horizontal="center" vertical="center"/>
    </xf>
    <xf numFmtId="169" fontId="41" fillId="0" borderId="17" xfId="30" applyNumberFormat="1" applyFont="1" applyBorder="1" applyAlignment="1" applyProtection="1">
      <alignment horizontal="center" vertical="center"/>
    </xf>
    <xf numFmtId="166" fontId="21" fillId="0" borderId="0" xfId="30" applyNumberFormat="1" applyFont="1" applyFill="1" applyAlignment="1" applyProtection="1">
      <alignment horizontal="right"/>
    </xf>
    <xf numFmtId="167" fontId="21" fillId="0" borderId="0" xfId="2356" applyNumberFormat="1" applyFont="1" applyFill="1" applyAlignment="1" applyProtection="1">
      <alignment horizontal="right"/>
    </xf>
    <xf numFmtId="1" fontId="21" fillId="0" borderId="0" xfId="2356" applyNumberFormat="1" applyFont="1" applyFill="1" applyAlignment="1" applyProtection="1">
      <alignment horizontal="right"/>
    </xf>
    <xf numFmtId="0" fontId="21" fillId="18" borderId="12" xfId="2390" applyFont="1" applyFill="1" applyBorder="1" applyAlignment="1">
      <alignment horizontal="center" vertical="center"/>
    </xf>
    <xf numFmtId="169" fontId="41" fillId="18" borderId="18" xfId="30" applyNumberFormat="1" applyFont="1" applyFill="1" applyBorder="1" applyAlignment="1" applyProtection="1">
      <alignment horizontal="center" vertical="center"/>
    </xf>
    <xf numFmtId="169" fontId="41" fillId="18" borderId="19" xfId="30" applyNumberFormat="1" applyFont="1" applyFill="1" applyBorder="1" applyAlignment="1" applyProtection="1">
      <alignment horizontal="center" vertical="center"/>
    </xf>
    <xf numFmtId="166" fontId="36" fillId="0" borderId="0" xfId="30" applyNumberFormat="1" applyFont="1" applyFill="1" applyAlignment="1" applyProtection="1">
      <alignment horizontal="right"/>
    </xf>
    <xf numFmtId="0" fontId="36" fillId="0" borderId="0" xfId="0" applyFont="1" applyAlignment="1">
      <alignment vertical="center"/>
    </xf>
    <xf numFmtId="3" fontId="39" fillId="0" borderId="0" xfId="30" applyNumberFormat="1" applyFont="1" applyFill="1" applyBorder="1" applyAlignment="1" applyProtection="1">
      <alignment horizontal="center" vertical="center"/>
    </xf>
    <xf numFmtId="0" fontId="21" fillId="0" borderId="23" xfId="0" applyFont="1" applyBorder="1"/>
    <xf numFmtId="0" fontId="21" fillId="0" borderId="24" xfId="0" applyFont="1" applyBorder="1"/>
    <xf numFmtId="0" fontId="21" fillId="0" borderId="25" xfId="0" applyFont="1" applyBorder="1"/>
    <xf numFmtId="0" fontId="21" fillId="0" borderId="26" xfId="0" applyFont="1" applyBorder="1"/>
    <xf numFmtId="0" fontId="21" fillId="0" borderId="27" xfId="0" applyFont="1" applyBorder="1"/>
    <xf numFmtId="0" fontId="43" fillId="0" borderId="0" xfId="0" applyFont="1"/>
    <xf numFmtId="3" fontId="39" fillId="0" borderId="24" xfId="30" applyNumberFormat="1" applyFont="1" applyFill="1" applyBorder="1" applyAlignment="1" applyProtection="1">
      <alignment horizontal="center" vertical="center"/>
    </xf>
    <xf numFmtId="3" fontId="39" fillId="0" borderId="27" xfId="30" applyNumberFormat="1" applyFont="1" applyFill="1" applyBorder="1" applyAlignment="1" applyProtection="1">
      <alignment horizontal="center" vertical="center"/>
    </xf>
    <xf numFmtId="169" fontId="41" fillId="0" borderId="38" xfId="30" applyNumberFormat="1" applyFont="1" applyBorder="1" applyAlignment="1" applyProtection="1">
      <alignment horizontal="center" vertical="center"/>
    </xf>
    <xf numFmtId="169" fontId="41" fillId="18" borderId="39" xfId="30" applyNumberFormat="1" applyFont="1" applyFill="1" applyBorder="1" applyAlignment="1" applyProtection="1">
      <alignment horizontal="center" vertical="center"/>
    </xf>
    <xf numFmtId="169" fontId="41" fillId="0" borderId="42" xfId="30" applyNumberFormat="1" applyFont="1" applyBorder="1" applyAlignment="1" applyProtection="1">
      <alignment horizontal="center" vertical="center"/>
    </xf>
    <xf numFmtId="169" fontId="41" fillId="0" borderId="43" xfId="30" applyNumberFormat="1" applyFont="1" applyBorder="1" applyAlignment="1" applyProtection="1">
      <alignment horizontal="center" vertical="center"/>
    </xf>
    <xf numFmtId="169" fontId="41" fillId="0" borderId="44" xfId="30" applyNumberFormat="1" applyFont="1" applyBorder="1" applyAlignment="1" applyProtection="1">
      <alignment horizontal="center" vertical="center"/>
    </xf>
    <xf numFmtId="0" fontId="37" fillId="0" borderId="37" xfId="2389" applyFont="1" applyBorder="1" applyAlignment="1">
      <alignment horizontal="center" vertical="center"/>
    </xf>
    <xf numFmtId="0" fontId="38" fillId="18" borderId="45" xfId="0" applyFont="1" applyFill="1" applyBorder="1" applyAlignment="1">
      <alignment horizontal="center" vertical="center"/>
    </xf>
    <xf numFmtId="0" fontId="38" fillId="18" borderId="45" xfId="30" applyNumberFormat="1" applyFont="1" applyFill="1" applyBorder="1" applyAlignment="1" applyProtection="1">
      <alignment horizontal="center" vertical="center"/>
    </xf>
    <xf numFmtId="0" fontId="45" fillId="0" borderId="20" xfId="0" applyFont="1" applyBorder="1" applyAlignment="1">
      <alignment vertical="top"/>
    </xf>
    <xf numFmtId="0" fontId="46" fillId="0" borderId="0" xfId="250" applyFont="1" applyAlignment="1">
      <alignment vertical="center"/>
    </xf>
    <xf numFmtId="0" fontId="47" fillId="0" borderId="0" xfId="250" applyFont="1" applyAlignment="1">
      <alignment horizontal="center" vertical="center"/>
    </xf>
    <xf numFmtId="0" fontId="48" fillId="0" borderId="0" xfId="250" applyFont="1" applyAlignment="1">
      <alignment horizontal="left" vertical="center"/>
    </xf>
    <xf numFmtId="1" fontId="48" fillId="0" borderId="0" xfId="250" applyNumberFormat="1" applyFont="1" applyAlignment="1">
      <alignment horizontal="center" vertical="center"/>
    </xf>
    <xf numFmtId="0" fontId="49" fillId="0" borderId="0" xfId="250" applyFont="1" applyAlignment="1">
      <alignment vertical="center"/>
    </xf>
    <xf numFmtId="3" fontId="50" fillId="19" borderId="0" xfId="0" applyNumberFormat="1" applyFont="1" applyFill="1" applyAlignment="1">
      <alignment horizontal="left"/>
    </xf>
    <xf numFmtId="166" fontId="50" fillId="19" borderId="0" xfId="2386" applyNumberFormat="1" applyFont="1" applyFill="1"/>
    <xf numFmtId="3" fontId="50" fillId="23" borderId="0" xfId="0" applyNumberFormat="1" applyFont="1" applyFill="1" applyAlignment="1">
      <alignment horizontal="left"/>
    </xf>
    <xf numFmtId="166" fontId="50" fillId="23" borderId="0" xfId="2386" applyNumberFormat="1" applyFont="1" applyFill="1" applyBorder="1" applyProtection="1"/>
    <xf numFmtId="3" fontId="48" fillId="20" borderId="0" xfId="0" applyNumberFormat="1" applyFont="1" applyFill="1" applyAlignment="1">
      <alignment horizontal="left"/>
    </xf>
    <xf numFmtId="166" fontId="48" fillId="20" borderId="0" xfId="2386" applyNumberFormat="1" applyFont="1" applyFill="1" applyBorder="1" applyProtection="1"/>
    <xf numFmtId="0" fontId="49" fillId="0" borderId="0" xfId="0" applyFont="1" applyAlignment="1">
      <alignment horizontal="left" vertical="center"/>
    </xf>
    <xf numFmtId="166" fontId="51" fillId="0" borderId="0" xfId="2386" applyNumberFormat="1" applyFont="1"/>
    <xf numFmtId="166" fontId="49" fillId="0" borderId="0" xfId="2386" applyNumberFormat="1" applyFont="1" applyFill="1" applyAlignment="1">
      <alignment horizontal="center" vertical="center"/>
    </xf>
    <xf numFmtId="0" fontId="52" fillId="0" borderId="0" xfId="250" applyFont="1" applyAlignment="1">
      <alignment vertical="center"/>
    </xf>
    <xf numFmtId="166" fontId="49" fillId="0" borderId="0" xfId="2386" applyNumberFormat="1" applyFont="1" applyFill="1" applyBorder="1" applyAlignment="1">
      <alignment horizontal="center" vertical="center"/>
    </xf>
    <xf numFmtId="0" fontId="49" fillId="0" borderId="36" xfId="0" applyFont="1" applyBorder="1" applyAlignment="1">
      <alignment horizontal="left" vertical="center"/>
    </xf>
    <xf numFmtId="166" fontId="49" fillId="0" borderId="36" xfId="2386" applyNumberFormat="1" applyFont="1" applyFill="1" applyBorder="1" applyAlignment="1">
      <alignment horizontal="center" vertical="center"/>
    </xf>
    <xf numFmtId="0" fontId="52" fillId="0" borderId="0" xfId="250" applyFont="1" applyAlignment="1">
      <alignment horizontal="center" vertical="center"/>
    </xf>
    <xf numFmtId="0" fontId="40" fillId="19" borderId="28" xfId="0" applyFont="1" applyFill="1" applyBorder="1" applyAlignment="1">
      <alignment horizontal="center" vertical="center"/>
    </xf>
    <xf numFmtId="169" fontId="40" fillId="19" borderId="18" xfId="31" applyNumberFormat="1" applyFont="1" applyFill="1" applyBorder="1" applyAlignment="1" applyProtection="1">
      <alignment horizontal="center" vertical="center"/>
    </xf>
    <xf numFmtId="169" fontId="40" fillId="19" borderId="29" xfId="31" applyNumberFormat="1" applyFont="1" applyFill="1" applyBorder="1" applyAlignment="1" applyProtection="1">
      <alignment horizontal="center" vertical="center"/>
    </xf>
    <xf numFmtId="169" fontId="40" fillId="19" borderId="37" xfId="31" applyNumberFormat="1" applyFont="1" applyFill="1" applyBorder="1" applyAlignment="1" applyProtection="1">
      <alignment horizontal="center" vertical="center"/>
    </xf>
    <xf numFmtId="0" fontId="40" fillId="19" borderId="30" xfId="0" applyFont="1" applyFill="1" applyBorder="1" applyAlignment="1">
      <alignment horizontal="center" vertical="center"/>
    </xf>
    <xf numFmtId="0" fontId="34" fillId="19" borderId="0" xfId="0" applyFont="1" applyFill="1" applyAlignment="1">
      <alignment horizontal="center" vertical="center"/>
    </xf>
    <xf numFmtId="169" fontId="40" fillId="19" borderId="31" xfId="31" applyNumberFormat="1" applyFont="1" applyFill="1" applyBorder="1" applyAlignment="1" applyProtection="1">
      <alignment horizontal="center" vertical="center"/>
    </xf>
    <xf numFmtId="169" fontId="40" fillId="19" borderId="32" xfId="31" applyNumberFormat="1" applyFont="1" applyFill="1" applyBorder="1" applyAlignment="1" applyProtection="1">
      <alignment horizontal="center" vertical="center"/>
    </xf>
    <xf numFmtId="169" fontId="40" fillId="19" borderId="40" xfId="31" applyNumberFormat="1" applyFont="1" applyFill="1" applyBorder="1" applyAlignment="1" applyProtection="1">
      <alignment horizontal="center" vertical="center"/>
    </xf>
    <xf numFmtId="0" fontId="40" fillId="19" borderId="33" xfId="0" applyFont="1" applyFill="1" applyBorder="1" applyAlignment="1">
      <alignment horizontal="center" vertical="center"/>
    </xf>
    <xf numFmtId="169" fontId="40" fillId="19" borderId="34" xfId="31" applyNumberFormat="1" applyFont="1" applyFill="1" applyBorder="1" applyAlignment="1" applyProtection="1">
      <alignment horizontal="center" vertical="center"/>
    </xf>
    <xf numFmtId="169" fontId="40" fillId="19" borderId="35" xfId="31" applyNumberFormat="1" applyFont="1" applyFill="1" applyBorder="1" applyAlignment="1" applyProtection="1">
      <alignment horizontal="center" vertical="center"/>
    </xf>
    <xf numFmtId="169" fontId="40" fillId="19" borderId="41" xfId="31" applyNumberFormat="1" applyFont="1" applyFill="1" applyBorder="1" applyAlignment="1" applyProtection="1">
      <alignment horizontal="center" vertical="center"/>
    </xf>
    <xf numFmtId="0" fontId="40" fillId="19" borderId="12" xfId="0" applyFont="1" applyFill="1" applyBorder="1" applyAlignment="1">
      <alignment horizontal="center" vertical="center"/>
    </xf>
    <xf numFmtId="169" fontId="40" fillId="19" borderId="18" xfId="30" applyNumberFormat="1" applyFont="1" applyFill="1" applyBorder="1" applyAlignment="1" applyProtection="1">
      <alignment horizontal="center" vertical="center"/>
    </xf>
    <xf numFmtId="169" fontId="40" fillId="19" borderId="19" xfId="30" applyNumberFormat="1" applyFont="1" applyFill="1" applyBorder="1" applyAlignment="1" applyProtection="1">
      <alignment horizontal="center" vertical="center"/>
    </xf>
    <xf numFmtId="169" fontId="40" fillId="19" borderId="39" xfId="30" applyNumberFormat="1" applyFont="1" applyFill="1" applyBorder="1" applyAlignment="1" applyProtection="1">
      <alignment horizontal="center" vertical="center"/>
    </xf>
    <xf numFmtId="43" fontId="48" fillId="20" borderId="0" xfId="2386" applyFont="1" applyFill="1" applyBorder="1" applyProtection="1"/>
    <xf numFmtId="0" fontId="53" fillId="0" borderId="20" xfId="0" applyFont="1" applyBorder="1" applyAlignment="1">
      <alignment vertical="top"/>
    </xf>
    <xf numFmtId="0" fontId="21" fillId="0" borderId="0" xfId="2387" applyFont="1"/>
    <xf numFmtId="0" fontId="54" fillId="0" borderId="0" xfId="250" applyFont="1" applyAlignment="1">
      <alignment vertical="top"/>
    </xf>
    <xf numFmtId="0" fontId="55" fillId="0" borderId="0" xfId="250" applyFont="1" applyAlignment="1">
      <alignment horizontal="center" vertical="center"/>
    </xf>
    <xf numFmtId="2" fontId="21" fillId="0" borderId="0" xfId="2387" applyNumberFormat="1" applyFont="1"/>
    <xf numFmtId="0" fontId="56" fillId="0" borderId="0" xfId="250" applyFont="1" applyAlignment="1">
      <alignment vertical="center"/>
    </xf>
    <xf numFmtId="3" fontId="57" fillId="19" borderId="0" xfId="0" applyNumberFormat="1" applyFont="1" applyFill="1" applyAlignment="1">
      <alignment horizontal="left"/>
    </xf>
    <xf numFmtId="1" fontId="57" fillId="19" borderId="0" xfId="2386" applyNumberFormat="1" applyFont="1" applyFill="1"/>
    <xf numFmtId="0" fontId="58" fillId="0" borderId="0" xfId="250" applyFont="1"/>
    <xf numFmtId="43" fontId="56" fillId="0" borderId="0" xfId="2386" applyFont="1" applyBorder="1" applyAlignment="1">
      <alignment horizontal="right"/>
    </xf>
    <xf numFmtId="0" fontId="36" fillId="0" borderId="0" xfId="2387" applyFont="1"/>
    <xf numFmtId="3" fontId="34" fillId="20" borderId="0" xfId="0" applyNumberFormat="1" applyFont="1" applyFill="1" applyAlignment="1">
      <alignment horizontal="left"/>
    </xf>
    <xf numFmtId="43" fontId="34" fillId="20" borderId="0" xfId="2386" applyFont="1" applyFill="1" applyBorder="1" applyProtection="1"/>
    <xf numFmtId="0" fontId="8" fillId="0" borderId="0" xfId="250" applyAlignment="1">
      <alignment vertical="center"/>
    </xf>
    <xf numFmtId="43" fontId="57" fillId="19" borderId="0" xfId="2386" applyFont="1" applyFill="1"/>
    <xf numFmtId="0" fontId="44" fillId="0" borderId="0" xfId="2387" applyFont="1"/>
    <xf numFmtId="0" fontId="46" fillId="0" borderId="0" xfId="250" applyFont="1" applyAlignment="1">
      <alignment vertical="top"/>
    </xf>
    <xf numFmtId="2" fontId="44" fillId="0" borderId="0" xfId="2387" applyNumberFormat="1" applyFont="1"/>
    <xf numFmtId="0" fontId="59" fillId="0" borderId="0" xfId="2387" applyFont="1"/>
    <xf numFmtId="0" fontId="50" fillId="19" borderId="0" xfId="2386" applyNumberFormat="1" applyFont="1" applyFill="1"/>
    <xf numFmtId="0" fontId="60" fillId="0" borderId="0" xfId="250" applyFont="1"/>
    <xf numFmtId="43" fontId="49" fillId="0" borderId="0" xfId="2386" applyFont="1" applyBorder="1" applyAlignment="1">
      <alignment horizontal="right"/>
    </xf>
    <xf numFmtId="43" fontId="50" fillId="19" borderId="0" xfId="2386" applyFont="1" applyFill="1"/>
    <xf numFmtId="0" fontId="61" fillId="0" borderId="0" xfId="0" applyFont="1"/>
    <xf numFmtId="0" fontId="45" fillId="0" borderId="0" xfId="0" applyFont="1" applyAlignment="1">
      <alignment vertical="top"/>
    </xf>
    <xf numFmtId="0" fontId="46" fillId="0" borderId="0" xfId="250" applyFont="1" applyAlignment="1">
      <alignment horizontal="center" wrapText="1"/>
    </xf>
    <xf numFmtId="0" fontId="46" fillId="0" borderId="0" xfId="250" applyFont="1" applyAlignment="1">
      <alignment horizontal="left" wrapText="1"/>
    </xf>
    <xf numFmtId="165" fontId="62" fillId="0" borderId="0" xfId="0" applyNumberFormat="1" applyFont="1" applyAlignment="1">
      <alignment horizontal="center"/>
    </xf>
    <xf numFmtId="3" fontId="50" fillId="23" borderId="0" xfId="0" applyNumberFormat="1" applyFont="1" applyFill="1" applyAlignment="1">
      <alignment horizontal="center"/>
    </xf>
    <xf numFmtId="165" fontId="61" fillId="0" borderId="0" xfId="0" applyNumberFormat="1" applyFont="1"/>
    <xf numFmtId="1" fontId="61" fillId="0" borderId="0" xfId="0" applyNumberFormat="1" applyFont="1" applyAlignment="1">
      <alignment horizontal="center"/>
    </xf>
    <xf numFmtId="0" fontId="61" fillId="0" borderId="0" xfId="0" applyFont="1" applyAlignment="1">
      <alignment horizontal="center"/>
    </xf>
    <xf numFmtId="3" fontId="50" fillId="22" borderId="0" xfId="0" applyNumberFormat="1" applyFont="1" applyFill="1" applyAlignment="1">
      <alignment horizontal="center"/>
    </xf>
    <xf numFmtId="1" fontId="61" fillId="0" borderId="0" xfId="0" applyNumberFormat="1" applyFont="1"/>
    <xf numFmtId="165" fontId="61" fillId="21" borderId="0" xfId="0" applyNumberFormat="1" applyFont="1" applyFill="1"/>
    <xf numFmtId="1" fontId="61" fillId="21" borderId="0" xfId="0" applyNumberFormat="1" applyFont="1" applyFill="1" applyAlignment="1">
      <alignment horizontal="center"/>
    </xf>
    <xf numFmtId="0" fontId="61" fillId="0" borderId="0" xfId="0" applyFont="1" applyAlignment="1">
      <alignment horizontal="left"/>
    </xf>
    <xf numFmtId="0" fontId="61" fillId="21" borderId="0" xfId="0" applyFont="1" applyFill="1" applyAlignment="1">
      <alignment horizontal="left"/>
    </xf>
    <xf numFmtId="0" fontId="61" fillId="21" borderId="11" xfId="0" applyFont="1" applyFill="1" applyBorder="1" applyAlignment="1">
      <alignment horizontal="left"/>
    </xf>
    <xf numFmtId="1" fontId="61" fillId="21" borderId="11" xfId="0" applyNumberFormat="1" applyFont="1" applyFill="1" applyBorder="1" applyAlignment="1">
      <alignment horizontal="center"/>
    </xf>
    <xf numFmtId="0" fontId="63" fillId="0" borderId="0" xfId="16787" applyFont="1" applyAlignment="1">
      <alignment horizontal="left" indent="1"/>
    </xf>
    <xf numFmtId="17" fontId="64" fillId="0" borderId="0" xfId="604" applyNumberFormat="1" applyFont="1" applyAlignment="1">
      <alignment horizontal="left" indent="1"/>
    </xf>
    <xf numFmtId="0" fontId="65" fillId="0" borderId="0" xfId="16787" applyFont="1" applyAlignment="1">
      <alignment horizontal="left" indent="1"/>
    </xf>
    <xf numFmtId="0" fontId="32" fillId="0" borderId="0" xfId="604" applyFont="1"/>
    <xf numFmtId="0" fontId="1" fillId="0" borderId="0" xfId="604" applyFont="1"/>
    <xf numFmtId="0" fontId="39" fillId="0" borderId="0" xfId="604" applyFont="1"/>
    <xf numFmtId="0" fontId="66" fillId="0" borderId="0" xfId="604" applyFont="1" applyAlignment="1">
      <alignment horizontal="left" indent="1"/>
    </xf>
    <xf numFmtId="0" fontId="67" fillId="0" borderId="0" xfId="604" applyFont="1" applyAlignment="1">
      <alignment horizontal="left" indent="1"/>
    </xf>
    <xf numFmtId="0" fontId="68" fillId="0" borderId="0" xfId="2388" applyFont="1" applyAlignment="1" applyProtection="1">
      <alignment horizontal="left" indent="1"/>
    </xf>
    <xf numFmtId="0" fontId="67" fillId="0" borderId="0" xfId="604" quotePrefix="1" applyFont="1" applyAlignment="1">
      <alignment horizontal="left" indent="1"/>
    </xf>
    <xf numFmtId="0" fontId="69" fillId="0" borderId="0" xfId="604" applyFont="1" applyAlignment="1">
      <alignment horizontal="left" indent="1"/>
    </xf>
    <xf numFmtId="0" fontId="70" fillId="0" borderId="0" xfId="604" applyFont="1" applyAlignment="1">
      <alignment horizontal="left" indent="1"/>
    </xf>
    <xf numFmtId="0" fontId="71" fillId="0" borderId="0" xfId="2388" applyFont="1" applyBorder="1" applyAlignment="1" applyProtection="1">
      <alignment horizontal="left" indent="2"/>
    </xf>
    <xf numFmtId="0" fontId="72" fillId="0" borderId="0" xfId="604" applyFont="1"/>
    <xf numFmtId="0" fontId="1" fillId="0" borderId="0" xfId="0" quotePrefix="1" applyFont="1"/>
    <xf numFmtId="0" fontId="71" fillId="0" borderId="0" xfId="2388" applyFont="1" applyBorder="1" applyAlignment="1" applyProtection="1">
      <alignment horizontal="left" indent="3"/>
    </xf>
    <xf numFmtId="0" fontId="1" fillId="0" borderId="0" xfId="0" applyFont="1"/>
    <xf numFmtId="0" fontId="1" fillId="0" borderId="0" xfId="604" applyFont="1" applyAlignment="1">
      <alignment horizontal="left" indent="2"/>
    </xf>
    <xf numFmtId="0" fontId="73" fillId="0" borderId="0" xfId="2388" applyFont="1" applyBorder="1" applyAlignment="1" applyProtection="1">
      <alignment horizontal="left" indent="3"/>
    </xf>
    <xf numFmtId="0" fontId="41" fillId="0" borderId="0" xfId="604" applyFont="1"/>
    <xf numFmtId="0" fontId="73" fillId="0" borderId="10" xfId="2388" applyFont="1" applyBorder="1" applyAlignment="1" applyProtection="1">
      <alignment horizontal="left" indent="3"/>
    </xf>
    <xf numFmtId="0" fontId="41" fillId="0" borderId="10" xfId="604" applyFont="1" applyBorder="1"/>
    <xf numFmtId="0" fontId="73" fillId="0" borderId="0" xfId="2388" applyFont="1" applyBorder="1" applyAlignment="1" applyProtection="1">
      <alignment horizontal="left" indent="2"/>
    </xf>
    <xf numFmtId="0" fontId="73" fillId="0" borderId="10" xfId="2388" applyFont="1" applyBorder="1" applyAlignment="1" applyProtection="1">
      <alignment horizontal="left" indent="2"/>
    </xf>
    <xf numFmtId="0" fontId="74" fillId="0" borderId="0" xfId="2388" applyFont="1" applyBorder="1" applyAlignment="1" applyProtection="1">
      <alignment horizontal="left" indent="2"/>
    </xf>
    <xf numFmtId="0" fontId="75" fillId="0" borderId="0" xfId="2388" applyFont="1" applyBorder="1" applyAlignment="1" applyProtection="1">
      <alignment horizontal="left" indent="2"/>
    </xf>
    <xf numFmtId="0" fontId="34" fillId="18" borderId="46" xfId="0" applyFont="1" applyFill="1" applyBorder="1" applyAlignment="1">
      <alignment horizontal="center" vertical="center"/>
    </xf>
    <xf numFmtId="0" fontId="34" fillId="18" borderId="46" xfId="0" applyFont="1" applyFill="1" applyBorder="1" applyAlignment="1" applyProtection="1">
      <alignment horizontal="center" vertical="center"/>
      <protection locked="0"/>
    </xf>
    <xf numFmtId="169" fontId="36" fillId="18" borderId="46" xfId="2356" applyNumberFormat="1" applyFont="1" applyFill="1" applyBorder="1" applyAlignment="1" applyProtection="1">
      <alignment horizontal="center" vertical="center"/>
    </xf>
    <xf numFmtId="167" fontId="36" fillId="18" borderId="46" xfId="2356" applyNumberFormat="1" applyFont="1" applyFill="1" applyBorder="1" applyAlignment="1" applyProtection="1">
      <alignment horizontal="center" vertical="center"/>
    </xf>
    <xf numFmtId="3" fontId="0" fillId="0" borderId="47" xfId="250" applyNumberFormat="1" applyFont="1" applyBorder="1" applyAlignment="1">
      <alignment horizontal="center" vertical="center" wrapText="1"/>
    </xf>
    <xf numFmtId="0" fontId="46" fillId="0" borderId="47" xfId="250" applyFont="1" applyBorder="1" applyAlignment="1">
      <alignment horizontal="center" wrapText="1"/>
    </xf>
    <xf numFmtId="0" fontId="46" fillId="0" borderId="47" xfId="250" applyFont="1" applyBorder="1" applyAlignment="1">
      <alignment horizontal="left" wrapText="1"/>
    </xf>
    <xf numFmtId="0" fontId="61" fillId="21" borderId="47" xfId="0" applyFont="1" applyFill="1" applyBorder="1" applyAlignment="1">
      <alignment horizontal="left"/>
    </xf>
    <xf numFmtId="1" fontId="61" fillId="21" borderId="47" xfId="0" applyNumberFormat="1" applyFont="1" applyFill="1" applyBorder="1" applyAlignment="1">
      <alignment horizontal="center"/>
    </xf>
    <xf numFmtId="0" fontId="41" fillId="0" borderId="0" xfId="604" applyFont="1" applyAlignment="1">
      <alignment horizontal="left" vertical="center" wrapText="1" indent="1"/>
    </xf>
    <xf numFmtId="0" fontId="42" fillId="0" borderId="20" xfId="0" applyFont="1" applyBorder="1" applyAlignment="1">
      <alignment horizontal="center" vertical="center"/>
    </xf>
    <xf numFmtId="0" fontId="42" fillId="0" borderId="21" xfId="0" applyFont="1" applyBorder="1" applyAlignment="1">
      <alignment horizontal="center" vertical="center"/>
    </xf>
    <xf numFmtId="0" fontId="42" fillId="0" borderId="22" xfId="0" applyFont="1" applyBorder="1" applyAlignment="1">
      <alignment horizontal="center" vertical="center"/>
    </xf>
  </cellXfs>
  <cellStyles count="16788">
    <cellStyle name="20% - Accent1 2" xfId="3" xr:uid="{00000000-0005-0000-0000-000000000000}"/>
    <cellStyle name="20% - Accent2 2" xfId="4" xr:uid="{00000000-0005-0000-0000-000001000000}"/>
    <cellStyle name="20% - Accent3 2" xfId="5" xr:uid="{00000000-0005-0000-0000-000002000000}"/>
    <cellStyle name="20% - Accent4 2" xfId="6" xr:uid="{00000000-0005-0000-0000-000003000000}"/>
    <cellStyle name="20% - Accent5 2" xfId="7" xr:uid="{00000000-0005-0000-0000-000004000000}"/>
    <cellStyle name="20% - Accent6 2" xfId="8" xr:uid="{00000000-0005-0000-0000-000005000000}"/>
    <cellStyle name="40% - Accent1 2" xfId="9" xr:uid="{00000000-0005-0000-0000-000006000000}"/>
    <cellStyle name="40% - Accent2 2" xfId="10" xr:uid="{00000000-0005-0000-0000-000007000000}"/>
    <cellStyle name="40% - Accent3 2" xfId="11" xr:uid="{00000000-0005-0000-0000-000008000000}"/>
    <cellStyle name="40% - Accent4 2" xfId="12" xr:uid="{00000000-0005-0000-0000-000009000000}"/>
    <cellStyle name="40% - Accent5 2" xfId="13" xr:uid="{00000000-0005-0000-0000-00000A000000}"/>
    <cellStyle name="40% - Accent6 2" xfId="14" xr:uid="{00000000-0005-0000-0000-00000B000000}"/>
    <cellStyle name="60% - Accent1 2" xfId="15" xr:uid="{00000000-0005-0000-0000-00000C000000}"/>
    <cellStyle name="60% - Accent2 2" xfId="16" xr:uid="{00000000-0005-0000-0000-00000D000000}"/>
    <cellStyle name="60% - Accent3 2" xfId="17" xr:uid="{00000000-0005-0000-0000-00000E000000}"/>
    <cellStyle name="60% - Accent4 2" xfId="18" xr:uid="{00000000-0005-0000-0000-00000F000000}"/>
    <cellStyle name="60% - Accent5 2" xfId="19" xr:uid="{00000000-0005-0000-0000-000010000000}"/>
    <cellStyle name="60% - Accent6 2" xfId="20" xr:uid="{00000000-0005-0000-0000-000011000000}"/>
    <cellStyle name="Accent1 2" xfId="21" xr:uid="{00000000-0005-0000-0000-000012000000}"/>
    <cellStyle name="Accent2 2" xfId="22" xr:uid="{00000000-0005-0000-0000-000013000000}"/>
    <cellStyle name="Accent3 2" xfId="23" xr:uid="{00000000-0005-0000-0000-000014000000}"/>
    <cellStyle name="Accent4 2" xfId="24" xr:uid="{00000000-0005-0000-0000-000015000000}"/>
    <cellStyle name="Accent5 2" xfId="25" xr:uid="{00000000-0005-0000-0000-000016000000}"/>
    <cellStyle name="Accent6 2" xfId="26" xr:uid="{00000000-0005-0000-0000-000017000000}"/>
    <cellStyle name="Bad 2" xfId="27" xr:uid="{00000000-0005-0000-0000-000018000000}"/>
    <cellStyle name="Calculation 2" xfId="28" xr:uid="{00000000-0005-0000-0000-000019000000}"/>
    <cellStyle name="Check Cell 2" xfId="29" xr:uid="{00000000-0005-0000-0000-00001A000000}"/>
    <cellStyle name="Comma" xfId="2386" builtinId="3"/>
    <cellStyle name="Comma 2" xfId="30" xr:uid="{00000000-0005-0000-0000-00001C000000}"/>
    <cellStyle name="Comma 2 10" xfId="31" xr:uid="{00000000-0005-0000-0000-00001D000000}"/>
    <cellStyle name="Comma 2 11" xfId="32" xr:uid="{00000000-0005-0000-0000-00001E000000}"/>
    <cellStyle name="Comma 2 12" xfId="33" xr:uid="{00000000-0005-0000-0000-00001F000000}"/>
    <cellStyle name="Comma 2 13" xfId="34" xr:uid="{00000000-0005-0000-0000-000020000000}"/>
    <cellStyle name="Comma 2 14" xfId="35" xr:uid="{00000000-0005-0000-0000-000021000000}"/>
    <cellStyle name="Comma 2 15" xfId="36" xr:uid="{00000000-0005-0000-0000-000022000000}"/>
    <cellStyle name="Comma 2 2" xfId="37" xr:uid="{00000000-0005-0000-0000-000023000000}"/>
    <cellStyle name="Comma 2 3" xfId="38" xr:uid="{00000000-0005-0000-0000-000024000000}"/>
    <cellStyle name="Comma 2 4" xfId="39" xr:uid="{00000000-0005-0000-0000-000025000000}"/>
    <cellStyle name="Comma 2 5" xfId="40" xr:uid="{00000000-0005-0000-0000-000026000000}"/>
    <cellStyle name="Comma 2 6" xfId="41" xr:uid="{00000000-0005-0000-0000-000027000000}"/>
    <cellStyle name="Comma 2 7" xfId="42" xr:uid="{00000000-0005-0000-0000-000028000000}"/>
    <cellStyle name="Comma 2 8" xfId="43" xr:uid="{00000000-0005-0000-0000-000029000000}"/>
    <cellStyle name="Comma 2 9" xfId="44" xr:uid="{00000000-0005-0000-0000-00002A000000}"/>
    <cellStyle name="Comma 3" xfId="45" xr:uid="{00000000-0005-0000-0000-00002B000000}"/>
    <cellStyle name="Comma 3 2" xfId="2391" xr:uid="{00000000-0005-0000-0000-00002C000000}"/>
    <cellStyle name="Comma 3 2 2" xfId="2392" xr:uid="{00000000-0005-0000-0000-00002D000000}"/>
    <cellStyle name="Comma 3 2 2 2" xfId="2393" xr:uid="{00000000-0005-0000-0000-00002E000000}"/>
    <cellStyle name="Comma 3 2 3" xfId="2394" xr:uid="{00000000-0005-0000-0000-00002F000000}"/>
    <cellStyle name="Comma 3 3" xfId="2395" xr:uid="{00000000-0005-0000-0000-000030000000}"/>
    <cellStyle name="Comma 3 3 2" xfId="2396" xr:uid="{00000000-0005-0000-0000-000031000000}"/>
    <cellStyle name="Comma 3 4" xfId="2397" xr:uid="{00000000-0005-0000-0000-000032000000}"/>
    <cellStyle name="Comma 4" xfId="46" xr:uid="{00000000-0005-0000-0000-000033000000}"/>
    <cellStyle name="Comma 4 2" xfId="2398" xr:uid="{00000000-0005-0000-0000-000034000000}"/>
    <cellStyle name="Comma 5" xfId="2399" xr:uid="{00000000-0005-0000-0000-000035000000}"/>
    <cellStyle name="Comma 6" xfId="2400" xr:uid="{00000000-0005-0000-0000-000036000000}"/>
    <cellStyle name="Comma 6 2" xfId="2401" xr:uid="{00000000-0005-0000-0000-000037000000}"/>
    <cellStyle name="Comma 7" xfId="2402" xr:uid="{00000000-0005-0000-0000-000038000000}"/>
    <cellStyle name="Comma 8" xfId="16786" xr:uid="{00000000-0005-0000-0000-000039000000}"/>
    <cellStyle name="Currency 2" xfId="47" xr:uid="{00000000-0005-0000-0000-00003A000000}"/>
    <cellStyle name="Currency 2 2" xfId="2403" xr:uid="{00000000-0005-0000-0000-00003B000000}"/>
    <cellStyle name="Explanatory Text 2" xfId="48" xr:uid="{00000000-0005-0000-0000-00003C000000}"/>
    <cellStyle name="Good 2" xfId="49" xr:uid="{00000000-0005-0000-0000-00003D000000}"/>
    <cellStyle name="Heading 1 2" xfId="50" xr:uid="{00000000-0005-0000-0000-00003E000000}"/>
    <cellStyle name="Heading 2 2" xfId="51" xr:uid="{00000000-0005-0000-0000-00003F000000}"/>
    <cellStyle name="Heading 3 2" xfId="52" xr:uid="{00000000-0005-0000-0000-000040000000}"/>
    <cellStyle name="Heading 4 2" xfId="53" xr:uid="{00000000-0005-0000-0000-000041000000}"/>
    <cellStyle name="Hyperlink" xfId="2388" builtinId="8"/>
    <cellStyle name="Hyperlink 2" xfId="54" xr:uid="{00000000-0005-0000-0000-000043000000}"/>
    <cellStyle name="Hyperlink 3" xfId="55" xr:uid="{00000000-0005-0000-0000-000044000000}"/>
    <cellStyle name="Input 2" xfId="56" xr:uid="{00000000-0005-0000-0000-000045000000}"/>
    <cellStyle name="Linked Cell 2" xfId="57" xr:uid="{00000000-0005-0000-0000-000046000000}"/>
    <cellStyle name="Neutral 2" xfId="58" xr:uid="{00000000-0005-0000-0000-000047000000}"/>
    <cellStyle name="Normal" xfId="0" builtinId="0"/>
    <cellStyle name="Normal 10" xfId="59" xr:uid="{00000000-0005-0000-0000-000049000000}"/>
    <cellStyle name="Normal 10 10" xfId="60" xr:uid="{00000000-0005-0000-0000-00004A000000}"/>
    <cellStyle name="Normal 10 10 2" xfId="61" xr:uid="{00000000-0005-0000-0000-00004B000000}"/>
    <cellStyle name="Normal 10 10 2 2" xfId="2404" xr:uid="{00000000-0005-0000-0000-00004C000000}"/>
    <cellStyle name="Normal 10 10 2 2 2" xfId="2405" xr:uid="{00000000-0005-0000-0000-00004D000000}"/>
    <cellStyle name="Normal 10 10 2 2 2 2" xfId="2406" xr:uid="{00000000-0005-0000-0000-00004E000000}"/>
    <cellStyle name="Normal 10 10 2 2 3" xfId="2407" xr:uid="{00000000-0005-0000-0000-00004F000000}"/>
    <cellStyle name="Normal 10 10 2 3" xfId="2408" xr:uid="{00000000-0005-0000-0000-000050000000}"/>
    <cellStyle name="Normal 10 10 2 3 2" xfId="2409" xr:uid="{00000000-0005-0000-0000-000051000000}"/>
    <cellStyle name="Normal 10 10 2 4" xfId="2410" xr:uid="{00000000-0005-0000-0000-000052000000}"/>
    <cellStyle name="Normal 10 10 3" xfId="2411" xr:uid="{00000000-0005-0000-0000-000053000000}"/>
    <cellStyle name="Normal 10 10 3 2" xfId="2412" xr:uid="{00000000-0005-0000-0000-000054000000}"/>
    <cellStyle name="Normal 10 10 3 2 2" xfId="2413" xr:uid="{00000000-0005-0000-0000-000055000000}"/>
    <cellStyle name="Normal 10 10 3 3" xfId="2414" xr:uid="{00000000-0005-0000-0000-000056000000}"/>
    <cellStyle name="Normal 10 10 4" xfId="2415" xr:uid="{00000000-0005-0000-0000-000057000000}"/>
    <cellStyle name="Normal 10 10 4 2" xfId="2416" xr:uid="{00000000-0005-0000-0000-000058000000}"/>
    <cellStyle name="Normal 10 10 5" xfId="2417" xr:uid="{00000000-0005-0000-0000-000059000000}"/>
    <cellStyle name="Normal 10 11" xfId="62" xr:uid="{00000000-0005-0000-0000-00005A000000}"/>
    <cellStyle name="Normal 10 11 2" xfId="63" xr:uid="{00000000-0005-0000-0000-00005B000000}"/>
    <cellStyle name="Normal 10 11 2 2" xfId="2418" xr:uid="{00000000-0005-0000-0000-00005C000000}"/>
    <cellStyle name="Normal 10 11 2 2 2" xfId="2419" xr:uid="{00000000-0005-0000-0000-00005D000000}"/>
    <cellStyle name="Normal 10 11 2 2 2 2" xfId="2420" xr:uid="{00000000-0005-0000-0000-00005E000000}"/>
    <cellStyle name="Normal 10 11 2 2 3" xfId="2421" xr:uid="{00000000-0005-0000-0000-00005F000000}"/>
    <cellStyle name="Normal 10 11 2 3" xfId="2422" xr:uid="{00000000-0005-0000-0000-000060000000}"/>
    <cellStyle name="Normal 10 11 2 3 2" xfId="2423" xr:uid="{00000000-0005-0000-0000-000061000000}"/>
    <cellStyle name="Normal 10 11 2 4" xfId="2424" xr:uid="{00000000-0005-0000-0000-000062000000}"/>
    <cellStyle name="Normal 10 11 3" xfId="2425" xr:uid="{00000000-0005-0000-0000-000063000000}"/>
    <cellStyle name="Normal 10 11 3 2" xfId="2426" xr:uid="{00000000-0005-0000-0000-000064000000}"/>
    <cellStyle name="Normal 10 11 3 2 2" xfId="2427" xr:uid="{00000000-0005-0000-0000-000065000000}"/>
    <cellStyle name="Normal 10 11 3 3" xfId="2428" xr:uid="{00000000-0005-0000-0000-000066000000}"/>
    <cellStyle name="Normal 10 11 4" xfId="2429" xr:uid="{00000000-0005-0000-0000-000067000000}"/>
    <cellStyle name="Normal 10 11 4 2" xfId="2430" xr:uid="{00000000-0005-0000-0000-000068000000}"/>
    <cellStyle name="Normal 10 11 5" xfId="2431" xr:uid="{00000000-0005-0000-0000-000069000000}"/>
    <cellStyle name="Normal 10 12" xfId="64" xr:uid="{00000000-0005-0000-0000-00006A000000}"/>
    <cellStyle name="Normal 10 12 2" xfId="2432" xr:uid="{00000000-0005-0000-0000-00006B000000}"/>
    <cellStyle name="Normal 10 12 2 2" xfId="2433" xr:uid="{00000000-0005-0000-0000-00006C000000}"/>
    <cellStyle name="Normal 10 12 2 2 2" xfId="2434" xr:uid="{00000000-0005-0000-0000-00006D000000}"/>
    <cellStyle name="Normal 10 12 2 3" xfId="2435" xr:uid="{00000000-0005-0000-0000-00006E000000}"/>
    <cellStyle name="Normal 10 12 3" xfId="2436" xr:uid="{00000000-0005-0000-0000-00006F000000}"/>
    <cellStyle name="Normal 10 12 3 2" xfId="2437" xr:uid="{00000000-0005-0000-0000-000070000000}"/>
    <cellStyle name="Normal 10 12 4" xfId="2438" xr:uid="{00000000-0005-0000-0000-000071000000}"/>
    <cellStyle name="Normal 10 13" xfId="65" xr:uid="{00000000-0005-0000-0000-000072000000}"/>
    <cellStyle name="Normal 10 13 2" xfId="2439" xr:uid="{00000000-0005-0000-0000-000073000000}"/>
    <cellStyle name="Normal 10 13 2 2" xfId="2440" xr:uid="{00000000-0005-0000-0000-000074000000}"/>
    <cellStyle name="Normal 10 13 2 2 2" xfId="2441" xr:uid="{00000000-0005-0000-0000-000075000000}"/>
    <cellStyle name="Normal 10 13 2 3" xfId="2442" xr:uid="{00000000-0005-0000-0000-000076000000}"/>
    <cellStyle name="Normal 10 13 3" xfId="2443" xr:uid="{00000000-0005-0000-0000-000077000000}"/>
    <cellStyle name="Normal 10 13 3 2" xfId="2444" xr:uid="{00000000-0005-0000-0000-000078000000}"/>
    <cellStyle name="Normal 10 13 4" xfId="2445" xr:uid="{00000000-0005-0000-0000-000079000000}"/>
    <cellStyle name="Normal 10 14" xfId="2446" xr:uid="{00000000-0005-0000-0000-00007A000000}"/>
    <cellStyle name="Normal 10 14 2" xfId="2447" xr:uid="{00000000-0005-0000-0000-00007B000000}"/>
    <cellStyle name="Normal 10 14 2 2" xfId="2448" xr:uid="{00000000-0005-0000-0000-00007C000000}"/>
    <cellStyle name="Normal 10 14 3" xfId="2449" xr:uid="{00000000-0005-0000-0000-00007D000000}"/>
    <cellStyle name="Normal 10 15" xfId="2450" xr:uid="{00000000-0005-0000-0000-00007E000000}"/>
    <cellStyle name="Normal 10 15 2" xfId="2451" xr:uid="{00000000-0005-0000-0000-00007F000000}"/>
    <cellStyle name="Normal 10 16" xfId="2452" xr:uid="{00000000-0005-0000-0000-000080000000}"/>
    <cellStyle name="Normal 10 2" xfId="66" xr:uid="{00000000-0005-0000-0000-000081000000}"/>
    <cellStyle name="Normal 10 2 10" xfId="2453" xr:uid="{00000000-0005-0000-0000-000082000000}"/>
    <cellStyle name="Normal 10 2 10 2" xfId="2454" xr:uid="{00000000-0005-0000-0000-000083000000}"/>
    <cellStyle name="Normal 10 2 10 2 2" xfId="2455" xr:uid="{00000000-0005-0000-0000-000084000000}"/>
    <cellStyle name="Normal 10 2 10 3" xfId="2456" xr:uid="{00000000-0005-0000-0000-000085000000}"/>
    <cellStyle name="Normal 10 2 11" xfId="2457" xr:uid="{00000000-0005-0000-0000-000086000000}"/>
    <cellStyle name="Normal 10 2 11 2" xfId="2458" xr:uid="{00000000-0005-0000-0000-000087000000}"/>
    <cellStyle name="Normal 10 2 12" xfId="2459" xr:uid="{00000000-0005-0000-0000-000088000000}"/>
    <cellStyle name="Normal 10 2 2" xfId="67" xr:uid="{00000000-0005-0000-0000-000089000000}"/>
    <cellStyle name="Normal 10 2 2 2" xfId="68" xr:uid="{00000000-0005-0000-0000-00008A000000}"/>
    <cellStyle name="Normal 10 2 2 2 2" xfId="2460" xr:uid="{00000000-0005-0000-0000-00008B000000}"/>
    <cellStyle name="Normal 10 2 2 2 2 2" xfId="2461" xr:uid="{00000000-0005-0000-0000-00008C000000}"/>
    <cellStyle name="Normal 10 2 2 2 2 2 2" xfId="2462" xr:uid="{00000000-0005-0000-0000-00008D000000}"/>
    <cellStyle name="Normal 10 2 2 2 2 3" xfId="2463" xr:uid="{00000000-0005-0000-0000-00008E000000}"/>
    <cellStyle name="Normal 10 2 2 2 3" xfId="2464" xr:uid="{00000000-0005-0000-0000-00008F000000}"/>
    <cellStyle name="Normal 10 2 2 2 3 2" xfId="2465" xr:uid="{00000000-0005-0000-0000-000090000000}"/>
    <cellStyle name="Normal 10 2 2 2 4" xfId="2466" xr:uid="{00000000-0005-0000-0000-000091000000}"/>
    <cellStyle name="Normal 10 2 2 3" xfId="2467" xr:uid="{00000000-0005-0000-0000-000092000000}"/>
    <cellStyle name="Normal 10 2 2 3 2" xfId="2468" xr:uid="{00000000-0005-0000-0000-000093000000}"/>
    <cellStyle name="Normal 10 2 2 3 2 2" xfId="2469" xr:uid="{00000000-0005-0000-0000-000094000000}"/>
    <cellStyle name="Normal 10 2 2 3 3" xfId="2470" xr:uid="{00000000-0005-0000-0000-000095000000}"/>
    <cellStyle name="Normal 10 2 2 4" xfId="2471" xr:uid="{00000000-0005-0000-0000-000096000000}"/>
    <cellStyle name="Normal 10 2 2 4 2" xfId="2472" xr:uid="{00000000-0005-0000-0000-000097000000}"/>
    <cellStyle name="Normal 10 2 2 5" xfId="2473" xr:uid="{00000000-0005-0000-0000-000098000000}"/>
    <cellStyle name="Normal 10 2 3" xfId="69" xr:uid="{00000000-0005-0000-0000-000099000000}"/>
    <cellStyle name="Normal 10 2 3 2" xfId="70" xr:uid="{00000000-0005-0000-0000-00009A000000}"/>
    <cellStyle name="Normal 10 2 3 2 2" xfId="2474" xr:uid="{00000000-0005-0000-0000-00009B000000}"/>
    <cellStyle name="Normal 10 2 3 2 2 2" xfId="2475" xr:uid="{00000000-0005-0000-0000-00009C000000}"/>
    <cellStyle name="Normal 10 2 3 2 2 2 2" xfId="2476" xr:uid="{00000000-0005-0000-0000-00009D000000}"/>
    <cellStyle name="Normal 10 2 3 2 2 3" xfId="2477" xr:uid="{00000000-0005-0000-0000-00009E000000}"/>
    <cellStyle name="Normal 10 2 3 2 3" xfId="2478" xr:uid="{00000000-0005-0000-0000-00009F000000}"/>
    <cellStyle name="Normal 10 2 3 2 3 2" xfId="2479" xr:uid="{00000000-0005-0000-0000-0000A0000000}"/>
    <cellStyle name="Normal 10 2 3 2 4" xfId="2480" xr:uid="{00000000-0005-0000-0000-0000A1000000}"/>
    <cellStyle name="Normal 10 2 3 3" xfId="2481" xr:uid="{00000000-0005-0000-0000-0000A2000000}"/>
    <cellStyle name="Normal 10 2 3 3 2" xfId="2482" xr:uid="{00000000-0005-0000-0000-0000A3000000}"/>
    <cellStyle name="Normal 10 2 3 3 2 2" xfId="2483" xr:uid="{00000000-0005-0000-0000-0000A4000000}"/>
    <cellStyle name="Normal 10 2 3 3 3" xfId="2484" xr:uid="{00000000-0005-0000-0000-0000A5000000}"/>
    <cellStyle name="Normal 10 2 3 4" xfId="2485" xr:uid="{00000000-0005-0000-0000-0000A6000000}"/>
    <cellStyle name="Normal 10 2 3 4 2" xfId="2486" xr:uid="{00000000-0005-0000-0000-0000A7000000}"/>
    <cellStyle name="Normal 10 2 3 5" xfId="2487" xr:uid="{00000000-0005-0000-0000-0000A8000000}"/>
    <cellStyle name="Normal 10 2 4" xfId="71" xr:uid="{00000000-0005-0000-0000-0000A9000000}"/>
    <cellStyle name="Normal 10 2 4 2" xfId="72" xr:uid="{00000000-0005-0000-0000-0000AA000000}"/>
    <cellStyle name="Normal 10 2 4 2 2" xfId="2488" xr:uid="{00000000-0005-0000-0000-0000AB000000}"/>
    <cellStyle name="Normal 10 2 4 2 2 2" xfId="2489" xr:uid="{00000000-0005-0000-0000-0000AC000000}"/>
    <cellStyle name="Normal 10 2 4 2 2 2 2" xfId="2490" xr:uid="{00000000-0005-0000-0000-0000AD000000}"/>
    <cellStyle name="Normal 10 2 4 2 2 3" xfId="2491" xr:uid="{00000000-0005-0000-0000-0000AE000000}"/>
    <cellStyle name="Normal 10 2 4 2 3" xfId="2492" xr:uid="{00000000-0005-0000-0000-0000AF000000}"/>
    <cellStyle name="Normal 10 2 4 2 3 2" xfId="2493" xr:uid="{00000000-0005-0000-0000-0000B0000000}"/>
    <cellStyle name="Normal 10 2 4 2 4" xfId="2494" xr:uid="{00000000-0005-0000-0000-0000B1000000}"/>
    <cellStyle name="Normal 10 2 4 3" xfId="2495" xr:uid="{00000000-0005-0000-0000-0000B2000000}"/>
    <cellStyle name="Normal 10 2 4 3 2" xfId="2496" xr:uid="{00000000-0005-0000-0000-0000B3000000}"/>
    <cellStyle name="Normal 10 2 4 3 2 2" xfId="2497" xr:uid="{00000000-0005-0000-0000-0000B4000000}"/>
    <cellStyle name="Normal 10 2 4 3 3" xfId="2498" xr:uid="{00000000-0005-0000-0000-0000B5000000}"/>
    <cellStyle name="Normal 10 2 4 4" xfId="2499" xr:uid="{00000000-0005-0000-0000-0000B6000000}"/>
    <cellStyle name="Normal 10 2 4 4 2" xfId="2500" xr:uid="{00000000-0005-0000-0000-0000B7000000}"/>
    <cellStyle name="Normal 10 2 4 5" xfId="2501" xr:uid="{00000000-0005-0000-0000-0000B8000000}"/>
    <cellStyle name="Normal 10 2 5" xfId="73" xr:uid="{00000000-0005-0000-0000-0000B9000000}"/>
    <cellStyle name="Normal 10 2 5 2" xfId="74" xr:uid="{00000000-0005-0000-0000-0000BA000000}"/>
    <cellStyle name="Normal 10 2 5 2 2" xfId="2502" xr:uid="{00000000-0005-0000-0000-0000BB000000}"/>
    <cellStyle name="Normal 10 2 5 2 2 2" xfId="2503" xr:uid="{00000000-0005-0000-0000-0000BC000000}"/>
    <cellStyle name="Normal 10 2 5 2 2 2 2" xfId="2504" xr:uid="{00000000-0005-0000-0000-0000BD000000}"/>
    <cellStyle name="Normal 10 2 5 2 2 3" xfId="2505" xr:uid="{00000000-0005-0000-0000-0000BE000000}"/>
    <cellStyle name="Normal 10 2 5 2 3" xfId="2506" xr:uid="{00000000-0005-0000-0000-0000BF000000}"/>
    <cellStyle name="Normal 10 2 5 2 3 2" xfId="2507" xr:uid="{00000000-0005-0000-0000-0000C0000000}"/>
    <cellStyle name="Normal 10 2 5 2 4" xfId="2508" xr:uid="{00000000-0005-0000-0000-0000C1000000}"/>
    <cellStyle name="Normal 10 2 5 3" xfId="2509" xr:uid="{00000000-0005-0000-0000-0000C2000000}"/>
    <cellStyle name="Normal 10 2 5 3 2" xfId="2510" xr:uid="{00000000-0005-0000-0000-0000C3000000}"/>
    <cellStyle name="Normal 10 2 5 3 2 2" xfId="2511" xr:uid="{00000000-0005-0000-0000-0000C4000000}"/>
    <cellStyle name="Normal 10 2 5 3 3" xfId="2512" xr:uid="{00000000-0005-0000-0000-0000C5000000}"/>
    <cellStyle name="Normal 10 2 5 4" xfId="2513" xr:uid="{00000000-0005-0000-0000-0000C6000000}"/>
    <cellStyle name="Normal 10 2 5 4 2" xfId="2514" xr:uid="{00000000-0005-0000-0000-0000C7000000}"/>
    <cellStyle name="Normal 10 2 5 5" xfId="2515" xr:uid="{00000000-0005-0000-0000-0000C8000000}"/>
    <cellStyle name="Normal 10 2 6" xfId="75" xr:uid="{00000000-0005-0000-0000-0000C9000000}"/>
    <cellStyle name="Normal 10 2 6 2" xfId="76" xr:uid="{00000000-0005-0000-0000-0000CA000000}"/>
    <cellStyle name="Normal 10 2 6 2 2" xfId="2516" xr:uid="{00000000-0005-0000-0000-0000CB000000}"/>
    <cellStyle name="Normal 10 2 6 2 2 2" xfId="2517" xr:uid="{00000000-0005-0000-0000-0000CC000000}"/>
    <cellStyle name="Normal 10 2 6 2 2 2 2" xfId="2518" xr:uid="{00000000-0005-0000-0000-0000CD000000}"/>
    <cellStyle name="Normal 10 2 6 2 2 3" xfId="2519" xr:uid="{00000000-0005-0000-0000-0000CE000000}"/>
    <cellStyle name="Normal 10 2 6 2 3" xfId="2520" xr:uid="{00000000-0005-0000-0000-0000CF000000}"/>
    <cellStyle name="Normal 10 2 6 2 3 2" xfId="2521" xr:uid="{00000000-0005-0000-0000-0000D0000000}"/>
    <cellStyle name="Normal 10 2 6 2 4" xfId="2522" xr:uid="{00000000-0005-0000-0000-0000D1000000}"/>
    <cellStyle name="Normal 10 2 6 3" xfId="2523" xr:uid="{00000000-0005-0000-0000-0000D2000000}"/>
    <cellStyle name="Normal 10 2 6 3 2" xfId="2524" xr:uid="{00000000-0005-0000-0000-0000D3000000}"/>
    <cellStyle name="Normal 10 2 6 3 2 2" xfId="2525" xr:uid="{00000000-0005-0000-0000-0000D4000000}"/>
    <cellStyle name="Normal 10 2 6 3 3" xfId="2526" xr:uid="{00000000-0005-0000-0000-0000D5000000}"/>
    <cellStyle name="Normal 10 2 6 4" xfId="2527" xr:uid="{00000000-0005-0000-0000-0000D6000000}"/>
    <cellStyle name="Normal 10 2 6 4 2" xfId="2528" xr:uid="{00000000-0005-0000-0000-0000D7000000}"/>
    <cellStyle name="Normal 10 2 6 5" xfId="2529" xr:uid="{00000000-0005-0000-0000-0000D8000000}"/>
    <cellStyle name="Normal 10 2 7" xfId="77" xr:uid="{00000000-0005-0000-0000-0000D9000000}"/>
    <cellStyle name="Normal 10 2 7 2" xfId="78" xr:uid="{00000000-0005-0000-0000-0000DA000000}"/>
    <cellStyle name="Normal 10 2 7 2 2" xfId="2530" xr:uid="{00000000-0005-0000-0000-0000DB000000}"/>
    <cellStyle name="Normal 10 2 7 2 2 2" xfId="2531" xr:uid="{00000000-0005-0000-0000-0000DC000000}"/>
    <cellStyle name="Normal 10 2 7 2 2 2 2" xfId="2532" xr:uid="{00000000-0005-0000-0000-0000DD000000}"/>
    <cellStyle name="Normal 10 2 7 2 2 3" xfId="2533" xr:uid="{00000000-0005-0000-0000-0000DE000000}"/>
    <cellStyle name="Normal 10 2 7 2 3" xfId="2534" xr:uid="{00000000-0005-0000-0000-0000DF000000}"/>
    <cellStyle name="Normal 10 2 7 2 3 2" xfId="2535" xr:uid="{00000000-0005-0000-0000-0000E0000000}"/>
    <cellStyle name="Normal 10 2 7 2 4" xfId="2536" xr:uid="{00000000-0005-0000-0000-0000E1000000}"/>
    <cellStyle name="Normal 10 2 7 3" xfId="2537" xr:uid="{00000000-0005-0000-0000-0000E2000000}"/>
    <cellStyle name="Normal 10 2 7 3 2" xfId="2538" xr:uid="{00000000-0005-0000-0000-0000E3000000}"/>
    <cellStyle name="Normal 10 2 7 3 2 2" xfId="2539" xr:uid="{00000000-0005-0000-0000-0000E4000000}"/>
    <cellStyle name="Normal 10 2 7 3 3" xfId="2540" xr:uid="{00000000-0005-0000-0000-0000E5000000}"/>
    <cellStyle name="Normal 10 2 7 4" xfId="2541" xr:uid="{00000000-0005-0000-0000-0000E6000000}"/>
    <cellStyle name="Normal 10 2 7 4 2" xfId="2542" xr:uid="{00000000-0005-0000-0000-0000E7000000}"/>
    <cellStyle name="Normal 10 2 7 5" xfId="2543" xr:uid="{00000000-0005-0000-0000-0000E8000000}"/>
    <cellStyle name="Normal 10 2 8" xfId="79" xr:uid="{00000000-0005-0000-0000-0000E9000000}"/>
    <cellStyle name="Normal 10 2 8 2" xfId="80" xr:uid="{00000000-0005-0000-0000-0000EA000000}"/>
    <cellStyle name="Normal 10 2 8 2 2" xfId="2544" xr:uid="{00000000-0005-0000-0000-0000EB000000}"/>
    <cellStyle name="Normal 10 2 8 2 2 2" xfId="2545" xr:uid="{00000000-0005-0000-0000-0000EC000000}"/>
    <cellStyle name="Normal 10 2 8 2 2 2 2" xfId="2546" xr:uid="{00000000-0005-0000-0000-0000ED000000}"/>
    <cellStyle name="Normal 10 2 8 2 2 3" xfId="2547" xr:uid="{00000000-0005-0000-0000-0000EE000000}"/>
    <cellStyle name="Normal 10 2 8 2 3" xfId="2548" xr:uid="{00000000-0005-0000-0000-0000EF000000}"/>
    <cellStyle name="Normal 10 2 8 2 3 2" xfId="2549" xr:uid="{00000000-0005-0000-0000-0000F0000000}"/>
    <cellStyle name="Normal 10 2 8 2 4" xfId="2550" xr:uid="{00000000-0005-0000-0000-0000F1000000}"/>
    <cellStyle name="Normal 10 2 8 3" xfId="2551" xr:uid="{00000000-0005-0000-0000-0000F2000000}"/>
    <cellStyle name="Normal 10 2 8 3 2" xfId="2552" xr:uid="{00000000-0005-0000-0000-0000F3000000}"/>
    <cellStyle name="Normal 10 2 8 3 2 2" xfId="2553" xr:uid="{00000000-0005-0000-0000-0000F4000000}"/>
    <cellStyle name="Normal 10 2 8 3 3" xfId="2554" xr:uid="{00000000-0005-0000-0000-0000F5000000}"/>
    <cellStyle name="Normal 10 2 8 4" xfId="2555" xr:uid="{00000000-0005-0000-0000-0000F6000000}"/>
    <cellStyle name="Normal 10 2 8 4 2" xfId="2556" xr:uid="{00000000-0005-0000-0000-0000F7000000}"/>
    <cellStyle name="Normal 10 2 8 5" xfId="2557" xr:uid="{00000000-0005-0000-0000-0000F8000000}"/>
    <cellStyle name="Normal 10 2 9" xfId="81" xr:uid="{00000000-0005-0000-0000-0000F9000000}"/>
    <cellStyle name="Normal 10 2 9 2" xfId="2558" xr:uid="{00000000-0005-0000-0000-0000FA000000}"/>
    <cellStyle name="Normal 10 2 9 2 2" xfId="2559" xr:uid="{00000000-0005-0000-0000-0000FB000000}"/>
    <cellStyle name="Normal 10 2 9 2 2 2" xfId="2560" xr:uid="{00000000-0005-0000-0000-0000FC000000}"/>
    <cellStyle name="Normal 10 2 9 2 3" xfId="2561" xr:uid="{00000000-0005-0000-0000-0000FD000000}"/>
    <cellStyle name="Normal 10 2 9 3" xfId="2562" xr:uid="{00000000-0005-0000-0000-0000FE000000}"/>
    <cellStyle name="Normal 10 2 9 3 2" xfId="2563" xr:uid="{00000000-0005-0000-0000-0000FF000000}"/>
    <cellStyle name="Normal 10 2 9 4" xfId="2564" xr:uid="{00000000-0005-0000-0000-000000010000}"/>
    <cellStyle name="Normal 10 3" xfId="82" xr:uid="{00000000-0005-0000-0000-000001010000}"/>
    <cellStyle name="Normal 10 3 2" xfId="83" xr:uid="{00000000-0005-0000-0000-000002010000}"/>
    <cellStyle name="Normal 10 3 2 2" xfId="2565" xr:uid="{00000000-0005-0000-0000-000003010000}"/>
    <cellStyle name="Normal 10 3 2 2 2" xfId="2566" xr:uid="{00000000-0005-0000-0000-000004010000}"/>
    <cellStyle name="Normal 10 3 2 2 2 2" xfId="2567" xr:uid="{00000000-0005-0000-0000-000005010000}"/>
    <cellStyle name="Normal 10 3 2 2 3" xfId="2568" xr:uid="{00000000-0005-0000-0000-000006010000}"/>
    <cellStyle name="Normal 10 3 2 3" xfId="2569" xr:uid="{00000000-0005-0000-0000-000007010000}"/>
    <cellStyle name="Normal 10 3 2 3 2" xfId="2570" xr:uid="{00000000-0005-0000-0000-000008010000}"/>
    <cellStyle name="Normal 10 3 2 4" xfId="2571" xr:uid="{00000000-0005-0000-0000-000009010000}"/>
    <cellStyle name="Normal 10 3 3" xfId="2572" xr:uid="{00000000-0005-0000-0000-00000A010000}"/>
    <cellStyle name="Normal 10 3 3 2" xfId="2573" xr:uid="{00000000-0005-0000-0000-00000B010000}"/>
    <cellStyle name="Normal 10 3 3 2 2" xfId="2574" xr:uid="{00000000-0005-0000-0000-00000C010000}"/>
    <cellStyle name="Normal 10 3 3 3" xfId="2575" xr:uid="{00000000-0005-0000-0000-00000D010000}"/>
    <cellStyle name="Normal 10 3 4" xfId="2576" xr:uid="{00000000-0005-0000-0000-00000E010000}"/>
    <cellStyle name="Normal 10 3 4 2" xfId="2577" xr:uid="{00000000-0005-0000-0000-00000F010000}"/>
    <cellStyle name="Normal 10 3 5" xfId="2578" xr:uid="{00000000-0005-0000-0000-000010010000}"/>
    <cellStyle name="Normal 10 4" xfId="84" xr:uid="{00000000-0005-0000-0000-000011010000}"/>
    <cellStyle name="Normal 10 4 2" xfId="85" xr:uid="{00000000-0005-0000-0000-000012010000}"/>
    <cellStyle name="Normal 10 4 2 2" xfId="2579" xr:uid="{00000000-0005-0000-0000-000013010000}"/>
    <cellStyle name="Normal 10 4 2 2 2" xfId="2580" xr:uid="{00000000-0005-0000-0000-000014010000}"/>
    <cellStyle name="Normal 10 4 2 2 2 2" xfId="2581" xr:uid="{00000000-0005-0000-0000-000015010000}"/>
    <cellStyle name="Normal 10 4 2 2 3" xfId="2582" xr:uid="{00000000-0005-0000-0000-000016010000}"/>
    <cellStyle name="Normal 10 4 2 3" xfId="2583" xr:uid="{00000000-0005-0000-0000-000017010000}"/>
    <cellStyle name="Normal 10 4 2 3 2" xfId="2584" xr:uid="{00000000-0005-0000-0000-000018010000}"/>
    <cellStyle name="Normal 10 4 2 4" xfId="2585" xr:uid="{00000000-0005-0000-0000-000019010000}"/>
    <cellStyle name="Normal 10 4 3" xfId="2586" xr:uid="{00000000-0005-0000-0000-00001A010000}"/>
    <cellStyle name="Normal 10 4 3 2" xfId="2587" xr:uid="{00000000-0005-0000-0000-00001B010000}"/>
    <cellStyle name="Normal 10 4 3 2 2" xfId="2588" xr:uid="{00000000-0005-0000-0000-00001C010000}"/>
    <cellStyle name="Normal 10 4 3 3" xfId="2589" xr:uid="{00000000-0005-0000-0000-00001D010000}"/>
    <cellStyle name="Normal 10 4 4" xfId="2590" xr:uid="{00000000-0005-0000-0000-00001E010000}"/>
    <cellStyle name="Normal 10 4 4 2" xfId="2591" xr:uid="{00000000-0005-0000-0000-00001F010000}"/>
    <cellStyle name="Normal 10 4 5" xfId="2592" xr:uid="{00000000-0005-0000-0000-000020010000}"/>
    <cellStyle name="Normal 10 5" xfId="86" xr:uid="{00000000-0005-0000-0000-000021010000}"/>
    <cellStyle name="Normal 10 5 2" xfId="87" xr:uid="{00000000-0005-0000-0000-000022010000}"/>
    <cellStyle name="Normal 10 5 2 2" xfId="2593" xr:uid="{00000000-0005-0000-0000-000023010000}"/>
    <cellStyle name="Normal 10 5 2 2 2" xfId="2594" xr:uid="{00000000-0005-0000-0000-000024010000}"/>
    <cellStyle name="Normal 10 5 2 2 2 2" xfId="2595" xr:uid="{00000000-0005-0000-0000-000025010000}"/>
    <cellStyle name="Normal 10 5 2 2 3" xfId="2596" xr:uid="{00000000-0005-0000-0000-000026010000}"/>
    <cellStyle name="Normal 10 5 2 3" xfId="2597" xr:uid="{00000000-0005-0000-0000-000027010000}"/>
    <cellStyle name="Normal 10 5 2 3 2" xfId="2598" xr:uid="{00000000-0005-0000-0000-000028010000}"/>
    <cellStyle name="Normal 10 5 2 4" xfId="2599" xr:uid="{00000000-0005-0000-0000-000029010000}"/>
    <cellStyle name="Normal 10 5 3" xfId="2600" xr:uid="{00000000-0005-0000-0000-00002A010000}"/>
    <cellStyle name="Normal 10 5 3 2" xfId="2601" xr:uid="{00000000-0005-0000-0000-00002B010000}"/>
    <cellStyle name="Normal 10 5 3 2 2" xfId="2602" xr:uid="{00000000-0005-0000-0000-00002C010000}"/>
    <cellStyle name="Normal 10 5 3 3" xfId="2603" xr:uid="{00000000-0005-0000-0000-00002D010000}"/>
    <cellStyle name="Normal 10 5 4" xfId="2604" xr:uid="{00000000-0005-0000-0000-00002E010000}"/>
    <cellStyle name="Normal 10 5 4 2" xfId="2605" xr:uid="{00000000-0005-0000-0000-00002F010000}"/>
    <cellStyle name="Normal 10 5 5" xfId="2606" xr:uid="{00000000-0005-0000-0000-000030010000}"/>
    <cellStyle name="Normal 10 6" xfId="88" xr:uid="{00000000-0005-0000-0000-000031010000}"/>
    <cellStyle name="Normal 10 6 2" xfId="89" xr:uid="{00000000-0005-0000-0000-000032010000}"/>
    <cellStyle name="Normal 10 6 2 2" xfId="2607" xr:uid="{00000000-0005-0000-0000-000033010000}"/>
    <cellStyle name="Normal 10 6 2 2 2" xfId="2608" xr:uid="{00000000-0005-0000-0000-000034010000}"/>
    <cellStyle name="Normal 10 6 2 2 2 2" xfId="2609" xr:uid="{00000000-0005-0000-0000-000035010000}"/>
    <cellStyle name="Normal 10 6 2 2 3" xfId="2610" xr:uid="{00000000-0005-0000-0000-000036010000}"/>
    <cellStyle name="Normal 10 6 2 3" xfId="2611" xr:uid="{00000000-0005-0000-0000-000037010000}"/>
    <cellStyle name="Normal 10 6 2 3 2" xfId="2612" xr:uid="{00000000-0005-0000-0000-000038010000}"/>
    <cellStyle name="Normal 10 6 2 4" xfId="2613" xr:uid="{00000000-0005-0000-0000-000039010000}"/>
    <cellStyle name="Normal 10 6 3" xfId="2614" xr:uid="{00000000-0005-0000-0000-00003A010000}"/>
    <cellStyle name="Normal 10 6 3 2" xfId="2615" xr:uid="{00000000-0005-0000-0000-00003B010000}"/>
    <cellStyle name="Normal 10 6 3 2 2" xfId="2616" xr:uid="{00000000-0005-0000-0000-00003C010000}"/>
    <cellStyle name="Normal 10 6 3 3" xfId="2617" xr:uid="{00000000-0005-0000-0000-00003D010000}"/>
    <cellStyle name="Normal 10 6 4" xfId="2618" xr:uid="{00000000-0005-0000-0000-00003E010000}"/>
    <cellStyle name="Normal 10 6 4 2" xfId="2619" xr:uid="{00000000-0005-0000-0000-00003F010000}"/>
    <cellStyle name="Normal 10 6 5" xfId="2620" xr:uid="{00000000-0005-0000-0000-000040010000}"/>
    <cellStyle name="Normal 10 7" xfId="90" xr:uid="{00000000-0005-0000-0000-000041010000}"/>
    <cellStyle name="Normal 10 7 2" xfId="91" xr:uid="{00000000-0005-0000-0000-000042010000}"/>
    <cellStyle name="Normal 10 7 2 2" xfId="2621" xr:uid="{00000000-0005-0000-0000-000043010000}"/>
    <cellStyle name="Normal 10 7 2 2 2" xfId="2622" xr:uid="{00000000-0005-0000-0000-000044010000}"/>
    <cellStyle name="Normal 10 7 2 2 2 2" xfId="2623" xr:uid="{00000000-0005-0000-0000-000045010000}"/>
    <cellStyle name="Normal 10 7 2 2 3" xfId="2624" xr:uid="{00000000-0005-0000-0000-000046010000}"/>
    <cellStyle name="Normal 10 7 2 3" xfId="2625" xr:uid="{00000000-0005-0000-0000-000047010000}"/>
    <cellStyle name="Normal 10 7 2 3 2" xfId="2626" xr:uid="{00000000-0005-0000-0000-000048010000}"/>
    <cellStyle name="Normal 10 7 2 4" xfId="2627" xr:uid="{00000000-0005-0000-0000-000049010000}"/>
    <cellStyle name="Normal 10 7 3" xfId="2628" xr:uid="{00000000-0005-0000-0000-00004A010000}"/>
    <cellStyle name="Normal 10 7 3 2" xfId="2629" xr:uid="{00000000-0005-0000-0000-00004B010000}"/>
    <cellStyle name="Normal 10 7 3 2 2" xfId="2630" xr:uid="{00000000-0005-0000-0000-00004C010000}"/>
    <cellStyle name="Normal 10 7 3 3" xfId="2631" xr:uid="{00000000-0005-0000-0000-00004D010000}"/>
    <cellStyle name="Normal 10 7 4" xfId="2632" xr:uid="{00000000-0005-0000-0000-00004E010000}"/>
    <cellStyle name="Normal 10 7 4 2" xfId="2633" xr:uid="{00000000-0005-0000-0000-00004F010000}"/>
    <cellStyle name="Normal 10 7 5" xfId="2634" xr:uid="{00000000-0005-0000-0000-000050010000}"/>
    <cellStyle name="Normal 10 8" xfId="92" xr:uid="{00000000-0005-0000-0000-000051010000}"/>
    <cellStyle name="Normal 10 8 2" xfId="93" xr:uid="{00000000-0005-0000-0000-000052010000}"/>
    <cellStyle name="Normal 10 8 2 2" xfId="2635" xr:uid="{00000000-0005-0000-0000-000053010000}"/>
    <cellStyle name="Normal 10 8 2 2 2" xfId="2636" xr:uid="{00000000-0005-0000-0000-000054010000}"/>
    <cellStyle name="Normal 10 8 2 2 2 2" xfId="2637" xr:uid="{00000000-0005-0000-0000-000055010000}"/>
    <cellStyle name="Normal 10 8 2 2 3" xfId="2638" xr:uid="{00000000-0005-0000-0000-000056010000}"/>
    <cellStyle name="Normal 10 8 2 3" xfId="2639" xr:uid="{00000000-0005-0000-0000-000057010000}"/>
    <cellStyle name="Normal 10 8 2 3 2" xfId="2640" xr:uid="{00000000-0005-0000-0000-000058010000}"/>
    <cellStyle name="Normal 10 8 2 4" xfId="2641" xr:uid="{00000000-0005-0000-0000-000059010000}"/>
    <cellStyle name="Normal 10 8 3" xfId="2642" xr:uid="{00000000-0005-0000-0000-00005A010000}"/>
    <cellStyle name="Normal 10 8 3 2" xfId="2643" xr:uid="{00000000-0005-0000-0000-00005B010000}"/>
    <cellStyle name="Normal 10 8 3 2 2" xfId="2644" xr:uid="{00000000-0005-0000-0000-00005C010000}"/>
    <cellStyle name="Normal 10 8 3 3" xfId="2645" xr:uid="{00000000-0005-0000-0000-00005D010000}"/>
    <cellStyle name="Normal 10 8 4" xfId="2646" xr:uid="{00000000-0005-0000-0000-00005E010000}"/>
    <cellStyle name="Normal 10 8 4 2" xfId="2647" xr:uid="{00000000-0005-0000-0000-00005F010000}"/>
    <cellStyle name="Normal 10 8 5" xfId="2648" xr:uid="{00000000-0005-0000-0000-000060010000}"/>
    <cellStyle name="Normal 10 9" xfId="94" xr:uid="{00000000-0005-0000-0000-000061010000}"/>
    <cellStyle name="Normal 10 9 2" xfId="95" xr:uid="{00000000-0005-0000-0000-000062010000}"/>
    <cellStyle name="Normal 10 9 2 2" xfId="2649" xr:uid="{00000000-0005-0000-0000-000063010000}"/>
    <cellStyle name="Normal 10 9 2 2 2" xfId="2650" xr:uid="{00000000-0005-0000-0000-000064010000}"/>
    <cellStyle name="Normal 10 9 2 2 2 2" xfId="2651" xr:uid="{00000000-0005-0000-0000-000065010000}"/>
    <cellStyle name="Normal 10 9 2 2 3" xfId="2652" xr:uid="{00000000-0005-0000-0000-000066010000}"/>
    <cellStyle name="Normal 10 9 2 3" xfId="2653" xr:uid="{00000000-0005-0000-0000-000067010000}"/>
    <cellStyle name="Normal 10 9 2 3 2" xfId="2654" xr:uid="{00000000-0005-0000-0000-000068010000}"/>
    <cellStyle name="Normal 10 9 2 4" xfId="2655" xr:uid="{00000000-0005-0000-0000-000069010000}"/>
    <cellStyle name="Normal 10 9 3" xfId="2656" xr:uid="{00000000-0005-0000-0000-00006A010000}"/>
    <cellStyle name="Normal 10 9 3 2" xfId="2657" xr:uid="{00000000-0005-0000-0000-00006B010000}"/>
    <cellStyle name="Normal 10 9 3 2 2" xfId="2658" xr:uid="{00000000-0005-0000-0000-00006C010000}"/>
    <cellStyle name="Normal 10 9 3 3" xfId="2659" xr:uid="{00000000-0005-0000-0000-00006D010000}"/>
    <cellStyle name="Normal 10 9 4" xfId="2660" xr:uid="{00000000-0005-0000-0000-00006E010000}"/>
    <cellStyle name="Normal 10 9 4 2" xfId="2661" xr:uid="{00000000-0005-0000-0000-00006F010000}"/>
    <cellStyle name="Normal 10 9 5" xfId="2662" xr:uid="{00000000-0005-0000-0000-000070010000}"/>
    <cellStyle name="Normal 100" xfId="96" xr:uid="{00000000-0005-0000-0000-000071010000}"/>
    <cellStyle name="Normal 101" xfId="97" xr:uid="{00000000-0005-0000-0000-000072010000}"/>
    <cellStyle name="Normal 102" xfId="98" xr:uid="{00000000-0005-0000-0000-000073010000}"/>
    <cellStyle name="Normal 103" xfId="99" xr:uid="{00000000-0005-0000-0000-000074010000}"/>
    <cellStyle name="Normal 104" xfId="100" xr:uid="{00000000-0005-0000-0000-000075010000}"/>
    <cellStyle name="Normal 105" xfId="101" xr:uid="{00000000-0005-0000-0000-000076010000}"/>
    <cellStyle name="Normal 106" xfId="102" xr:uid="{00000000-0005-0000-0000-000077010000}"/>
    <cellStyle name="Normal 107" xfId="103" xr:uid="{00000000-0005-0000-0000-000078010000}"/>
    <cellStyle name="Normal 108" xfId="104" xr:uid="{00000000-0005-0000-0000-000079010000}"/>
    <cellStyle name="Normal 109" xfId="105" xr:uid="{00000000-0005-0000-0000-00007A010000}"/>
    <cellStyle name="Normal 11" xfId="106" xr:uid="{00000000-0005-0000-0000-00007B010000}"/>
    <cellStyle name="Normal 11 10" xfId="107" xr:uid="{00000000-0005-0000-0000-00007C010000}"/>
    <cellStyle name="Normal 11 10 2" xfId="108" xr:uid="{00000000-0005-0000-0000-00007D010000}"/>
    <cellStyle name="Normal 11 10 2 2" xfId="2663" xr:uid="{00000000-0005-0000-0000-00007E010000}"/>
    <cellStyle name="Normal 11 10 2 2 2" xfId="2664" xr:uid="{00000000-0005-0000-0000-00007F010000}"/>
    <cellStyle name="Normal 11 10 2 2 2 2" xfId="2665" xr:uid="{00000000-0005-0000-0000-000080010000}"/>
    <cellStyle name="Normal 11 10 2 2 3" xfId="2666" xr:uid="{00000000-0005-0000-0000-000081010000}"/>
    <cellStyle name="Normal 11 10 2 3" xfId="2667" xr:uid="{00000000-0005-0000-0000-000082010000}"/>
    <cellStyle name="Normal 11 10 2 3 2" xfId="2668" xr:uid="{00000000-0005-0000-0000-000083010000}"/>
    <cellStyle name="Normal 11 10 2 4" xfId="2669" xr:uid="{00000000-0005-0000-0000-000084010000}"/>
    <cellStyle name="Normal 11 10 3" xfId="2670" xr:uid="{00000000-0005-0000-0000-000085010000}"/>
    <cellStyle name="Normal 11 10 3 2" xfId="2671" xr:uid="{00000000-0005-0000-0000-000086010000}"/>
    <cellStyle name="Normal 11 10 3 2 2" xfId="2672" xr:uid="{00000000-0005-0000-0000-000087010000}"/>
    <cellStyle name="Normal 11 10 3 3" xfId="2673" xr:uid="{00000000-0005-0000-0000-000088010000}"/>
    <cellStyle name="Normal 11 10 4" xfId="2674" xr:uid="{00000000-0005-0000-0000-000089010000}"/>
    <cellStyle name="Normal 11 10 4 2" xfId="2675" xr:uid="{00000000-0005-0000-0000-00008A010000}"/>
    <cellStyle name="Normal 11 10 5" xfId="2676" xr:uid="{00000000-0005-0000-0000-00008B010000}"/>
    <cellStyle name="Normal 11 11" xfId="109" xr:uid="{00000000-0005-0000-0000-00008C010000}"/>
    <cellStyle name="Normal 11 11 2" xfId="110" xr:uid="{00000000-0005-0000-0000-00008D010000}"/>
    <cellStyle name="Normal 11 11 2 2" xfId="2677" xr:uid="{00000000-0005-0000-0000-00008E010000}"/>
    <cellStyle name="Normal 11 11 2 2 2" xfId="2678" xr:uid="{00000000-0005-0000-0000-00008F010000}"/>
    <cellStyle name="Normal 11 11 2 2 2 2" xfId="2679" xr:uid="{00000000-0005-0000-0000-000090010000}"/>
    <cellStyle name="Normal 11 11 2 2 3" xfId="2680" xr:uid="{00000000-0005-0000-0000-000091010000}"/>
    <cellStyle name="Normal 11 11 2 3" xfId="2681" xr:uid="{00000000-0005-0000-0000-000092010000}"/>
    <cellStyle name="Normal 11 11 2 3 2" xfId="2682" xr:uid="{00000000-0005-0000-0000-000093010000}"/>
    <cellStyle name="Normal 11 11 2 4" xfId="2683" xr:uid="{00000000-0005-0000-0000-000094010000}"/>
    <cellStyle name="Normal 11 11 3" xfId="2684" xr:uid="{00000000-0005-0000-0000-000095010000}"/>
    <cellStyle name="Normal 11 11 3 2" xfId="2685" xr:uid="{00000000-0005-0000-0000-000096010000}"/>
    <cellStyle name="Normal 11 11 3 2 2" xfId="2686" xr:uid="{00000000-0005-0000-0000-000097010000}"/>
    <cellStyle name="Normal 11 11 3 3" xfId="2687" xr:uid="{00000000-0005-0000-0000-000098010000}"/>
    <cellStyle name="Normal 11 11 4" xfId="2688" xr:uid="{00000000-0005-0000-0000-000099010000}"/>
    <cellStyle name="Normal 11 11 4 2" xfId="2689" xr:uid="{00000000-0005-0000-0000-00009A010000}"/>
    <cellStyle name="Normal 11 11 5" xfId="2690" xr:uid="{00000000-0005-0000-0000-00009B010000}"/>
    <cellStyle name="Normal 11 12" xfId="111" xr:uid="{00000000-0005-0000-0000-00009C010000}"/>
    <cellStyle name="Normal 11 13" xfId="112" xr:uid="{00000000-0005-0000-0000-00009D010000}"/>
    <cellStyle name="Normal 11 14" xfId="113" xr:uid="{00000000-0005-0000-0000-00009E010000}"/>
    <cellStyle name="Normal 11 15" xfId="114" xr:uid="{00000000-0005-0000-0000-00009F010000}"/>
    <cellStyle name="Normal 11 16" xfId="115" xr:uid="{00000000-0005-0000-0000-0000A0010000}"/>
    <cellStyle name="Normal 11 17" xfId="116" xr:uid="{00000000-0005-0000-0000-0000A1010000}"/>
    <cellStyle name="Normal 11 18" xfId="117" xr:uid="{00000000-0005-0000-0000-0000A2010000}"/>
    <cellStyle name="Normal 11 18 2" xfId="2691" xr:uid="{00000000-0005-0000-0000-0000A3010000}"/>
    <cellStyle name="Normal 11 18 2 2" xfId="2692" xr:uid="{00000000-0005-0000-0000-0000A4010000}"/>
    <cellStyle name="Normal 11 18 2 2 2" xfId="2693" xr:uid="{00000000-0005-0000-0000-0000A5010000}"/>
    <cellStyle name="Normal 11 18 2 3" xfId="2694" xr:uid="{00000000-0005-0000-0000-0000A6010000}"/>
    <cellStyle name="Normal 11 18 3" xfId="2695" xr:uid="{00000000-0005-0000-0000-0000A7010000}"/>
    <cellStyle name="Normal 11 18 3 2" xfId="2696" xr:uid="{00000000-0005-0000-0000-0000A8010000}"/>
    <cellStyle name="Normal 11 18 4" xfId="2697" xr:uid="{00000000-0005-0000-0000-0000A9010000}"/>
    <cellStyle name="Normal 11 19" xfId="2698" xr:uid="{00000000-0005-0000-0000-0000AA010000}"/>
    <cellStyle name="Normal 11 19 2" xfId="2699" xr:uid="{00000000-0005-0000-0000-0000AB010000}"/>
    <cellStyle name="Normal 11 19 2 2" xfId="2700" xr:uid="{00000000-0005-0000-0000-0000AC010000}"/>
    <cellStyle name="Normal 11 19 3" xfId="2701" xr:uid="{00000000-0005-0000-0000-0000AD010000}"/>
    <cellStyle name="Normal 11 2" xfId="118" xr:uid="{00000000-0005-0000-0000-0000AE010000}"/>
    <cellStyle name="Normal 11 2 10" xfId="2702" xr:uid="{00000000-0005-0000-0000-0000AF010000}"/>
    <cellStyle name="Normal 11 2 10 2" xfId="2703" xr:uid="{00000000-0005-0000-0000-0000B0010000}"/>
    <cellStyle name="Normal 11 2 10 2 2" xfId="2704" xr:uid="{00000000-0005-0000-0000-0000B1010000}"/>
    <cellStyle name="Normal 11 2 10 3" xfId="2705" xr:uid="{00000000-0005-0000-0000-0000B2010000}"/>
    <cellStyle name="Normal 11 2 11" xfId="2706" xr:uid="{00000000-0005-0000-0000-0000B3010000}"/>
    <cellStyle name="Normal 11 2 11 2" xfId="2707" xr:uid="{00000000-0005-0000-0000-0000B4010000}"/>
    <cellStyle name="Normal 11 2 12" xfId="2708" xr:uid="{00000000-0005-0000-0000-0000B5010000}"/>
    <cellStyle name="Normal 11 2 2" xfId="119" xr:uid="{00000000-0005-0000-0000-0000B6010000}"/>
    <cellStyle name="Normal 11 2 2 2" xfId="120" xr:uid="{00000000-0005-0000-0000-0000B7010000}"/>
    <cellStyle name="Normal 11 2 2 2 2" xfId="2709" xr:uid="{00000000-0005-0000-0000-0000B8010000}"/>
    <cellStyle name="Normal 11 2 2 2 2 2" xfId="2710" xr:uid="{00000000-0005-0000-0000-0000B9010000}"/>
    <cellStyle name="Normal 11 2 2 2 2 2 2" xfId="2711" xr:uid="{00000000-0005-0000-0000-0000BA010000}"/>
    <cellStyle name="Normal 11 2 2 2 2 3" xfId="2712" xr:uid="{00000000-0005-0000-0000-0000BB010000}"/>
    <cellStyle name="Normal 11 2 2 2 3" xfId="2713" xr:uid="{00000000-0005-0000-0000-0000BC010000}"/>
    <cellStyle name="Normal 11 2 2 2 3 2" xfId="2714" xr:uid="{00000000-0005-0000-0000-0000BD010000}"/>
    <cellStyle name="Normal 11 2 2 2 4" xfId="2715" xr:uid="{00000000-0005-0000-0000-0000BE010000}"/>
    <cellStyle name="Normal 11 2 2 3" xfId="2716" xr:uid="{00000000-0005-0000-0000-0000BF010000}"/>
    <cellStyle name="Normal 11 2 2 3 2" xfId="2717" xr:uid="{00000000-0005-0000-0000-0000C0010000}"/>
    <cellStyle name="Normal 11 2 2 3 2 2" xfId="2718" xr:uid="{00000000-0005-0000-0000-0000C1010000}"/>
    <cellStyle name="Normal 11 2 2 3 3" xfId="2719" xr:uid="{00000000-0005-0000-0000-0000C2010000}"/>
    <cellStyle name="Normal 11 2 2 4" xfId="2720" xr:uid="{00000000-0005-0000-0000-0000C3010000}"/>
    <cellStyle name="Normal 11 2 2 4 2" xfId="2721" xr:uid="{00000000-0005-0000-0000-0000C4010000}"/>
    <cellStyle name="Normal 11 2 2 5" xfId="2722" xr:uid="{00000000-0005-0000-0000-0000C5010000}"/>
    <cellStyle name="Normal 11 2 3" xfId="121" xr:uid="{00000000-0005-0000-0000-0000C6010000}"/>
    <cellStyle name="Normal 11 2 3 2" xfId="122" xr:uid="{00000000-0005-0000-0000-0000C7010000}"/>
    <cellStyle name="Normal 11 2 3 2 2" xfId="2723" xr:uid="{00000000-0005-0000-0000-0000C8010000}"/>
    <cellStyle name="Normal 11 2 3 2 2 2" xfId="2724" xr:uid="{00000000-0005-0000-0000-0000C9010000}"/>
    <cellStyle name="Normal 11 2 3 2 2 2 2" xfId="2725" xr:uid="{00000000-0005-0000-0000-0000CA010000}"/>
    <cellStyle name="Normal 11 2 3 2 2 3" xfId="2726" xr:uid="{00000000-0005-0000-0000-0000CB010000}"/>
    <cellStyle name="Normal 11 2 3 2 3" xfId="2727" xr:uid="{00000000-0005-0000-0000-0000CC010000}"/>
    <cellStyle name="Normal 11 2 3 2 3 2" xfId="2728" xr:uid="{00000000-0005-0000-0000-0000CD010000}"/>
    <cellStyle name="Normal 11 2 3 2 4" xfId="2729" xr:uid="{00000000-0005-0000-0000-0000CE010000}"/>
    <cellStyle name="Normal 11 2 3 3" xfId="2730" xr:uid="{00000000-0005-0000-0000-0000CF010000}"/>
    <cellStyle name="Normal 11 2 3 3 2" xfId="2731" xr:uid="{00000000-0005-0000-0000-0000D0010000}"/>
    <cellStyle name="Normal 11 2 3 3 2 2" xfId="2732" xr:uid="{00000000-0005-0000-0000-0000D1010000}"/>
    <cellStyle name="Normal 11 2 3 3 3" xfId="2733" xr:uid="{00000000-0005-0000-0000-0000D2010000}"/>
    <cellStyle name="Normal 11 2 3 4" xfId="2734" xr:uid="{00000000-0005-0000-0000-0000D3010000}"/>
    <cellStyle name="Normal 11 2 3 4 2" xfId="2735" xr:uid="{00000000-0005-0000-0000-0000D4010000}"/>
    <cellStyle name="Normal 11 2 3 5" xfId="2736" xr:uid="{00000000-0005-0000-0000-0000D5010000}"/>
    <cellStyle name="Normal 11 2 4" xfId="123" xr:uid="{00000000-0005-0000-0000-0000D6010000}"/>
    <cellStyle name="Normal 11 2 4 2" xfId="124" xr:uid="{00000000-0005-0000-0000-0000D7010000}"/>
    <cellStyle name="Normal 11 2 4 2 2" xfId="2737" xr:uid="{00000000-0005-0000-0000-0000D8010000}"/>
    <cellStyle name="Normal 11 2 4 2 2 2" xfId="2738" xr:uid="{00000000-0005-0000-0000-0000D9010000}"/>
    <cellStyle name="Normal 11 2 4 2 2 2 2" xfId="2739" xr:uid="{00000000-0005-0000-0000-0000DA010000}"/>
    <cellStyle name="Normal 11 2 4 2 2 3" xfId="2740" xr:uid="{00000000-0005-0000-0000-0000DB010000}"/>
    <cellStyle name="Normal 11 2 4 2 3" xfId="2741" xr:uid="{00000000-0005-0000-0000-0000DC010000}"/>
    <cellStyle name="Normal 11 2 4 2 3 2" xfId="2742" xr:uid="{00000000-0005-0000-0000-0000DD010000}"/>
    <cellStyle name="Normal 11 2 4 2 4" xfId="2743" xr:uid="{00000000-0005-0000-0000-0000DE010000}"/>
    <cellStyle name="Normal 11 2 4 3" xfId="2744" xr:uid="{00000000-0005-0000-0000-0000DF010000}"/>
    <cellStyle name="Normal 11 2 4 3 2" xfId="2745" xr:uid="{00000000-0005-0000-0000-0000E0010000}"/>
    <cellStyle name="Normal 11 2 4 3 2 2" xfId="2746" xr:uid="{00000000-0005-0000-0000-0000E1010000}"/>
    <cellStyle name="Normal 11 2 4 3 3" xfId="2747" xr:uid="{00000000-0005-0000-0000-0000E2010000}"/>
    <cellStyle name="Normal 11 2 4 4" xfId="2748" xr:uid="{00000000-0005-0000-0000-0000E3010000}"/>
    <cellStyle name="Normal 11 2 4 4 2" xfId="2749" xr:uid="{00000000-0005-0000-0000-0000E4010000}"/>
    <cellStyle name="Normal 11 2 4 5" xfId="2750" xr:uid="{00000000-0005-0000-0000-0000E5010000}"/>
    <cellStyle name="Normal 11 2 5" xfId="125" xr:uid="{00000000-0005-0000-0000-0000E6010000}"/>
    <cellStyle name="Normal 11 2 5 2" xfId="126" xr:uid="{00000000-0005-0000-0000-0000E7010000}"/>
    <cellStyle name="Normal 11 2 5 2 2" xfId="2751" xr:uid="{00000000-0005-0000-0000-0000E8010000}"/>
    <cellStyle name="Normal 11 2 5 2 2 2" xfId="2752" xr:uid="{00000000-0005-0000-0000-0000E9010000}"/>
    <cellStyle name="Normal 11 2 5 2 2 2 2" xfId="2753" xr:uid="{00000000-0005-0000-0000-0000EA010000}"/>
    <cellStyle name="Normal 11 2 5 2 2 3" xfId="2754" xr:uid="{00000000-0005-0000-0000-0000EB010000}"/>
    <cellStyle name="Normal 11 2 5 2 3" xfId="2755" xr:uid="{00000000-0005-0000-0000-0000EC010000}"/>
    <cellStyle name="Normal 11 2 5 2 3 2" xfId="2756" xr:uid="{00000000-0005-0000-0000-0000ED010000}"/>
    <cellStyle name="Normal 11 2 5 2 4" xfId="2757" xr:uid="{00000000-0005-0000-0000-0000EE010000}"/>
    <cellStyle name="Normal 11 2 5 3" xfId="2758" xr:uid="{00000000-0005-0000-0000-0000EF010000}"/>
    <cellStyle name="Normal 11 2 5 3 2" xfId="2759" xr:uid="{00000000-0005-0000-0000-0000F0010000}"/>
    <cellStyle name="Normal 11 2 5 3 2 2" xfId="2760" xr:uid="{00000000-0005-0000-0000-0000F1010000}"/>
    <cellStyle name="Normal 11 2 5 3 3" xfId="2761" xr:uid="{00000000-0005-0000-0000-0000F2010000}"/>
    <cellStyle name="Normal 11 2 5 4" xfId="2762" xr:uid="{00000000-0005-0000-0000-0000F3010000}"/>
    <cellStyle name="Normal 11 2 5 4 2" xfId="2763" xr:uid="{00000000-0005-0000-0000-0000F4010000}"/>
    <cellStyle name="Normal 11 2 5 5" xfId="2764" xr:uid="{00000000-0005-0000-0000-0000F5010000}"/>
    <cellStyle name="Normal 11 2 6" xfId="127" xr:uid="{00000000-0005-0000-0000-0000F6010000}"/>
    <cellStyle name="Normal 11 2 6 2" xfId="128" xr:uid="{00000000-0005-0000-0000-0000F7010000}"/>
    <cellStyle name="Normal 11 2 6 2 2" xfId="2765" xr:uid="{00000000-0005-0000-0000-0000F8010000}"/>
    <cellStyle name="Normal 11 2 6 2 2 2" xfId="2766" xr:uid="{00000000-0005-0000-0000-0000F9010000}"/>
    <cellStyle name="Normal 11 2 6 2 2 2 2" xfId="2767" xr:uid="{00000000-0005-0000-0000-0000FA010000}"/>
    <cellStyle name="Normal 11 2 6 2 2 3" xfId="2768" xr:uid="{00000000-0005-0000-0000-0000FB010000}"/>
    <cellStyle name="Normal 11 2 6 2 3" xfId="2769" xr:uid="{00000000-0005-0000-0000-0000FC010000}"/>
    <cellStyle name="Normal 11 2 6 2 3 2" xfId="2770" xr:uid="{00000000-0005-0000-0000-0000FD010000}"/>
    <cellStyle name="Normal 11 2 6 2 4" xfId="2771" xr:uid="{00000000-0005-0000-0000-0000FE010000}"/>
    <cellStyle name="Normal 11 2 6 3" xfId="2772" xr:uid="{00000000-0005-0000-0000-0000FF010000}"/>
    <cellStyle name="Normal 11 2 6 3 2" xfId="2773" xr:uid="{00000000-0005-0000-0000-000000020000}"/>
    <cellStyle name="Normal 11 2 6 3 2 2" xfId="2774" xr:uid="{00000000-0005-0000-0000-000001020000}"/>
    <cellStyle name="Normal 11 2 6 3 3" xfId="2775" xr:uid="{00000000-0005-0000-0000-000002020000}"/>
    <cellStyle name="Normal 11 2 6 4" xfId="2776" xr:uid="{00000000-0005-0000-0000-000003020000}"/>
    <cellStyle name="Normal 11 2 6 4 2" xfId="2777" xr:uid="{00000000-0005-0000-0000-000004020000}"/>
    <cellStyle name="Normal 11 2 6 5" xfId="2778" xr:uid="{00000000-0005-0000-0000-000005020000}"/>
    <cellStyle name="Normal 11 2 7" xfId="129" xr:uid="{00000000-0005-0000-0000-000006020000}"/>
    <cellStyle name="Normal 11 2 7 2" xfId="130" xr:uid="{00000000-0005-0000-0000-000007020000}"/>
    <cellStyle name="Normal 11 2 7 2 2" xfId="2779" xr:uid="{00000000-0005-0000-0000-000008020000}"/>
    <cellStyle name="Normal 11 2 7 2 2 2" xfId="2780" xr:uid="{00000000-0005-0000-0000-000009020000}"/>
    <cellStyle name="Normal 11 2 7 2 2 2 2" xfId="2781" xr:uid="{00000000-0005-0000-0000-00000A020000}"/>
    <cellStyle name="Normal 11 2 7 2 2 3" xfId="2782" xr:uid="{00000000-0005-0000-0000-00000B020000}"/>
    <cellStyle name="Normal 11 2 7 2 3" xfId="2783" xr:uid="{00000000-0005-0000-0000-00000C020000}"/>
    <cellStyle name="Normal 11 2 7 2 3 2" xfId="2784" xr:uid="{00000000-0005-0000-0000-00000D020000}"/>
    <cellStyle name="Normal 11 2 7 2 4" xfId="2785" xr:uid="{00000000-0005-0000-0000-00000E020000}"/>
    <cellStyle name="Normal 11 2 7 3" xfId="2786" xr:uid="{00000000-0005-0000-0000-00000F020000}"/>
    <cellStyle name="Normal 11 2 7 3 2" xfId="2787" xr:uid="{00000000-0005-0000-0000-000010020000}"/>
    <cellStyle name="Normal 11 2 7 3 2 2" xfId="2788" xr:uid="{00000000-0005-0000-0000-000011020000}"/>
    <cellStyle name="Normal 11 2 7 3 3" xfId="2789" xr:uid="{00000000-0005-0000-0000-000012020000}"/>
    <cellStyle name="Normal 11 2 7 4" xfId="2790" xr:uid="{00000000-0005-0000-0000-000013020000}"/>
    <cellStyle name="Normal 11 2 7 4 2" xfId="2791" xr:uid="{00000000-0005-0000-0000-000014020000}"/>
    <cellStyle name="Normal 11 2 7 5" xfId="2792" xr:uid="{00000000-0005-0000-0000-000015020000}"/>
    <cellStyle name="Normal 11 2 8" xfId="131" xr:uid="{00000000-0005-0000-0000-000016020000}"/>
    <cellStyle name="Normal 11 2 8 2" xfId="132" xr:uid="{00000000-0005-0000-0000-000017020000}"/>
    <cellStyle name="Normal 11 2 8 2 2" xfId="2793" xr:uid="{00000000-0005-0000-0000-000018020000}"/>
    <cellStyle name="Normal 11 2 8 2 2 2" xfId="2794" xr:uid="{00000000-0005-0000-0000-000019020000}"/>
    <cellStyle name="Normal 11 2 8 2 2 2 2" xfId="2795" xr:uid="{00000000-0005-0000-0000-00001A020000}"/>
    <cellStyle name="Normal 11 2 8 2 2 3" xfId="2796" xr:uid="{00000000-0005-0000-0000-00001B020000}"/>
    <cellStyle name="Normal 11 2 8 2 3" xfId="2797" xr:uid="{00000000-0005-0000-0000-00001C020000}"/>
    <cellStyle name="Normal 11 2 8 2 3 2" xfId="2798" xr:uid="{00000000-0005-0000-0000-00001D020000}"/>
    <cellStyle name="Normal 11 2 8 2 4" xfId="2799" xr:uid="{00000000-0005-0000-0000-00001E020000}"/>
    <cellStyle name="Normal 11 2 8 3" xfId="2800" xr:uid="{00000000-0005-0000-0000-00001F020000}"/>
    <cellStyle name="Normal 11 2 8 3 2" xfId="2801" xr:uid="{00000000-0005-0000-0000-000020020000}"/>
    <cellStyle name="Normal 11 2 8 3 2 2" xfId="2802" xr:uid="{00000000-0005-0000-0000-000021020000}"/>
    <cellStyle name="Normal 11 2 8 3 3" xfId="2803" xr:uid="{00000000-0005-0000-0000-000022020000}"/>
    <cellStyle name="Normal 11 2 8 4" xfId="2804" xr:uid="{00000000-0005-0000-0000-000023020000}"/>
    <cellStyle name="Normal 11 2 8 4 2" xfId="2805" xr:uid="{00000000-0005-0000-0000-000024020000}"/>
    <cellStyle name="Normal 11 2 8 5" xfId="2806" xr:uid="{00000000-0005-0000-0000-000025020000}"/>
    <cellStyle name="Normal 11 2 9" xfId="133" xr:uid="{00000000-0005-0000-0000-000026020000}"/>
    <cellStyle name="Normal 11 2 9 2" xfId="2807" xr:uid="{00000000-0005-0000-0000-000027020000}"/>
    <cellStyle name="Normal 11 2 9 2 2" xfId="2808" xr:uid="{00000000-0005-0000-0000-000028020000}"/>
    <cellStyle name="Normal 11 2 9 2 2 2" xfId="2809" xr:uid="{00000000-0005-0000-0000-000029020000}"/>
    <cellStyle name="Normal 11 2 9 2 3" xfId="2810" xr:uid="{00000000-0005-0000-0000-00002A020000}"/>
    <cellStyle name="Normal 11 2 9 3" xfId="2811" xr:uid="{00000000-0005-0000-0000-00002B020000}"/>
    <cellStyle name="Normal 11 2 9 3 2" xfId="2812" xr:uid="{00000000-0005-0000-0000-00002C020000}"/>
    <cellStyle name="Normal 11 2 9 4" xfId="2813" xr:uid="{00000000-0005-0000-0000-00002D020000}"/>
    <cellStyle name="Normal 11 20" xfId="2814" xr:uid="{00000000-0005-0000-0000-00002E020000}"/>
    <cellStyle name="Normal 11 20 2" xfId="2815" xr:uid="{00000000-0005-0000-0000-00002F020000}"/>
    <cellStyle name="Normal 11 21" xfId="2816" xr:uid="{00000000-0005-0000-0000-000030020000}"/>
    <cellStyle name="Normal 11 3" xfId="134" xr:uid="{00000000-0005-0000-0000-000031020000}"/>
    <cellStyle name="Normal 11 3 2" xfId="135" xr:uid="{00000000-0005-0000-0000-000032020000}"/>
    <cellStyle name="Normal 11 3 2 2" xfId="2817" xr:uid="{00000000-0005-0000-0000-000033020000}"/>
    <cellStyle name="Normal 11 3 2 2 2" xfId="2818" xr:uid="{00000000-0005-0000-0000-000034020000}"/>
    <cellStyle name="Normal 11 3 2 2 2 2" xfId="2819" xr:uid="{00000000-0005-0000-0000-000035020000}"/>
    <cellStyle name="Normal 11 3 2 2 3" xfId="2820" xr:uid="{00000000-0005-0000-0000-000036020000}"/>
    <cellStyle name="Normal 11 3 2 3" xfId="2821" xr:uid="{00000000-0005-0000-0000-000037020000}"/>
    <cellStyle name="Normal 11 3 2 3 2" xfId="2822" xr:uid="{00000000-0005-0000-0000-000038020000}"/>
    <cellStyle name="Normal 11 3 2 4" xfId="2823" xr:uid="{00000000-0005-0000-0000-000039020000}"/>
    <cellStyle name="Normal 11 3 3" xfId="2824" xr:uid="{00000000-0005-0000-0000-00003A020000}"/>
    <cellStyle name="Normal 11 3 3 2" xfId="2825" xr:uid="{00000000-0005-0000-0000-00003B020000}"/>
    <cellStyle name="Normal 11 3 3 2 2" xfId="2826" xr:uid="{00000000-0005-0000-0000-00003C020000}"/>
    <cellStyle name="Normal 11 3 3 3" xfId="2827" xr:uid="{00000000-0005-0000-0000-00003D020000}"/>
    <cellStyle name="Normal 11 3 4" xfId="2828" xr:uid="{00000000-0005-0000-0000-00003E020000}"/>
    <cellStyle name="Normal 11 3 4 2" xfId="2829" xr:uid="{00000000-0005-0000-0000-00003F020000}"/>
    <cellStyle name="Normal 11 3 5" xfId="2830" xr:uid="{00000000-0005-0000-0000-000040020000}"/>
    <cellStyle name="Normal 11 4" xfId="136" xr:uid="{00000000-0005-0000-0000-000041020000}"/>
    <cellStyle name="Normal 11 4 2" xfId="137" xr:uid="{00000000-0005-0000-0000-000042020000}"/>
    <cellStyle name="Normal 11 4 2 2" xfId="2831" xr:uid="{00000000-0005-0000-0000-000043020000}"/>
    <cellStyle name="Normal 11 4 2 2 2" xfId="2832" xr:uid="{00000000-0005-0000-0000-000044020000}"/>
    <cellStyle name="Normal 11 4 2 2 2 2" xfId="2833" xr:uid="{00000000-0005-0000-0000-000045020000}"/>
    <cellStyle name="Normal 11 4 2 2 3" xfId="2834" xr:uid="{00000000-0005-0000-0000-000046020000}"/>
    <cellStyle name="Normal 11 4 2 3" xfId="2835" xr:uid="{00000000-0005-0000-0000-000047020000}"/>
    <cellStyle name="Normal 11 4 2 3 2" xfId="2836" xr:uid="{00000000-0005-0000-0000-000048020000}"/>
    <cellStyle name="Normal 11 4 2 4" xfId="2837" xr:uid="{00000000-0005-0000-0000-000049020000}"/>
    <cellStyle name="Normal 11 4 3" xfId="2838" xr:uid="{00000000-0005-0000-0000-00004A020000}"/>
    <cellStyle name="Normal 11 4 3 2" xfId="2839" xr:uid="{00000000-0005-0000-0000-00004B020000}"/>
    <cellStyle name="Normal 11 4 3 2 2" xfId="2840" xr:uid="{00000000-0005-0000-0000-00004C020000}"/>
    <cellStyle name="Normal 11 4 3 3" xfId="2841" xr:uid="{00000000-0005-0000-0000-00004D020000}"/>
    <cellStyle name="Normal 11 4 4" xfId="2842" xr:uid="{00000000-0005-0000-0000-00004E020000}"/>
    <cellStyle name="Normal 11 4 4 2" xfId="2843" xr:uid="{00000000-0005-0000-0000-00004F020000}"/>
    <cellStyle name="Normal 11 4 5" xfId="2844" xr:uid="{00000000-0005-0000-0000-000050020000}"/>
    <cellStyle name="Normal 11 5" xfId="138" xr:uid="{00000000-0005-0000-0000-000051020000}"/>
    <cellStyle name="Normal 11 5 2" xfId="139" xr:uid="{00000000-0005-0000-0000-000052020000}"/>
    <cellStyle name="Normal 11 5 2 2" xfId="2845" xr:uid="{00000000-0005-0000-0000-000053020000}"/>
    <cellStyle name="Normal 11 5 2 2 2" xfId="2846" xr:uid="{00000000-0005-0000-0000-000054020000}"/>
    <cellStyle name="Normal 11 5 2 2 2 2" xfId="2847" xr:uid="{00000000-0005-0000-0000-000055020000}"/>
    <cellStyle name="Normal 11 5 2 2 3" xfId="2848" xr:uid="{00000000-0005-0000-0000-000056020000}"/>
    <cellStyle name="Normal 11 5 2 3" xfId="2849" xr:uid="{00000000-0005-0000-0000-000057020000}"/>
    <cellStyle name="Normal 11 5 2 3 2" xfId="2850" xr:uid="{00000000-0005-0000-0000-000058020000}"/>
    <cellStyle name="Normal 11 5 2 4" xfId="2851" xr:uid="{00000000-0005-0000-0000-000059020000}"/>
    <cellStyle name="Normal 11 5 3" xfId="2852" xr:uid="{00000000-0005-0000-0000-00005A020000}"/>
    <cellStyle name="Normal 11 5 3 2" xfId="2853" xr:uid="{00000000-0005-0000-0000-00005B020000}"/>
    <cellStyle name="Normal 11 5 3 2 2" xfId="2854" xr:uid="{00000000-0005-0000-0000-00005C020000}"/>
    <cellStyle name="Normal 11 5 3 3" xfId="2855" xr:uid="{00000000-0005-0000-0000-00005D020000}"/>
    <cellStyle name="Normal 11 5 4" xfId="2856" xr:uid="{00000000-0005-0000-0000-00005E020000}"/>
    <cellStyle name="Normal 11 5 4 2" xfId="2857" xr:uid="{00000000-0005-0000-0000-00005F020000}"/>
    <cellStyle name="Normal 11 5 5" xfId="2858" xr:uid="{00000000-0005-0000-0000-000060020000}"/>
    <cellStyle name="Normal 11 6" xfId="140" xr:uid="{00000000-0005-0000-0000-000061020000}"/>
    <cellStyle name="Normal 11 6 2" xfId="141" xr:uid="{00000000-0005-0000-0000-000062020000}"/>
    <cellStyle name="Normal 11 6 2 2" xfId="2859" xr:uid="{00000000-0005-0000-0000-000063020000}"/>
    <cellStyle name="Normal 11 6 2 2 2" xfId="2860" xr:uid="{00000000-0005-0000-0000-000064020000}"/>
    <cellStyle name="Normal 11 6 2 2 2 2" xfId="2861" xr:uid="{00000000-0005-0000-0000-000065020000}"/>
    <cellStyle name="Normal 11 6 2 2 3" xfId="2862" xr:uid="{00000000-0005-0000-0000-000066020000}"/>
    <cellStyle name="Normal 11 6 2 3" xfId="2863" xr:uid="{00000000-0005-0000-0000-000067020000}"/>
    <cellStyle name="Normal 11 6 2 3 2" xfId="2864" xr:uid="{00000000-0005-0000-0000-000068020000}"/>
    <cellStyle name="Normal 11 6 2 4" xfId="2865" xr:uid="{00000000-0005-0000-0000-000069020000}"/>
    <cellStyle name="Normal 11 6 3" xfId="2866" xr:uid="{00000000-0005-0000-0000-00006A020000}"/>
    <cellStyle name="Normal 11 6 3 2" xfId="2867" xr:uid="{00000000-0005-0000-0000-00006B020000}"/>
    <cellStyle name="Normal 11 6 3 2 2" xfId="2868" xr:uid="{00000000-0005-0000-0000-00006C020000}"/>
    <cellStyle name="Normal 11 6 3 3" xfId="2869" xr:uid="{00000000-0005-0000-0000-00006D020000}"/>
    <cellStyle name="Normal 11 6 4" xfId="2870" xr:uid="{00000000-0005-0000-0000-00006E020000}"/>
    <cellStyle name="Normal 11 6 4 2" xfId="2871" xr:uid="{00000000-0005-0000-0000-00006F020000}"/>
    <cellStyle name="Normal 11 6 5" xfId="2872" xr:uid="{00000000-0005-0000-0000-000070020000}"/>
    <cellStyle name="Normal 11 7" xfId="142" xr:uid="{00000000-0005-0000-0000-000071020000}"/>
    <cellStyle name="Normal 11 7 2" xfId="143" xr:uid="{00000000-0005-0000-0000-000072020000}"/>
    <cellStyle name="Normal 11 7 2 2" xfId="2873" xr:uid="{00000000-0005-0000-0000-000073020000}"/>
    <cellStyle name="Normal 11 7 2 2 2" xfId="2874" xr:uid="{00000000-0005-0000-0000-000074020000}"/>
    <cellStyle name="Normal 11 7 2 2 2 2" xfId="2875" xr:uid="{00000000-0005-0000-0000-000075020000}"/>
    <cellStyle name="Normal 11 7 2 2 3" xfId="2876" xr:uid="{00000000-0005-0000-0000-000076020000}"/>
    <cellStyle name="Normal 11 7 2 3" xfId="2877" xr:uid="{00000000-0005-0000-0000-000077020000}"/>
    <cellStyle name="Normal 11 7 2 3 2" xfId="2878" xr:uid="{00000000-0005-0000-0000-000078020000}"/>
    <cellStyle name="Normal 11 7 2 4" xfId="2879" xr:uid="{00000000-0005-0000-0000-000079020000}"/>
    <cellStyle name="Normal 11 7 3" xfId="2880" xr:uid="{00000000-0005-0000-0000-00007A020000}"/>
    <cellStyle name="Normal 11 7 3 2" xfId="2881" xr:uid="{00000000-0005-0000-0000-00007B020000}"/>
    <cellStyle name="Normal 11 7 3 2 2" xfId="2882" xr:uid="{00000000-0005-0000-0000-00007C020000}"/>
    <cellStyle name="Normal 11 7 3 3" xfId="2883" xr:uid="{00000000-0005-0000-0000-00007D020000}"/>
    <cellStyle name="Normal 11 7 4" xfId="2884" xr:uid="{00000000-0005-0000-0000-00007E020000}"/>
    <cellStyle name="Normal 11 7 4 2" xfId="2885" xr:uid="{00000000-0005-0000-0000-00007F020000}"/>
    <cellStyle name="Normal 11 7 5" xfId="2886" xr:uid="{00000000-0005-0000-0000-000080020000}"/>
    <cellStyle name="Normal 11 8" xfId="144" xr:uid="{00000000-0005-0000-0000-000081020000}"/>
    <cellStyle name="Normal 11 8 2" xfId="145" xr:uid="{00000000-0005-0000-0000-000082020000}"/>
    <cellStyle name="Normal 11 8 2 2" xfId="2887" xr:uid="{00000000-0005-0000-0000-000083020000}"/>
    <cellStyle name="Normal 11 8 2 2 2" xfId="2888" xr:uid="{00000000-0005-0000-0000-000084020000}"/>
    <cellStyle name="Normal 11 8 2 2 2 2" xfId="2889" xr:uid="{00000000-0005-0000-0000-000085020000}"/>
    <cellStyle name="Normal 11 8 2 2 3" xfId="2890" xr:uid="{00000000-0005-0000-0000-000086020000}"/>
    <cellStyle name="Normal 11 8 2 3" xfId="2891" xr:uid="{00000000-0005-0000-0000-000087020000}"/>
    <cellStyle name="Normal 11 8 2 3 2" xfId="2892" xr:uid="{00000000-0005-0000-0000-000088020000}"/>
    <cellStyle name="Normal 11 8 2 4" xfId="2893" xr:uid="{00000000-0005-0000-0000-000089020000}"/>
    <cellStyle name="Normal 11 8 3" xfId="2894" xr:uid="{00000000-0005-0000-0000-00008A020000}"/>
    <cellStyle name="Normal 11 8 3 2" xfId="2895" xr:uid="{00000000-0005-0000-0000-00008B020000}"/>
    <cellStyle name="Normal 11 8 3 2 2" xfId="2896" xr:uid="{00000000-0005-0000-0000-00008C020000}"/>
    <cellStyle name="Normal 11 8 3 3" xfId="2897" xr:uid="{00000000-0005-0000-0000-00008D020000}"/>
    <cellStyle name="Normal 11 8 4" xfId="2898" xr:uid="{00000000-0005-0000-0000-00008E020000}"/>
    <cellStyle name="Normal 11 8 4 2" xfId="2899" xr:uid="{00000000-0005-0000-0000-00008F020000}"/>
    <cellStyle name="Normal 11 8 5" xfId="2900" xr:uid="{00000000-0005-0000-0000-000090020000}"/>
    <cellStyle name="Normal 11 9" xfId="146" xr:uid="{00000000-0005-0000-0000-000091020000}"/>
    <cellStyle name="Normal 11 9 2" xfId="147" xr:uid="{00000000-0005-0000-0000-000092020000}"/>
    <cellStyle name="Normal 11 9 2 2" xfId="2901" xr:uid="{00000000-0005-0000-0000-000093020000}"/>
    <cellStyle name="Normal 11 9 2 2 2" xfId="2902" xr:uid="{00000000-0005-0000-0000-000094020000}"/>
    <cellStyle name="Normal 11 9 2 2 2 2" xfId="2903" xr:uid="{00000000-0005-0000-0000-000095020000}"/>
    <cellStyle name="Normal 11 9 2 2 3" xfId="2904" xr:uid="{00000000-0005-0000-0000-000096020000}"/>
    <cellStyle name="Normal 11 9 2 3" xfId="2905" xr:uid="{00000000-0005-0000-0000-000097020000}"/>
    <cellStyle name="Normal 11 9 2 3 2" xfId="2906" xr:uid="{00000000-0005-0000-0000-000098020000}"/>
    <cellStyle name="Normal 11 9 2 4" xfId="2907" xr:uid="{00000000-0005-0000-0000-000099020000}"/>
    <cellStyle name="Normal 11 9 3" xfId="2908" xr:uid="{00000000-0005-0000-0000-00009A020000}"/>
    <cellStyle name="Normal 11 9 3 2" xfId="2909" xr:uid="{00000000-0005-0000-0000-00009B020000}"/>
    <cellStyle name="Normal 11 9 3 2 2" xfId="2910" xr:uid="{00000000-0005-0000-0000-00009C020000}"/>
    <cellStyle name="Normal 11 9 3 3" xfId="2911" xr:uid="{00000000-0005-0000-0000-00009D020000}"/>
    <cellStyle name="Normal 11 9 4" xfId="2912" xr:uid="{00000000-0005-0000-0000-00009E020000}"/>
    <cellStyle name="Normal 11 9 4 2" xfId="2913" xr:uid="{00000000-0005-0000-0000-00009F020000}"/>
    <cellStyle name="Normal 11 9 5" xfId="2914" xr:uid="{00000000-0005-0000-0000-0000A0020000}"/>
    <cellStyle name="Normal 110" xfId="148" xr:uid="{00000000-0005-0000-0000-0000A1020000}"/>
    <cellStyle name="Normal 111" xfId="149" xr:uid="{00000000-0005-0000-0000-0000A2020000}"/>
    <cellStyle name="Normal 112" xfId="150" xr:uid="{00000000-0005-0000-0000-0000A3020000}"/>
    <cellStyle name="Normal 113" xfId="151" xr:uid="{00000000-0005-0000-0000-0000A4020000}"/>
    <cellStyle name="Normal 114" xfId="152" xr:uid="{00000000-0005-0000-0000-0000A5020000}"/>
    <cellStyle name="Normal 114 2" xfId="153" xr:uid="{00000000-0005-0000-0000-0000A6020000}"/>
    <cellStyle name="Normal 114 3" xfId="154" xr:uid="{00000000-0005-0000-0000-0000A7020000}"/>
    <cellStyle name="Normal 114 4" xfId="155" xr:uid="{00000000-0005-0000-0000-0000A8020000}"/>
    <cellStyle name="Normal 114 4 2" xfId="2915" xr:uid="{00000000-0005-0000-0000-0000A9020000}"/>
    <cellStyle name="Normal 114 4 2 2" xfId="2916" xr:uid="{00000000-0005-0000-0000-0000AA020000}"/>
    <cellStyle name="Normal 114 4 2 2 2" xfId="2917" xr:uid="{00000000-0005-0000-0000-0000AB020000}"/>
    <cellStyle name="Normal 114 4 2 3" xfId="2918" xr:uid="{00000000-0005-0000-0000-0000AC020000}"/>
    <cellStyle name="Normal 114 4 3" xfId="2919" xr:uid="{00000000-0005-0000-0000-0000AD020000}"/>
    <cellStyle name="Normal 114 4 3 2" xfId="2920" xr:uid="{00000000-0005-0000-0000-0000AE020000}"/>
    <cellStyle name="Normal 114 4 4" xfId="2921" xr:uid="{00000000-0005-0000-0000-0000AF020000}"/>
    <cellStyle name="Normal 114 5" xfId="2922" xr:uid="{00000000-0005-0000-0000-0000B0020000}"/>
    <cellStyle name="Normal 114 5 2" xfId="2923" xr:uid="{00000000-0005-0000-0000-0000B1020000}"/>
    <cellStyle name="Normal 114 5 2 2" xfId="2924" xr:uid="{00000000-0005-0000-0000-0000B2020000}"/>
    <cellStyle name="Normal 114 5 3" xfId="2925" xr:uid="{00000000-0005-0000-0000-0000B3020000}"/>
    <cellStyle name="Normal 114 6" xfId="2926" xr:uid="{00000000-0005-0000-0000-0000B4020000}"/>
    <cellStyle name="Normal 114 6 2" xfId="2927" xr:uid="{00000000-0005-0000-0000-0000B5020000}"/>
    <cellStyle name="Normal 114 7" xfId="2928" xr:uid="{00000000-0005-0000-0000-0000B6020000}"/>
    <cellStyle name="Normal 115" xfId="156" xr:uid="{00000000-0005-0000-0000-0000B7020000}"/>
    <cellStyle name="Normal 116" xfId="157" xr:uid="{00000000-0005-0000-0000-0000B8020000}"/>
    <cellStyle name="Normal 117" xfId="158" xr:uid="{00000000-0005-0000-0000-0000B9020000}"/>
    <cellStyle name="Normal 118" xfId="159" xr:uid="{00000000-0005-0000-0000-0000BA020000}"/>
    <cellStyle name="Normal 119" xfId="160" xr:uid="{00000000-0005-0000-0000-0000BB020000}"/>
    <cellStyle name="Normal 12" xfId="161" xr:uid="{00000000-0005-0000-0000-0000BC020000}"/>
    <cellStyle name="Normal 12 10" xfId="162" xr:uid="{00000000-0005-0000-0000-0000BD020000}"/>
    <cellStyle name="Normal 12 10 2" xfId="163" xr:uid="{00000000-0005-0000-0000-0000BE020000}"/>
    <cellStyle name="Normal 12 10 2 2" xfId="2929" xr:uid="{00000000-0005-0000-0000-0000BF020000}"/>
    <cellStyle name="Normal 12 10 2 2 2" xfId="2930" xr:uid="{00000000-0005-0000-0000-0000C0020000}"/>
    <cellStyle name="Normal 12 10 2 2 2 2" xfId="2931" xr:uid="{00000000-0005-0000-0000-0000C1020000}"/>
    <cellStyle name="Normal 12 10 2 2 3" xfId="2932" xr:uid="{00000000-0005-0000-0000-0000C2020000}"/>
    <cellStyle name="Normal 12 10 2 3" xfId="2933" xr:uid="{00000000-0005-0000-0000-0000C3020000}"/>
    <cellStyle name="Normal 12 10 2 3 2" xfId="2934" xr:uid="{00000000-0005-0000-0000-0000C4020000}"/>
    <cellStyle name="Normal 12 10 2 4" xfId="2935" xr:uid="{00000000-0005-0000-0000-0000C5020000}"/>
    <cellStyle name="Normal 12 10 3" xfId="2936" xr:uid="{00000000-0005-0000-0000-0000C6020000}"/>
    <cellStyle name="Normal 12 10 3 2" xfId="2937" xr:uid="{00000000-0005-0000-0000-0000C7020000}"/>
    <cellStyle name="Normal 12 10 3 2 2" xfId="2938" xr:uid="{00000000-0005-0000-0000-0000C8020000}"/>
    <cellStyle name="Normal 12 10 3 3" xfId="2939" xr:uid="{00000000-0005-0000-0000-0000C9020000}"/>
    <cellStyle name="Normal 12 10 4" xfId="2940" xr:uid="{00000000-0005-0000-0000-0000CA020000}"/>
    <cellStyle name="Normal 12 10 4 2" xfId="2941" xr:uid="{00000000-0005-0000-0000-0000CB020000}"/>
    <cellStyle name="Normal 12 10 5" xfId="2942" xr:uid="{00000000-0005-0000-0000-0000CC020000}"/>
    <cellStyle name="Normal 12 11" xfId="164" xr:uid="{00000000-0005-0000-0000-0000CD020000}"/>
    <cellStyle name="Normal 12 11 2" xfId="165" xr:uid="{00000000-0005-0000-0000-0000CE020000}"/>
    <cellStyle name="Normal 12 11 2 2" xfId="2943" xr:uid="{00000000-0005-0000-0000-0000CF020000}"/>
    <cellStyle name="Normal 12 11 2 2 2" xfId="2944" xr:uid="{00000000-0005-0000-0000-0000D0020000}"/>
    <cellStyle name="Normal 12 11 2 2 2 2" xfId="2945" xr:uid="{00000000-0005-0000-0000-0000D1020000}"/>
    <cellStyle name="Normal 12 11 2 2 3" xfId="2946" xr:uid="{00000000-0005-0000-0000-0000D2020000}"/>
    <cellStyle name="Normal 12 11 2 3" xfId="2947" xr:uid="{00000000-0005-0000-0000-0000D3020000}"/>
    <cellStyle name="Normal 12 11 2 3 2" xfId="2948" xr:uid="{00000000-0005-0000-0000-0000D4020000}"/>
    <cellStyle name="Normal 12 11 2 4" xfId="2949" xr:uid="{00000000-0005-0000-0000-0000D5020000}"/>
    <cellStyle name="Normal 12 11 3" xfId="2950" xr:uid="{00000000-0005-0000-0000-0000D6020000}"/>
    <cellStyle name="Normal 12 11 3 2" xfId="2951" xr:uid="{00000000-0005-0000-0000-0000D7020000}"/>
    <cellStyle name="Normal 12 11 3 2 2" xfId="2952" xr:uid="{00000000-0005-0000-0000-0000D8020000}"/>
    <cellStyle name="Normal 12 11 3 3" xfId="2953" xr:uid="{00000000-0005-0000-0000-0000D9020000}"/>
    <cellStyle name="Normal 12 11 4" xfId="2954" xr:uid="{00000000-0005-0000-0000-0000DA020000}"/>
    <cellStyle name="Normal 12 11 4 2" xfId="2955" xr:uid="{00000000-0005-0000-0000-0000DB020000}"/>
    <cellStyle name="Normal 12 11 5" xfId="2956" xr:uid="{00000000-0005-0000-0000-0000DC020000}"/>
    <cellStyle name="Normal 12 12" xfId="166" xr:uid="{00000000-0005-0000-0000-0000DD020000}"/>
    <cellStyle name="Normal 12 13" xfId="167" xr:uid="{00000000-0005-0000-0000-0000DE020000}"/>
    <cellStyle name="Normal 12 14" xfId="168" xr:uid="{00000000-0005-0000-0000-0000DF020000}"/>
    <cellStyle name="Normal 12 15" xfId="169" xr:uid="{00000000-0005-0000-0000-0000E0020000}"/>
    <cellStyle name="Normal 12 16" xfId="170" xr:uid="{00000000-0005-0000-0000-0000E1020000}"/>
    <cellStyle name="Normal 12 17" xfId="171" xr:uid="{00000000-0005-0000-0000-0000E2020000}"/>
    <cellStyle name="Normal 12 18" xfId="172" xr:uid="{00000000-0005-0000-0000-0000E3020000}"/>
    <cellStyle name="Normal 12 18 2" xfId="2957" xr:uid="{00000000-0005-0000-0000-0000E4020000}"/>
    <cellStyle name="Normal 12 18 2 2" xfId="2958" xr:uid="{00000000-0005-0000-0000-0000E5020000}"/>
    <cellStyle name="Normal 12 18 2 2 2" xfId="2959" xr:uid="{00000000-0005-0000-0000-0000E6020000}"/>
    <cellStyle name="Normal 12 18 2 3" xfId="2960" xr:uid="{00000000-0005-0000-0000-0000E7020000}"/>
    <cellStyle name="Normal 12 18 3" xfId="2961" xr:uid="{00000000-0005-0000-0000-0000E8020000}"/>
    <cellStyle name="Normal 12 18 3 2" xfId="2962" xr:uid="{00000000-0005-0000-0000-0000E9020000}"/>
    <cellStyle name="Normal 12 18 4" xfId="2963" xr:uid="{00000000-0005-0000-0000-0000EA020000}"/>
    <cellStyle name="Normal 12 19" xfId="2964" xr:uid="{00000000-0005-0000-0000-0000EB020000}"/>
    <cellStyle name="Normal 12 19 2" xfId="2965" xr:uid="{00000000-0005-0000-0000-0000EC020000}"/>
    <cellStyle name="Normal 12 19 2 2" xfId="2966" xr:uid="{00000000-0005-0000-0000-0000ED020000}"/>
    <cellStyle name="Normal 12 19 3" xfId="2967" xr:uid="{00000000-0005-0000-0000-0000EE020000}"/>
    <cellStyle name="Normal 12 2" xfId="173" xr:uid="{00000000-0005-0000-0000-0000EF020000}"/>
    <cellStyle name="Normal 12 2 10" xfId="2968" xr:uid="{00000000-0005-0000-0000-0000F0020000}"/>
    <cellStyle name="Normal 12 2 10 2" xfId="2969" xr:uid="{00000000-0005-0000-0000-0000F1020000}"/>
    <cellStyle name="Normal 12 2 10 2 2" xfId="2970" xr:uid="{00000000-0005-0000-0000-0000F2020000}"/>
    <cellStyle name="Normal 12 2 10 3" xfId="2971" xr:uid="{00000000-0005-0000-0000-0000F3020000}"/>
    <cellStyle name="Normal 12 2 11" xfId="2972" xr:uid="{00000000-0005-0000-0000-0000F4020000}"/>
    <cellStyle name="Normal 12 2 11 2" xfId="2973" xr:uid="{00000000-0005-0000-0000-0000F5020000}"/>
    <cellStyle name="Normal 12 2 12" xfId="2974" xr:uid="{00000000-0005-0000-0000-0000F6020000}"/>
    <cellStyle name="Normal 12 2 2" xfId="174" xr:uid="{00000000-0005-0000-0000-0000F7020000}"/>
    <cellStyle name="Normal 12 2 2 2" xfId="175" xr:uid="{00000000-0005-0000-0000-0000F8020000}"/>
    <cellStyle name="Normal 12 2 2 2 2" xfId="2975" xr:uid="{00000000-0005-0000-0000-0000F9020000}"/>
    <cellStyle name="Normal 12 2 2 2 2 2" xfId="2976" xr:uid="{00000000-0005-0000-0000-0000FA020000}"/>
    <cellStyle name="Normal 12 2 2 2 2 2 2" xfId="2977" xr:uid="{00000000-0005-0000-0000-0000FB020000}"/>
    <cellStyle name="Normal 12 2 2 2 2 3" xfId="2978" xr:uid="{00000000-0005-0000-0000-0000FC020000}"/>
    <cellStyle name="Normal 12 2 2 2 3" xfId="2979" xr:uid="{00000000-0005-0000-0000-0000FD020000}"/>
    <cellStyle name="Normal 12 2 2 2 3 2" xfId="2980" xr:uid="{00000000-0005-0000-0000-0000FE020000}"/>
    <cellStyle name="Normal 12 2 2 2 4" xfId="2981" xr:uid="{00000000-0005-0000-0000-0000FF020000}"/>
    <cellStyle name="Normal 12 2 2 3" xfId="2982" xr:uid="{00000000-0005-0000-0000-000000030000}"/>
    <cellStyle name="Normal 12 2 2 3 2" xfId="2983" xr:uid="{00000000-0005-0000-0000-000001030000}"/>
    <cellStyle name="Normal 12 2 2 3 2 2" xfId="2984" xr:uid="{00000000-0005-0000-0000-000002030000}"/>
    <cellStyle name="Normal 12 2 2 3 3" xfId="2985" xr:uid="{00000000-0005-0000-0000-000003030000}"/>
    <cellStyle name="Normal 12 2 2 4" xfId="2986" xr:uid="{00000000-0005-0000-0000-000004030000}"/>
    <cellStyle name="Normal 12 2 2 4 2" xfId="2987" xr:uid="{00000000-0005-0000-0000-000005030000}"/>
    <cellStyle name="Normal 12 2 2 5" xfId="2988" xr:uid="{00000000-0005-0000-0000-000006030000}"/>
    <cellStyle name="Normal 12 2 3" xfId="176" xr:uid="{00000000-0005-0000-0000-000007030000}"/>
    <cellStyle name="Normal 12 2 3 2" xfId="177" xr:uid="{00000000-0005-0000-0000-000008030000}"/>
    <cellStyle name="Normal 12 2 3 2 2" xfId="2989" xr:uid="{00000000-0005-0000-0000-000009030000}"/>
    <cellStyle name="Normal 12 2 3 2 2 2" xfId="2990" xr:uid="{00000000-0005-0000-0000-00000A030000}"/>
    <cellStyle name="Normal 12 2 3 2 2 2 2" xfId="2991" xr:uid="{00000000-0005-0000-0000-00000B030000}"/>
    <cellStyle name="Normal 12 2 3 2 2 3" xfId="2992" xr:uid="{00000000-0005-0000-0000-00000C030000}"/>
    <cellStyle name="Normal 12 2 3 2 3" xfId="2993" xr:uid="{00000000-0005-0000-0000-00000D030000}"/>
    <cellStyle name="Normal 12 2 3 2 3 2" xfId="2994" xr:uid="{00000000-0005-0000-0000-00000E030000}"/>
    <cellStyle name="Normal 12 2 3 2 4" xfId="2995" xr:uid="{00000000-0005-0000-0000-00000F030000}"/>
    <cellStyle name="Normal 12 2 3 3" xfId="2996" xr:uid="{00000000-0005-0000-0000-000010030000}"/>
    <cellStyle name="Normal 12 2 3 3 2" xfId="2997" xr:uid="{00000000-0005-0000-0000-000011030000}"/>
    <cellStyle name="Normal 12 2 3 3 2 2" xfId="2998" xr:uid="{00000000-0005-0000-0000-000012030000}"/>
    <cellStyle name="Normal 12 2 3 3 3" xfId="2999" xr:uid="{00000000-0005-0000-0000-000013030000}"/>
    <cellStyle name="Normal 12 2 3 4" xfId="3000" xr:uid="{00000000-0005-0000-0000-000014030000}"/>
    <cellStyle name="Normal 12 2 3 4 2" xfId="3001" xr:uid="{00000000-0005-0000-0000-000015030000}"/>
    <cellStyle name="Normal 12 2 3 5" xfId="3002" xr:uid="{00000000-0005-0000-0000-000016030000}"/>
    <cellStyle name="Normal 12 2 4" xfId="178" xr:uid="{00000000-0005-0000-0000-000017030000}"/>
    <cellStyle name="Normal 12 2 4 2" xfId="179" xr:uid="{00000000-0005-0000-0000-000018030000}"/>
    <cellStyle name="Normal 12 2 4 2 2" xfId="3003" xr:uid="{00000000-0005-0000-0000-000019030000}"/>
    <cellStyle name="Normal 12 2 4 2 2 2" xfId="3004" xr:uid="{00000000-0005-0000-0000-00001A030000}"/>
    <cellStyle name="Normal 12 2 4 2 2 2 2" xfId="3005" xr:uid="{00000000-0005-0000-0000-00001B030000}"/>
    <cellStyle name="Normal 12 2 4 2 2 3" xfId="3006" xr:uid="{00000000-0005-0000-0000-00001C030000}"/>
    <cellStyle name="Normal 12 2 4 2 3" xfId="3007" xr:uid="{00000000-0005-0000-0000-00001D030000}"/>
    <cellStyle name="Normal 12 2 4 2 3 2" xfId="3008" xr:uid="{00000000-0005-0000-0000-00001E030000}"/>
    <cellStyle name="Normal 12 2 4 2 4" xfId="3009" xr:uid="{00000000-0005-0000-0000-00001F030000}"/>
    <cellStyle name="Normal 12 2 4 3" xfId="3010" xr:uid="{00000000-0005-0000-0000-000020030000}"/>
    <cellStyle name="Normal 12 2 4 3 2" xfId="3011" xr:uid="{00000000-0005-0000-0000-000021030000}"/>
    <cellStyle name="Normal 12 2 4 3 2 2" xfId="3012" xr:uid="{00000000-0005-0000-0000-000022030000}"/>
    <cellStyle name="Normal 12 2 4 3 3" xfId="3013" xr:uid="{00000000-0005-0000-0000-000023030000}"/>
    <cellStyle name="Normal 12 2 4 4" xfId="3014" xr:uid="{00000000-0005-0000-0000-000024030000}"/>
    <cellStyle name="Normal 12 2 4 4 2" xfId="3015" xr:uid="{00000000-0005-0000-0000-000025030000}"/>
    <cellStyle name="Normal 12 2 4 5" xfId="3016" xr:uid="{00000000-0005-0000-0000-000026030000}"/>
    <cellStyle name="Normal 12 2 5" xfId="180" xr:uid="{00000000-0005-0000-0000-000027030000}"/>
    <cellStyle name="Normal 12 2 5 2" xfId="181" xr:uid="{00000000-0005-0000-0000-000028030000}"/>
    <cellStyle name="Normal 12 2 5 2 2" xfId="3017" xr:uid="{00000000-0005-0000-0000-000029030000}"/>
    <cellStyle name="Normal 12 2 5 2 2 2" xfId="3018" xr:uid="{00000000-0005-0000-0000-00002A030000}"/>
    <cellStyle name="Normal 12 2 5 2 2 2 2" xfId="3019" xr:uid="{00000000-0005-0000-0000-00002B030000}"/>
    <cellStyle name="Normal 12 2 5 2 2 3" xfId="3020" xr:uid="{00000000-0005-0000-0000-00002C030000}"/>
    <cellStyle name="Normal 12 2 5 2 3" xfId="3021" xr:uid="{00000000-0005-0000-0000-00002D030000}"/>
    <cellStyle name="Normal 12 2 5 2 3 2" xfId="3022" xr:uid="{00000000-0005-0000-0000-00002E030000}"/>
    <cellStyle name="Normal 12 2 5 2 4" xfId="3023" xr:uid="{00000000-0005-0000-0000-00002F030000}"/>
    <cellStyle name="Normal 12 2 5 3" xfId="3024" xr:uid="{00000000-0005-0000-0000-000030030000}"/>
    <cellStyle name="Normal 12 2 5 3 2" xfId="3025" xr:uid="{00000000-0005-0000-0000-000031030000}"/>
    <cellStyle name="Normal 12 2 5 3 2 2" xfId="3026" xr:uid="{00000000-0005-0000-0000-000032030000}"/>
    <cellStyle name="Normal 12 2 5 3 3" xfId="3027" xr:uid="{00000000-0005-0000-0000-000033030000}"/>
    <cellStyle name="Normal 12 2 5 4" xfId="3028" xr:uid="{00000000-0005-0000-0000-000034030000}"/>
    <cellStyle name="Normal 12 2 5 4 2" xfId="3029" xr:uid="{00000000-0005-0000-0000-000035030000}"/>
    <cellStyle name="Normal 12 2 5 5" xfId="3030" xr:uid="{00000000-0005-0000-0000-000036030000}"/>
    <cellStyle name="Normal 12 2 6" xfId="182" xr:uid="{00000000-0005-0000-0000-000037030000}"/>
    <cellStyle name="Normal 12 2 6 2" xfId="183" xr:uid="{00000000-0005-0000-0000-000038030000}"/>
    <cellStyle name="Normal 12 2 6 2 2" xfId="3031" xr:uid="{00000000-0005-0000-0000-000039030000}"/>
    <cellStyle name="Normal 12 2 6 2 2 2" xfId="3032" xr:uid="{00000000-0005-0000-0000-00003A030000}"/>
    <cellStyle name="Normal 12 2 6 2 2 2 2" xfId="3033" xr:uid="{00000000-0005-0000-0000-00003B030000}"/>
    <cellStyle name="Normal 12 2 6 2 2 3" xfId="3034" xr:uid="{00000000-0005-0000-0000-00003C030000}"/>
    <cellStyle name="Normal 12 2 6 2 3" xfId="3035" xr:uid="{00000000-0005-0000-0000-00003D030000}"/>
    <cellStyle name="Normal 12 2 6 2 3 2" xfId="3036" xr:uid="{00000000-0005-0000-0000-00003E030000}"/>
    <cellStyle name="Normal 12 2 6 2 4" xfId="3037" xr:uid="{00000000-0005-0000-0000-00003F030000}"/>
    <cellStyle name="Normal 12 2 6 3" xfId="3038" xr:uid="{00000000-0005-0000-0000-000040030000}"/>
    <cellStyle name="Normal 12 2 6 3 2" xfId="3039" xr:uid="{00000000-0005-0000-0000-000041030000}"/>
    <cellStyle name="Normal 12 2 6 3 2 2" xfId="3040" xr:uid="{00000000-0005-0000-0000-000042030000}"/>
    <cellStyle name="Normal 12 2 6 3 3" xfId="3041" xr:uid="{00000000-0005-0000-0000-000043030000}"/>
    <cellStyle name="Normal 12 2 6 4" xfId="3042" xr:uid="{00000000-0005-0000-0000-000044030000}"/>
    <cellStyle name="Normal 12 2 6 4 2" xfId="3043" xr:uid="{00000000-0005-0000-0000-000045030000}"/>
    <cellStyle name="Normal 12 2 6 5" xfId="3044" xr:uid="{00000000-0005-0000-0000-000046030000}"/>
    <cellStyle name="Normal 12 2 7" xfId="184" xr:uid="{00000000-0005-0000-0000-000047030000}"/>
    <cellStyle name="Normal 12 2 7 2" xfId="185" xr:uid="{00000000-0005-0000-0000-000048030000}"/>
    <cellStyle name="Normal 12 2 7 2 2" xfId="3045" xr:uid="{00000000-0005-0000-0000-000049030000}"/>
    <cellStyle name="Normal 12 2 7 2 2 2" xfId="3046" xr:uid="{00000000-0005-0000-0000-00004A030000}"/>
    <cellStyle name="Normal 12 2 7 2 2 2 2" xfId="3047" xr:uid="{00000000-0005-0000-0000-00004B030000}"/>
    <cellStyle name="Normal 12 2 7 2 2 3" xfId="3048" xr:uid="{00000000-0005-0000-0000-00004C030000}"/>
    <cellStyle name="Normal 12 2 7 2 3" xfId="3049" xr:uid="{00000000-0005-0000-0000-00004D030000}"/>
    <cellStyle name="Normal 12 2 7 2 3 2" xfId="3050" xr:uid="{00000000-0005-0000-0000-00004E030000}"/>
    <cellStyle name="Normal 12 2 7 2 4" xfId="3051" xr:uid="{00000000-0005-0000-0000-00004F030000}"/>
    <cellStyle name="Normal 12 2 7 3" xfId="3052" xr:uid="{00000000-0005-0000-0000-000050030000}"/>
    <cellStyle name="Normal 12 2 7 3 2" xfId="3053" xr:uid="{00000000-0005-0000-0000-000051030000}"/>
    <cellStyle name="Normal 12 2 7 3 2 2" xfId="3054" xr:uid="{00000000-0005-0000-0000-000052030000}"/>
    <cellStyle name="Normal 12 2 7 3 3" xfId="3055" xr:uid="{00000000-0005-0000-0000-000053030000}"/>
    <cellStyle name="Normal 12 2 7 4" xfId="3056" xr:uid="{00000000-0005-0000-0000-000054030000}"/>
    <cellStyle name="Normal 12 2 7 4 2" xfId="3057" xr:uid="{00000000-0005-0000-0000-000055030000}"/>
    <cellStyle name="Normal 12 2 7 5" xfId="3058" xr:uid="{00000000-0005-0000-0000-000056030000}"/>
    <cellStyle name="Normal 12 2 8" xfId="186" xr:uid="{00000000-0005-0000-0000-000057030000}"/>
    <cellStyle name="Normal 12 2 8 2" xfId="187" xr:uid="{00000000-0005-0000-0000-000058030000}"/>
    <cellStyle name="Normal 12 2 8 2 2" xfId="3059" xr:uid="{00000000-0005-0000-0000-000059030000}"/>
    <cellStyle name="Normal 12 2 8 2 2 2" xfId="3060" xr:uid="{00000000-0005-0000-0000-00005A030000}"/>
    <cellStyle name="Normal 12 2 8 2 2 2 2" xfId="3061" xr:uid="{00000000-0005-0000-0000-00005B030000}"/>
    <cellStyle name="Normal 12 2 8 2 2 3" xfId="3062" xr:uid="{00000000-0005-0000-0000-00005C030000}"/>
    <cellStyle name="Normal 12 2 8 2 3" xfId="3063" xr:uid="{00000000-0005-0000-0000-00005D030000}"/>
    <cellStyle name="Normal 12 2 8 2 3 2" xfId="3064" xr:uid="{00000000-0005-0000-0000-00005E030000}"/>
    <cellStyle name="Normal 12 2 8 2 4" xfId="3065" xr:uid="{00000000-0005-0000-0000-00005F030000}"/>
    <cellStyle name="Normal 12 2 8 3" xfId="3066" xr:uid="{00000000-0005-0000-0000-000060030000}"/>
    <cellStyle name="Normal 12 2 8 3 2" xfId="3067" xr:uid="{00000000-0005-0000-0000-000061030000}"/>
    <cellStyle name="Normal 12 2 8 3 2 2" xfId="3068" xr:uid="{00000000-0005-0000-0000-000062030000}"/>
    <cellStyle name="Normal 12 2 8 3 3" xfId="3069" xr:uid="{00000000-0005-0000-0000-000063030000}"/>
    <cellStyle name="Normal 12 2 8 4" xfId="3070" xr:uid="{00000000-0005-0000-0000-000064030000}"/>
    <cellStyle name="Normal 12 2 8 4 2" xfId="3071" xr:uid="{00000000-0005-0000-0000-000065030000}"/>
    <cellStyle name="Normal 12 2 8 5" xfId="3072" xr:uid="{00000000-0005-0000-0000-000066030000}"/>
    <cellStyle name="Normal 12 2 9" xfId="188" xr:uid="{00000000-0005-0000-0000-000067030000}"/>
    <cellStyle name="Normal 12 2 9 2" xfId="3073" xr:uid="{00000000-0005-0000-0000-000068030000}"/>
    <cellStyle name="Normal 12 2 9 2 2" xfId="3074" xr:uid="{00000000-0005-0000-0000-000069030000}"/>
    <cellStyle name="Normal 12 2 9 2 2 2" xfId="3075" xr:uid="{00000000-0005-0000-0000-00006A030000}"/>
    <cellStyle name="Normal 12 2 9 2 3" xfId="3076" xr:uid="{00000000-0005-0000-0000-00006B030000}"/>
    <cellStyle name="Normal 12 2 9 3" xfId="3077" xr:uid="{00000000-0005-0000-0000-00006C030000}"/>
    <cellStyle name="Normal 12 2 9 3 2" xfId="3078" xr:uid="{00000000-0005-0000-0000-00006D030000}"/>
    <cellStyle name="Normal 12 2 9 4" xfId="3079" xr:uid="{00000000-0005-0000-0000-00006E030000}"/>
    <cellStyle name="Normal 12 20" xfId="3080" xr:uid="{00000000-0005-0000-0000-00006F030000}"/>
    <cellStyle name="Normal 12 20 2" xfId="3081" xr:uid="{00000000-0005-0000-0000-000070030000}"/>
    <cellStyle name="Normal 12 21" xfId="3082" xr:uid="{00000000-0005-0000-0000-000071030000}"/>
    <cellStyle name="Normal 12 3" xfId="189" xr:uid="{00000000-0005-0000-0000-000072030000}"/>
    <cellStyle name="Normal 12 3 2" xfId="190" xr:uid="{00000000-0005-0000-0000-000073030000}"/>
    <cellStyle name="Normal 12 3 2 2" xfId="3083" xr:uid="{00000000-0005-0000-0000-000074030000}"/>
    <cellStyle name="Normal 12 3 2 2 2" xfId="3084" xr:uid="{00000000-0005-0000-0000-000075030000}"/>
    <cellStyle name="Normal 12 3 2 2 2 2" xfId="3085" xr:uid="{00000000-0005-0000-0000-000076030000}"/>
    <cellStyle name="Normal 12 3 2 2 3" xfId="3086" xr:uid="{00000000-0005-0000-0000-000077030000}"/>
    <cellStyle name="Normal 12 3 2 3" xfId="3087" xr:uid="{00000000-0005-0000-0000-000078030000}"/>
    <cellStyle name="Normal 12 3 2 3 2" xfId="3088" xr:uid="{00000000-0005-0000-0000-000079030000}"/>
    <cellStyle name="Normal 12 3 2 4" xfId="3089" xr:uid="{00000000-0005-0000-0000-00007A030000}"/>
    <cellStyle name="Normal 12 3 3" xfId="3090" xr:uid="{00000000-0005-0000-0000-00007B030000}"/>
    <cellStyle name="Normal 12 3 3 2" xfId="3091" xr:uid="{00000000-0005-0000-0000-00007C030000}"/>
    <cellStyle name="Normal 12 3 3 2 2" xfId="3092" xr:uid="{00000000-0005-0000-0000-00007D030000}"/>
    <cellStyle name="Normal 12 3 3 3" xfId="3093" xr:uid="{00000000-0005-0000-0000-00007E030000}"/>
    <cellStyle name="Normal 12 3 4" xfId="3094" xr:uid="{00000000-0005-0000-0000-00007F030000}"/>
    <cellStyle name="Normal 12 3 4 2" xfId="3095" xr:uid="{00000000-0005-0000-0000-000080030000}"/>
    <cellStyle name="Normal 12 3 5" xfId="3096" xr:uid="{00000000-0005-0000-0000-000081030000}"/>
    <cellStyle name="Normal 12 4" xfId="191" xr:uid="{00000000-0005-0000-0000-000082030000}"/>
    <cellStyle name="Normal 12 4 2" xfId="192" xr:uid="{00000000-0005-0000-0000-000083030000}"/>
    <cellStyle name="Normal 12 4 2 2" xfId="3097" xr:uid="{00000000-0005-0000-0000-000084030000}"/>
    <cellStyle name="Normal 12 4 2 2 2" xfId="3098" xr:uid="{00000000-0005-0000-0000-000085030000}"/>
    <cellStyle name="Normal 12 4 2 2 2 2" xfId="3099" xr:uid="{00000000-0005-0000-0000-000086030000}"/>
    <cellStyle name="Normal 12 4 2 2 3" xfId="3100" xr:uid="{00000000-0005-0000-0000-000087030000}"/>
    <cellStyle name="Normal 12 4 2 3" xfId="3101" xr:uid="{00000000-0005-0000-0000-000088030000}"/>
    <cellStyle name="Normal 12 4 2 3 2" xfId="3102" xr:uid="{00000000-0005-0000-0000-000089030000}"/>
    <cellStyle name="Normal 12 4 2 4" xfId="3103" xr:uid="{00000000-0005-0000-0000-00008A030000}"/>
    <cellStyle name="Normal 12 4 3" xfId="3104" xr:uid="{00000000-0005-0000-0000-00008B030000}"/>
    <cellStyle name="Normal 12 4 3 2" xfId="3105" xr:uid="{00000000-0005-0000-0000-00008C030000}"/>
    <cellStyle name="Normal 12 4 3 2 2" xfId="3106" xr:uid="{00000000-0005-0000-0000-00008D030000}"/>
    <cellStyle name="Normal 12 4 3 3" xfId="3107" xr:uid="{00000000-0005-0000-0000-00008E030000}"/>
    <cellStyle name="Normal 12 4 4" xfId="3108" xr:uid="{00000000-0005-0000-0000-00008F030000}"/>
    <cellStyle name="Normal 12 4 4 2" xfId="3109" xr:uid="{00000000-0005-0000-0000-000090030000}"/>
    <cellStyle name="Normal 12 4 5" xfId="3110" xr:uid="{00000000-0005-0000-0000-000091030000}"/>
    <cellStyle name="Normal 12 5" xfId="193" xr:uid="{00000000-0005-0000-0000-000092030000}"/>
    <cellStyle name="Normal 12 5 2" xfId="194" xr:uid="{00000000-0005-0000-0000-000093030000}"/>
    <cellStyle name="Normal 12 5 2 2" xfId="3111" xr:uid="{00000000-0005-0000-0000-000094030000}"/>
    <cellStyle name="Normal 12 5 2 2 2" xfId="3112" xr:uid="{00000000-0005-0000-0000-000095030000}"/>
    <cellStyle name="Normal 12 5 2 2 2 2" xfId="3113" xr:uid="{00000000-0005-0000-0000-000096030000}"/>
    <cellStyle name="Normal 12 5 2 2 3" xfId="3114" xr:uid="{00000000-0005-0000-0000-000097030000}"/>
    <cellStyle name="Normal 12 5 2 3" xfId="3115" xr:uid="{00000000-0005-0000-0000-000098030000}"/>
    <cellStyle name="Normal 12 5 2 3 2" xfId="3116" xr:uid="{00000000-0005-0000-0000-000099030000}"/>
    <cellStyle name="Normal 12 5 2 4" xfId="3117" xr:uid="{00000000-0005-0000-0000-00009A030000}"/>
    <cellStyle name="Normal 12 5 3" xfId="3118" xr:uid="{00000000-0005-0000-0000-00009B030000}"/>
    <cellStyle name="Normal 12 5 3 2" xfId="3119" xr:uid="{00000000-0005-0000-0000-00009C030000}"/>
    <cellStyle name="Normal 12 5 3 2 2" xfId="3120" xr:uid="{00000000-0005-0000-0000-00009D030000}"/>
    <cellStyle name="Normal 12 5 3 3" xfId="3121" xr:uid="{00000000-0005-0000-0000-00009E030000}"/>
    <cellStyle name="Normal 12 5 4" xfId="3122" xr:uid="{00000000-0005-0000-0000-00009F030000}"/>
    <cellStyle name="Normal 12 5 4 2" xfId="3123" xr:uid="{00000000-0005-0000-0000-0000A0030000}"/>
    <cellStyle name="Normal 12 5 5" xfId="3124" xr:uid="{00000000-0005-0000-0000-0000A1030000}"/>
    <cellStyle name="Normal 12 6" xfId="195" xr:uid="{00000000-0005-0000-0000-0000A2030000}"/>
    <cellStyle name="Normal 12 6 2" xfId="196" xr:uid="{00000000-0005-0000-0000-0000A3030000}"/>
    <cellStyle name="Normal 12 6 2 2" xfId="3125" xr:uid="{00000000-0005-0000-0000-0000A4030000}"/>
    <cellStyle name="Normal 12 6 2 2 2" xfId="3126" xr:uid="{00000000-0005-0000-0000-0000A5030000}"/>
    <cellStyle name="Normal 12 6 2 2 2 2" xfId="3127" xr:uid="{00000000-0005-0000-0000-0000A6030000}"/>
    <cellStyle name="Normal 12 6 2 2 3" xfId="3128" xr:uid="{00000000-0005-0000-0000-0000A7030000}"/>
    <cellStyle name="Normal 12 6 2 3" xfId="3129" xr:uid="{00000000-0005-0000-0000-0000A8030000}"/>
    <cellStyle name="Normal 12 6 2 3 2" xfId="3130" xr:uid="{00000000-0005-0000-0000-0000A9030000}"/>
    <cellStyle name="Normal 12 6 2 4" xfId="3131" xr:uid="{00000000-0005-0000-0000-0000AA030000}"/>
    <cellStyle name="Normal 12 6 3" xfId="3132" xr:uid="{00000000-0005-0000-0000-0000AB030000}"/>
    <cellStyle name="Normal 12 6 3 2" xfId="3133" xr:uid="{00000000-0005-0000-0000-0000AC030000}"/>
    <cellStyle name="Normal 12 6 3 2 2" xfId="3134" xr:uid="{00000000-0005-0000-0000-0000AD030000}"/>
    <cellStyle name="Normal 12 6 3 3" xfId="3135" xr:uid="{00000000-0005-0000-0000-0000AE030000}"/>
    <cellStyle name="Normal 12 6 4" xfId="3136" xr:uid="{00000000-0005-0000-0000-0000AF030000}"/>
    <cellStyle name="Normal 12 6 4 2" xfId="3137" xr:uid="{00000000-0005-0000-0000-0000B0030000}"/>
    <cellStyle name="Normal 12 6 5" xfId="3138" xr:uid="{00000000-0005-0000-0000-0000B1030000}"/>
    <cellStyle name="Normal 12 7" xfId="197" xr:uid="{00000000-0005-0000-0000-0000B2030000}"/>
    <cellStyle name="Normal 12 7 2" xfId="198" xr:uid="{00000000-0005-0000-0000-0000B3030000}"/>
    <cellStyle name="Normal 12 7 2 2" xfId="3139" xr:uid="{00000000-0005-0000-0000-0000B4030000}"/>
    <cellStyle name="Normal 12 7 2 2 2" xfId="3140" xr:uid="{00000000-0005-0000-0000-0000B5030000}"/>
    <cellStyle name="Normal 12 7 2 2 2 2" xfId="3141" xr:uid="{00000000-0005-0000-0000-0000B6030000}"/>
    <cellStyle name="Normal 12 7 2 2 3" xfId="3142" xr:uid="{00000000-0005-0000-0000-0000B7030000}"/>
    <cellStyle name="Normal 12 7 2 3" xfId="3143" xr:uid="{00000000-0005-0000-0000-0000B8030000}"/>
    <cellStyle name="Normal 12 7 2 3 2" xfId="3144" xr:uid="{00000000-0005-0000-0000-0000B9030000}"/>
    <cellStyle name="Normal 12 7 2 4" xfId="3145" xr:uid="{00000000-0005-0000-0000-0000BA030000}"/>
    <cellStyle name="Normal 12 7 3" xfId="3146" xr:uid="{00000000-0005-0000-0000-0000BB030000}"/>
    <cellStyle name="Normal 12 7 3 2" xfId="3147" xr:uid="{00000000-0005-0000-0000-0000BC030000}"/>
    <cellStyle name="Normal 12 7 3 2 2" xfId="3148" xr:uid="{00000000-0005-0000-0000-0000BD030000}"/>
    <cellStyle name="Normal 12 7 3 3" xfId="3149" xr:uid="{00000000-0005-0000-0000-0000BE030000}"/>
    <cellStyle name="Normal 12 7 4" xfId="3150" xr:uid="{00000000-0005-0000-0000-0000BF030000}"/>
    <cellStyle name="Normal 12 7 4 2" xfId="3151" xr:uid="{00000000-0005-0000-0000-0000C0030000}"/>
    <cellStyle name="Normal 12 7 5" xfId="3152" xr:uid="{00000000-0005-0000-0000-0000C1030000}"/>
    <cellStyle name="Normal 12 8" xfId="199" xr:uid="{00000000-0005-0000-0000-0000C2030000}"/>
    <cellStyle name="Normal 12 8 2" xfId="200" xr:uid="{00000000-0005-0000-0000-0000C3030000}"/>
    <cellStyle name="Normal 12 8 2 2" xfId="3153" xr:uid="{00000000-0005-0000-0000-0000C4030000}"/>
    <cellStyle name="Normal 12 8 2 2 2" xfId="3154" xr:uid="{00000000-0005-0000-0000-0000C5030000}"/>
    <cellStyle name="Normal 12 8 2 2 2 2" xfId="3155" xr:uid="{00000000-0005-0000-0000-0000C6030000}"/>
    <cellStyle name="Normal 12 8 2 2 3" xfId="3156" xr:uid="{00000000-0005-0000-0000-0000C7030000}"/>
    <cellStyle name="Normal 12 8 2 3" xfId="3157" xr:uid="{00000000-0005-0000-0000-0000C8030000}"/>
    <cellStyle name="Normal 12 8 2 3 2" xfId="3158" xr:uid="{00000000-0005-0000-0000-0000C9030000}"/>
    <cellStyle name="Normal 12 8 2 4" xfId="3159" xr:uid="{00000000-0005-0000-0000-0000CA030000}"/>
    <cellStyle name="Normal 12 8 3" xfId="3160" xr:uid="{00000000-0005-0000-0000-0000CB030000}"/>
    <cellStyle name="Normal 12 8 3 2" xfId="3161" xr:uid="{00000000-0005-0000-0000-0000CC030000}"/>
    <cellStyle name="Normal 12 8 3 2 2" xfId="3162" xr:uid="{00000000-0005-0000-0000-0000CD030000}"/>
    <cellStyle name="Normal 12 8 3 3" xfId="3163" xr:uid="{00000000-0005-0000-0000-0000CE030000}"/>
    <cellStyle name="Normal 12 8 4" xfId="3164" xr:uid="{00000000-0005-0000-0000-0000CF030000}"/>
    <cellStyle name="Normal 12 8 4 2" xfId="3165" xr:uid="{00000000-0005-0000-0000-0000D0030000}"/>
    <cellStyle name="Normal 12 8 5" xfId="3166" xr:uid="{00000000-0005-0000-0000-0000D1030000}"/>
    <cellStyle name="Normal 12 9" xfId="201" xr:uid="{00000000-0005-0000-0000-0000D2030000}"/>
    <cellStyle name="Normal 12 9 2" xfId="202" xr:uid="{00000000-0005-0000-0000-0000D3030000}"/>
    <cellStyle name="Normal 12 9 2 2" xfId="3167" xr:uid="{00000000-0005-0000-0000-0000D4030000}"/>
    <cellStyle name="Normal 12 9 2 2 2" xfId="3168" xr:uid="{00000000-0005-0000-0000-0000D5030000}"/>
    <cellStyle name="Normal 12 9 2 2 2 2" xfId="3169" xr:uid="{00000000-0005-0000-0000-0000D6030000}"/>
    <cellStyle name="Normal 12 9 2 2 3" xfId="3170" xr:uid="{00000000-0005-0000-0000-0000D7030000}"/>
    <cellStyle name="Normal 12 9 2 3" xfId="3171" xr:uid="{00000000-0005-0000-0000-0000D8030000}"/>
    <cellStyle name="Normal 12 9 2 3 2" xfId="3172" xr:uid="{00000000-0005-0000-0000-0000D9030000}"/>
    <cellStyle name="Normal 12 9 2 4" xfId="3173" xr:uid="{00000000-0005-0000-0000-0000DA030000}"/>
    <cellStyle name="Normal 12 9 3" xfId="3174" xr:uid="{00000000-0005-0000-0000-0000DB030000}"/>
    <cellStyle name="Normal 12 9 3 2" xfId="3175" xr:uid="{00000000-0005-0000-0000-0000DC030000}"/>
    <cellStyle name="Normal 12 9 3 2 2" xfId="3176" xr:uid="{00000000-0005-0000-0000-0000DD030000}"/>
    <cellStyle name="Normal 12 9 3 3" xfId="3177" xr:uid="{00000000-0005-0000-0000-0000DE030000}"/>
    <cellStyle name="Normal 12 9 4" xfId="3178" xr:uid="{00000000-0005-0000-0000-0000DF030000}"/>
    <cellStyle name="Normal 12 9 4 2" xfId="3179" xr:uid="{00000000-0005-0000-0000-0000E0030000}"/>
    <cellStyle name="Normal 12 9 5" xfId="3180" xr:uid="{00000000-0005-0000-0000-0000E1030000}"/>
    <cellStyle name="Normal 120" xfId="203" xr:uid="{00000000-0005-0000-0000-0000E2030000}"/>
    <cellStyle name="Normal 121" xfId="204" xr:uid="{00000000-0005-0000-0000-0000E3030000}"/>
    <cellStyle name="Normal 122" xfId="205" xr:uid="{00000000-0005-0000-0000-0000E4030000}"/>
    <cellStyle name="Normal 123" xfId="206" xr:uid="{00000000-0005-0000-0000-0000E5030000}"/>
    <cellStyle name="Normal 124" xfId="207" xr:uid="{00000000-0005-0000-0000-0000E6030000}"/>
    <cellStyle name="Normal 125" xfId="208" xr:uid="{00000000-0005-0000-0000-0000E7030000}"/>
    <cellStyle name="Normal 126" xfId="209" xr:uid="{00000000-0005-0000-0000-0000E8030000}"/>
    <cellStyle name="Normal 127" xfId="210" xr:uid="{00000000-0005-0000-0000-0000E9030000}"/>
    <cellStyle name="Normal 128" xfId="211" xr:uid="{00000000-0005-0000-0000-0000EA030000}"/>
    <cellStyle name="Normal 129" xfId="212" xr:uid="{00000000-0005-0000-0000-0000EB030000}"/>
    <cellStyle name="Normal 13" xfId="213" xr:uid="{00000000-0005-0000-0000-0000EC030000}"/>
    <cellStyle name="Normal 13 10" xfId="214" xr:uid="{00000000-0005-0000-0000-0000ED030000}"/>
    <cellStyle name="Normal 13 10 2" xfId="215" xr:uid="{00000000-0005-0000-0000-0000EE030000}"/>
    <cellStyle name="Normal 13 10 2 2" xfId="3181" xr:uid="{00000000-0005-0000-0000-0000EF030000}"/>
    <cellStyle name="Normal 13 10 2 2 2" xfId="3182" xr:uid="{00000000-0005-0000-0000-0000F0030000}"/>
    <cellStyle name="Normal 13 10 2 2 2 2" xfId="3183" xr:uid="{00000000-0005-0000-0000-0000F1030000}"/>
    <cellStyle name="Normal 13 10 2 2 3" xfId="3184" xr:uid="{00000000-0005-0000-0000-0000F2030000}"/>
    <cellStyle name="Normal 13 10 2 3" xfId="3185" xr:uid="{00000000-0005-0000-0000-0000F3030000}"/>
    <cellStyle name="Normal 13 10 2 3 2" xfId="3186" xr:uid="{00000000-0005-0000-0000-0000F4030000}"/>
    <cellStyle name="Normal 13 10 2 4" xfId="3187" xr:uid="{00000000-0005-0000-0000-0000F5030000}"/>
    <cellStyle name="Normal 13 10 3" xfId="3188" xr:uid="{00000000-0005-0000-0000-0000F6030000}"/>
    <cellStyle name="Normal 13 10 3 2" xfId="3189" xr:uid="{00000000-0005-0000-0000-0000F7030000}"/>
    <cellStyle name="Normal 13 10 3 2 2" xfId="3190" xr:uid="{00000000-0005-0000-0000-0000F8030000}"/>
    <cellStyle name="Normal 13 10 3 3" xfId="3191" xr:uid="{00000000-0005-0000-0000-0000F9030000}"/>
    <cellStyle name="Normal 13 10 4" xfId="3192" xr:uid="{00000000-0005-0000-0000-0000FA030000}"/>
    <cellStyle name="Normal 13 10 4 2" xfId="3193" xr:uid="{00000000-0005-0000-0000-0000FB030000}"/>
    <cellStyle name="Normal 13 10 5" xfId="3194" xr:uid="{00000000-0005-0000-0000-0000FC030000}"/>
    <cellStyle name="Normal 13 11" xfId="216" xr:uid="{00000000-0005-0000-0000-0000FD030000}"/>
    <cellStyle name="Normal 13 11 2" xfId="217" xr:uid="{00000000-0005-0000-0000-0000FE030000}"/>
    <cellStyle name="Normal 13 11 2 2" xfId="3195" xr:uid="{00000000-0005-0000-0000-0000FF030000}"/>
    <cellStyle name="Normal 13 11 2 2 2" xfId="3196" xr:uid="{00000000-0005-0000-0000-000000040000}"/>
    <cellStyle name="Normal 13 11 2 2 2 2" xfId="3197" xr:uid="{00000000-0005-0000-0000-000001040000}"/>
    <cellStyle name="Normal 13 11 2 2 3" xfId="3198" xr:uid="{00000000-0005-0000-0000-000002040000}"/>
    <cellStyle name="Normal 13 11 2 3" xfId="3199" xr:uid="{00000000-0005-0000-0000-000003040000}"/>
    <cellStyle name="Normal 13 11 2 3 2" xfId="3200" xr:uid="{00000000-0005-0000-0000-000004040000}"/>
    <cellStyle name="Normal 13 11 2 4" xfId="3201" xr:uid="{00000000-0005-0000-0000-000005040000}"/>
    <cellStyle name="Normal 13 11 3" xfId="3202" xr:uid="{00000000-0005-0000-0000-000006040000}"/>
    <cellStyle name="Normal 13 11 3 2" xfId="3203" xr:uid="{00000000-0005-0000-0000-000007040000}"/>
    <cellStyle name="Normal 13 11 3 2 2" xfId="3204" xr:uid="{00000000-0005-0000-0000-000008040000}"/>
    <cellStyle name="Normal 13 11 3 3" xfId="3205" xr:uid="{00000000-0005-0000-0000-000009040000}"/>
    <cellStyle name="Normal 13 11 4" xfId="3206" xr:uid="{00000000-0005-0000-0000-00000A040000}"/>
    <cellStyle name="Normal 13 11 4 2" xfId="3207" xr:uid="{00000000-0005-0000-0000-00000B040000}"/>
    <cellStyle name="Normal 13 11 5" xfId="3208" xr:uid="{00000000-0005-0000-0000-00000C040000}"/>
    <cellStyle name="Normal 13 12" xfId="218" xr:uid="{00000000-0005-0000-0000-00000D040000}"/>
    <cellStyle name="Normal 13 12 2" xfId="3209" xr:uid="{00000000-0005-0000-0000-00000E040000}"/>
    <cellStyle name="Normal 13 12 2 2" xfId="3210" xr:uid="{00000000-0005-0000-0000-00000F040000}"/>
    <cellStyle name="Normal 13 12 2 2 2" xfId="3211" xr:uid="{00000000-0005-0000-0000-000010040000}"/>
    <cellStyle name="Normal 13 12 2 3" xfId="3212" xr:uid="{00000000-0005-0000-0000-000011040000}"/>
    <cellStyle name="Normal 13 12 3" xfId="3213" xr:uid="{00000000-0005-0000-0000-000012040000}"/>
    <cellStyle name="Normal 13 12 3 2" xfId="3214" xr:uid="{00000000-0005-0000-0000-000013040000}"/>
    <cellStyle name="Normal 13 12 4" xfId="3215" xr:uid="{00000000-0005-0000-0000-000014040000}"/>
    <cellStyle name="Normal 13 13" xfId="3216" xr:uid="{00000000-0005-0000-0000-000015040000}"/>
    <cellStyle name="Normal 13 13 2" xfId="3217" xr:uid="{00000000-0005-0000-0000-000016040000}"/>
    <cellStyle name="Normal 13 13 2 2" xfId="3218" xr:uid="{00000000-0005-0000-0000-000017040000}"/>
    <cellStyle name="Normal 13 13 3" xfId="3219" xr:uid="{00000000-0005-0000-0000-000018040000}"/>
    <cellStyle name="Normal 13 14" xfId="3220" xr:uid="{00000000-0005-0000-0000-000019040000}"/>
    <cellStyle name="Normal 13 14 2" xfId="3221" xr:uid="{00000000-0005-0000-0000-00001A040000}"/>
    <cellStyle name="Normal 13 15" xfId="3222" xr:uid="{00000000-0005-0000-0000-00001B040000}"/>
    <cellStyle name="Normal 13 2" xfId="219" xr:uid="{00000000-0005-0000-0000-00001C040000}"/>
    <cellStyle name="Normal 13 2 10" xfId="3223" xr:uid="{00000000-0005-0000-0000-00001D040000}"/>
    <cellStyle name="Normal 13 2 10 2" xfId="3224" xr:uid="{00000000-0005-0000-0000-00001E040000}"/>
    <cellStyle name="Normal 13 2 10 2 2" xfId="3225" xr:uid="{00000000-0005-0000-0000-00001F040000}"/>
    <cellStyle name="Normal 13 2 10 3" xfId="3226" xr:uid="{00000000-0005-0000-0000-000020040000}"/>
    <cellStyle name="Normal 13 2 11" xfId="3227" xr:uid="{00000000-0005-0000-0000-000021040000}"/>
    <cellStyle name="Normal 13 2 11 2" xfId="3228" xr:uid="{00000000-0005-0000-0000-000022040000}"/>
    <cellStyle name="Normal 13 2 12" xfId="3229" xr:uid="{00000000-0005-0000-0000-000023040000}"/>
    <cellStyle name="Normal 13 2 2" xfId="220" xr:uid="{00000000-0005-0000-0000-000024040000}"/>
    <cellStyle name="Normal 13 2 2 2" xfId="221" xr:uid="{00000000-0005-0000-0000-000025040000}"/>
    <cellStyle name="Normal 13 2 2 2 2" xfId="3230" xr:uid="{00000000-0005-0000-0000-000026040000}"/>
    <cellStyle name="Normal 13 2 2 2 2 2" xfId="3231" xr:uid="{00000000-0005-0000-0000-000027040000}"/>
    <cellStyle name="Normal 13 2 2 2 2 2 2" xfId="3232" xr:uid="{00000000-0005-0000-0000-000028040000}"/>
    <cellStyle name="Normal 13 2 2 2 2 3" xfId="3233" xr:uid="{00000000-0005-0000-0000-000029040000}"/>
    <cellStyle name="Normal 13 2 2 2 3" xfId="3234" xr:uid="{00000000-0005-0000-0000-00002A040000}"/>
    <cellStyle name="Normal 13 2 2 2 3 2" xfId="3235" xr:uid="{00000000-0005-0000-0000-00002B040000}"/>
    <cellStyle name="Normal 13 2 2 2 4" xfId="3236" xr:uid="{00000000-0005-0000-0000-00002C040000}"/>
    <cellStyle name="Normal 13 2 2 3" xfId="3237" xr:uid="{00000000-0005-0000-0000-00002D040000}"/>
    <cellStyle name="Normal 13 2 2 3 2" xfId="3238" xr:uid="{00000000-0005-0000-0000-00002E040000}"/>
    <cellStyle name="Normal 13 2 2 3 2 2" xfId="3239" xr:uid="{00000000-0005-0000-0000-00002F040000}"/>
    <cellStyle name="Normal 13 2 2 3 3" xfId="3240" xr:uid="{00000000-0005-0000-0000-000030040000}"/>
    <cellStyle name="Normal 13 2 2 4" xfId="3241" xr:uid="{00000000-0005-0000-0000-000031040000}"/>
    <cellStyle name="Normal 13 2 2 4 2" xfId="3242" xr:uid="{00000000-0005-0000-0000-000032040000}"/>
    <cellStyle name="Normal 13 2 2 5" xfId="3243" xr:uid="{00000000-0005-0000-0000-000033040000}"/>
    <cellStyle name="Normal 13 2 3" xfId="222" xr:uid="{00000000-0005-0000-0000-000034040000}"/>
    <cellStyle name="Normal 13 2 3 2" xfId="223" xr:uid="{00000000-0005-0000-0000-000035040000}"/>
    <cellStyle name="Normal 13 2 3 2 2" xfId="3244" xr:uid="{00000000-0005-0000-0000-000036040000}"/>
    <cellStyle name="Normal 13 2 3 2 2 2" xfId="3245" xr:uid="{00000000-0005-0000-0000-000037040000}"/>
    <cellStyle name="Normal 13 2 3 2 2 2 2" xfId="3246" xr:uid="{00000000-0005-0000-0000-000038040000}"/>
    <cellStyle name="Normal 13 2 3 2 2 3" xfId="3247" xr:uid="{00000000-0005-0000-0000-000039040000}"/>
    <cellStyle name="Normal 13 2 3 2 3" xfId="3248" xr:uid="{00000000-0005-0000-0000-00003A040000}"/>
    <cellStyle name="Normal 13 2 3 2 3 2" xfId="3249" xr:uid="{00000000-0005-0000-0000-00003B040000}"/>
    <cellStyle name="Normal 13 2 3 2 4" xfId="3250" xr:uid="{00000000-0005-0000-0000-00003C040000}"/>
    <cellStyle name="Normal 13 2 3 3" xfId="3251" xr:uid="{00000000-0005-0000-0000-00003D040000}"/>
    <cellStyle name="Normal 13 2 3 3 2" xfId="3252" xr:uid="{00000000-0005-0000-0000-00003E040000}"/>
    <cellStyle name="Normal 13 2 3 3 2 2" xfId="3253" xr:uid="{00000000-0005-0000-0000-00003F040000}"/>
    <cellStyle name="Normal 13 2 3 3 3" xfId="3254" xr:uid="{00000000-0005-0000-0000-000040040000}"/>
    <cellStyle name="Normal 13 2 3 4" xfId="3255" xr:uid="{00000000-0005-0000-0000-000041040000}"/>
    <cellStyle name="Normal 13 2 3 4 2" xfId="3256" xr:uid="{00000000-0005-0000-0000-000042040000}"/>
    <cellStyle name="Normal 13 2 3 5" xfId="3257" xr:uid="{00000000-0005-0000-0000-000043040000}"/>
    <cellStyle name="Normal 13 2 4" xfId="224" xr:uid="{00000000-0005-0000-0000-000044040000}"/>
    <cellStyle name="Normal 13 2 4 2" xfId="225" xr:uid="{00000000-0005-0000-0000-000045040000}"/>
    <cellStyle name="Normal 13 2 4 2 2" xfId="3258" xr:uid="{00000000-0005-0000-0000-000046040000}"/>
    <cellStyle name="Normal 13 2 4 2 2 2" xfId="3259" xr:uid="{00000000-0005-0000-0000-000047040000}"/>
    <cellStyle name="Normal 13 2 4 2 2 2 2" xfId="3260" xr:uid="{00000000-0005-0000-0000-000048040000}"/>
    <cellStyle name="Normal 13 2 4 2 2 3" xfId="3261" xr:uid="{00000000-0005-0000-0000-000049040000}"/>
    <cellStyle name="Normal 13 2 4 2 3" xfId="3262" xr:uid="{00000000-0005-0000-0000-00004A040000}"/>
    <cellStyle name="Normal 13 2 4 2 3 2" xfId="3263" xr:uid="{00000000-0005-0000-0000-00004B040000}"/>
    <cellStyle name="Normal 13 2 4 2 4" xfId="3264" xr:uid="{00000000-0005-0000-0000-00004C040000}"/>
    <cellStyle name="Normal 13 2 4 3" xfId="3265" xr:uid="{00000000-0005-0000-0000-00004D040000}"/>
    <cellStyle name="Normal 13 2 4 3 2" xfId="3266" xr:uid="{00000000-0005-0000-0000-00004E040000}"/>
    <cellStyle name="Normal 13 2 4 3 2 2" xfId="3267" xr:uid="{00000000-0005-0000-0000-00004F040000}"/>
    <cellStyle name="Normal 13 2 4 3 3" xfId="3268" xr:uid="{00000000-0005-0000-0000-000050040000}"/>
    <cellStyle name="Normal 13 2 4 4" xfId="3269" xr:uid="{00000000-0005-0000-0000-000051040000}"/>
    <cellStyle name="Normal 13 2 4 4 2" xfId="3270" xr:uid="{00000000-0005-0000-0000-000052040000}"/>
    <cellStyle name="Normal 13 2 4 5" xfId="3271" xr:uid="{00000000-0005-0000-0000-000053040000}"/>
    <cellStyle name="Normal 13 2 5" xfId="226" xr:uid="{00000000-0005-0000-0000-000054040000}"/>
    <cellStyle name="Normal 13 2 5 2" xfId="227" xr:uid="{00000000-0005-0000-0000-000055040000}"/>
    <cellStyle name="Normal 13 2 5 2 2" xfId="3272" xr:uid="{00000000-0005-0000-0000-000056040000}"/>
    <cellStyle name="Normal 13 2 5 2 2 2" xfId="3273" xr:uid="{00000000-0005-0000-0000-000057040000}"/>
    <cellStyle name="Normal 13 2 5 2 2 2 2" xfId="3274" xr:uid="{00000000-0005-0000-0000-000058040000}"/>
    <cellStyle name="Normal 13 2 5 2 2 3" xfId="3275" xr:uid="{00000000-0005-0000-0000-000059040000}"/>
    <cellStyle name="Normal 13 2 5 2 3" xfId="3276" xr:uid="{00000000-0005-0000-0000-00005A040000}"/>
    <cellStyle name="Normal 13 2 5 2 3 2" xfId="3277" xr:uid="{00000000-0005-0000-0000-00005B040000}"/>
    <cellStyle name="Normal 13 2 5 2 4" xfId="3278" xr:uid="{00000000-0005-0000-0000-00005C040000}"/>
    <cellStyle name="Normal 13 2 5 3" xfId="3279" xr:uid="{00000000-0005-0000-0000-00005D040000}"/>
    <cellStyle name="Normal 13 2 5 3 2" xfId="3280" xr:uid="{00000000-0005-0000-0000-00005E040000}"/>
    <cellStyle name="Normal 13 2 5 3 2 2" xfId="3281" xr:uid="{00000000-0005-0000-0000-00005F040000}"/>
    <cellStyle name="Normal 13 2 5 3 3" xfId="3282" xr:uid="{00000000-0005-0000-0000-000060040000}"/>
    <cellStyle name="Normal 13 2 5 4" xfId="3283" xr:uid="{00000000-0005-0000-0000-000061040000}"/>
    <cellStyle name="Normal 13 2 5 4 2" xfId="3284" xr:uid="{00000000-0005-0000-0000-000062040000}"/>
    <cellStyle name="Normal 13 2 5 5" xfId="3285" xr:uid="{00000000-0005-0000-0000-000063040000}"/>
    <cellStyle name="Normal 13 2 6" xfId="228" xr:uid="{00000000-0005-0000-0000-000064040000}"/>
    <cellStyle name="Normal 13 2 6 2" xfId="229" xr:uid="{00000000-0005-0000-0000-000065040000}"/>
    <cellStyle name="Normal 13 2 6 2 2" xfId="3286" xr:uid="{00000000-0005-0000-0000-000066040000}"/>
    <cellStyle name="Normal 13 2 6 2 2 2" xfId="3287" xr:uid="{00000000-0005-0000-0000-000067040000}"/>
    <cellStyle name="Normal 13 2 6 2 2 2 2" xfId="3288" xr:uid="{00000000-0005-0000-0000-000068040000}"/>
    <cellStyle name="Normal 13 2 6 2 2 3" xfId="3289" xr:uid="{00000000-0005-0000-0000-000069040000}"/>
    <cellStyle name="Normal 13 2 6 2 3" xfId="3290" xr:uid="{00000000-0005-0000-0000-00006A040000}"/>
    <cellStyle name="Normal 13 2 6 2 3 2" xfId="3291" xr:uid="{00000000-0005-0000-0000-00006B040000}"/>
    <cellStyle name="Normal 13 2 6 2 4" xfId="3292" xr:uid="{00000000-0005-0000-0000-00006C040000}"/>
    <cellStyle name="Normal 13 2 6 3" xfId="3293" xr:uid="{00000000-0005-0000-0000-00006D040000}"/>
    <cellStyle name="Normal 13 2 6 3 2" xfId="3294" xr:uid="{00000000-0005-0000-0000-00006E040000}"/>
    <cellStyle name="Normal 13 2 6 3 2 2" xfId="3295" xr:uid="{00000000-0005-0000-0000-00006F040000}"/>
    <cellStyle name="Normal 13 2 6 3 3" xfId="3296" xr:uid="{00000000-0005-0000-0000-000070040000}"/>
    <cellStyle name="Normal 13 2 6 4" xfId="3297" xr:uid="{00000000-0005-0000-0000-000071040000}"/>
    <cellStyle name="Normal 13 2 6 4 2" xfId="3298" xr:uid="{00000000-0005-0000-0000-000072040000}"/>
    <cellStyle name="Normal 13 2 6 5" xfId="3299" xr:uid="{00000000-0005-0000-0000-000073040000}"/>
    <cellStyle name="Normal 13 2 7" xfId="230" xr:uid="{00000000-0005-0000-0000-000074040000}"/>
    <cellStyle name="Normal 13 2 7 2" xfId="231" xr:uid="{00000000-0005-0000-0000-000075040000}"/>
    <cellStyle name="Normal 13 2 7 2 2" xfId="3300" xr:uid="{00000000-0005-0000-0000-000076040000}"/>
    <cellStyle name="Normal 13 2 7 2 2 2" xfId="3301" xr:uid="{00000000-0005-0000-0000-000077040000}"/>
    <cellStyle name="Normal 13 2 7 2 2 2 2" xfId="3302" xr:uid="{00000000-0005-0000-0000-000078040000}"/>
    <cellStyle name="Normal 13 2 7 2 2 3" xfId="3303" xr:uid="{00000000-0005-0000-0000-000079040000}"/>
    <cellStyle name="Normal 13 2 7 2 3" xfId="3304" xr:uid="{00000000-0005-0000-0000-00007A040000}"/>
    <cellStyle name="Normal 13 2 7 2 3 2" xfId="3305" xr:uid="{00000000-0005-0000-0000-00007B040000}"/>
    <cellStyle name="Normal 13 2 7 2 4" xfId="3306" xr:uid="{00000000-0005-0000-0000-00007C040000}"/>
    <cellStyle name="Normal 13 2 7 3" xfId="3307" xr:uid="{00000000-0005-0000-0000-00007D040000}"/>
    <cellStyle name="Normal 13 2 7 3 2" xfId="3308" xr:uid="{00000000-0005-0000-0000-00007E040000}"/>
    <cellStyle name="Normal 13 2 7 3 2 2" xfId="3309" xr:uid="{00000000-0005-0000-0000-00007F040000}"/>
    <cellStyle name="Normal 13 2 7 3 3" xfId="3310" xr:uid="{00000000-0005-0000-0000-000080040000}"/>
    <cellStyle name="Normal 13 2 7 4" xfId="3311" xr:uid="{00000000-0005-0000-0000-000081040000}"/>
    <cellStyle name="Normal 13 2 7 4 2" xfId="3312" xr:uid="{00000000-0005-0000-0000-000082040000}"/>
    <cellStyle name="Normal 13 2 7 5" xfId="3313" xr:uid="{00000000-0005-0000-0000-000083040000}"/>
    <cellStyle name="Normal 13 2 8" xfId="232" xr:uid="{00000000-0005-0000-0000-000084040000}"/>
    <cellStyle name="Normal 13 2 8 2" xfId="233" xr:uid="{00000000-0005-0000-0000-000085040000}"/>
    <cellStyle name="Normal 13 2 8 2 2" xfId="3314" xr:uid="{00000000-0005-0000-0000-000086040000}"/>
    <cellStyle name="Normal 13 2 8 2 2 2" xfId="3315" xr:uid="{00000000-0005-0000-0000-000087040000}"/>
    <cellStyle name="Normal 13 2 8 2 2 2 2" xfId="3316" xr:uid="{00000000-0005-0000-0000-000088040000}"/>
    <cellStyle name="Normal 13 2 8 2 2 3" xfId="3317" xr:uid="{00000000-0005-0000-0000-000089040000}"/>
    <cellStyle name="Normal 13 2 8 2 3" xfId="3318" xr:uid="{00000000-0005-0000-0000-00008A040000}"/>
    <cellStyle name="Normal 13 2 8 2 3 2" xfId="3319" xr:uid="{00000000-0005-0000-0000-00008B040000}"/>
    <cellStyle name="Normal 13 2 8 2 4" xfId="3320" xr:uid="{00000000-0005-0000-0000-00008C040000}"/>
    <cellStyle name="Normal 13 2 8 3" xfId="3321" xr:uid="{00000000-0005-0000-0000-00008D040000}"/>
    <cellStyle name="Normal 13 2 8 3 2" xfId="3322" xr:uid="{00000000-0005-0000-0000-00008E040000}"/>
    <cellStyle name="Normal 13 2 8 3 2 2" xfId="3323" xr:uid="{00000000-0005-0000-0000-00008F040000}"/>
    <cellStyle name="Normal 13 2 8 3 3" xfId="3324" xr:uid="{00000000-0005-0000-0000-000090040000}"/>
    <cellStyle name="Normal 13 2 8 4" xfId="3325" xr:uid="{00000000-0005-0000-0000-000091040000}"/>
    <cellStyle name="Normal 13 2 8 4 2" xfId="3326" xr:uid="{00000000-0005-0000-0000-000092040000}"/>
    <cellStyle name="Normal 13 2 8 5" xfId="3327" xr:uid="{00000000-0005-0000-0000-000093040000}"/>
    <cellStyle name="Normal 13 2 9" xfId="234" xr:uid="{00000000-0005-0000-0000-000094040000}"/>
    <cellStyle name="Normal 13 2 9 2" xfId="3328" xr:uid="{00000000-0005-0000-0000-000095040000}"/>
    <cellStyle name="Normal 13 2 9 2 2" xfId="3329" xr:uid="{00000000-0005-0000-0000-000096040000}"/>
    <cellStyle name="Normal 13 2 9 2 2 2" xfId="3330" xr:uid="{00000000-0005-0000-0000-000097040000}"/>
    <cellStyle name="Normal 13 2 9 2 3" xfId="3331" xr:uid="{00000000-0005-0000-0000-000098040000}"/>
    <cellStyle name="Normal 13 2 9 3" xfId="3332" xr:uid="{00000000-0005-0000-0000-000099040000}"/>
    <cellStyle name="Normal 13 2 9 3 2" xfId="3333" xr:uid="{00000000-0005-0000-0000-00009A040000}"/>
    <cellStyle name="Normal 13 2 9 4" xfId="3334" xr:uid="{00000000-0005-0000-0000-00009B040000}"/>
    <cellStyle name="Normal 13 3" xfId="235" xr:uid="{00000000-0005-0000-0000-00009C040000}"/>
    <cellStyle name="Normal 13 3 2" xfId="236" xr:uid="{00000000-0005-0000-0000-00009D040000}"/>
    <cellStyle name="Normal 13 3 2 2" xfId="3335" xr:uid="{00000000-0005-0000-0000-00009E040000}"/>
    <cellStyle name="Normal 13 3 2 2 2" xfId="3336" xr:uid="{00000000-0005-0000-0000-00009F040000}"/>
    <cellStyle name="Normal 13 3 2 2 2 2" xfId="3337" xr:uid="{00000000-0005-0000-0000-0000A0040000}"/>
    <cellStyle name="Normal 13 3 2 2 3" xfId="3338" xr:uid="{00000000-0005-0000-0000-0000A1040000}"/>
    <cellStyle name="Normal 13 3 2 3" xfId="3339" xr:uid="{00000000-0005-0000-0000-0000A2040000}"/>
    <cellStyle name="Normal 13 3 2 3 2" xfId="3340" xr:uid="{00000000-0005-0000-0000-0000A3040000}"/>
    <cellStyle name="Normal 13 3 2 4" xfId="3341" xr:uid="{00000000-0005-0000-0000-0000A4040000}"/>
    <cellStyle name="Normal 13 3 3" xfId="3342" xr:uid="{00000000-0005-0000-0000-0000A5040000}"/>
    <cellStyle name="Normal 13 3 3 2" xfId="3343" xr:uid="{00000000-0005-0000-0000-0000A6040000}"/>
    <cellStyle name="Normal 13 3 3 2 2" xfId="3344" xr:uid="{00000000-0005-0000-0000-0000A7040000}"/>
    <cellStyle name="Normal 13 3 3 3" xfId="3345" xr:uid="{00000000-0005-0000-0000-0000A8040000}"/>
    <cellStyle name="Normal 13 3 4" xfId="3346" xr:uid="{00000000-0005-0000-0000-0000A9040000}"/>
    <cellStyle name="Normal 13 3 4 2" xfId="3347" xr:uid="{00000000-0005-0000-0000-0000AA040000}"/>
    <cellStyle name="Normal 13 3 5" xfId="3348" xr:uid="{00000000-0005-0000-0000-0000AB040000}"/>
    <cellStyle name="Normal 13 4" xfId="237" xr:uid="{00000000-0005-0000-0000-0000AC040000}"/>
    <cellStyle name="Normal 13 4 2" xfId="238" xr:uid="{00000000-0005-0000-0000-0000AD040000}"/>
    <cellStyle name="Normal 13 4 2 2" xfId="3349" xr:uid="{00000000-0005-0000-0000-0000AE040000}"/>
    <cellStyle name="Normal 13 4 2 2 2" xfId="3350" xr:uid="{00000000-0005-0000-0000-0000AF040000}"/>
    <cellStyle name="Normal 13 4 2 2 2 2" xfId="3351" xr:uid="{00000000-0005-0000-0000-0000B0040000}"/>
    <cellStyle name="Normal 13 4 2 2 3" xfId="3352" xr:uid="{00000000-0005-0000-0000-0000B1040000}"/>
    <cellStyle name="Normal 13 4 2 3" xfId="3353" xr:uid="{00000000-0005-0000-0000-0000B2040000}"/>
    <cellStyle name="Normal 13 4 2 3 2" xfId="3354" xr:uid="{00000000-0005-0000-0000-0000B3040000}"/>
    <cellStyle name="Normal 13 4 2 4" xfId="3355" xr:uid="{00000000-0005-0000-0000-0000B4040000}"/>
    <cellStyle name="Normal 13 4 3" xfId="3356" xr:uid="{00000000-0005-0000-0000-0000B5040000}"/>
    <cellStyle name="Normal 13 4 3 2" xfId="3357" xr:uid="{00000000-0005-0000-0000-0000B6040000}"/>
    <cellStyle name="Normal 13 4 3 2 2" xfId="3358" xr:uid="{00000000-0005-0000-0000-0000B7040000}"/>
    <cellStyle name="Normal 13 4 3 3" xfId="3359" xr:uid="{00000000-0005-0000-0000-0000B8040000}"/>
    <cellStyle name="Normal 13 4 4" xfId="3360" xr:uid="{00000000-0005-0000-0000-0000B9040000}"/>
    <cellStyle name="Normal 13 4 4 2" xfId="3361" xr:uid="{00000000-0005-0000-0000-0000BA040000}"/>
    <cellStyle name="Normal 13 4 5" xfId="3362" xr:uid="{00000000-0005-0000-0000-0000BB040000}"/>
    <cellStyle name="Normal 13 5" xfId="239" xr:uid="{00000000-0005-0000-0000-0000BC040000}"/>
    <cellStyle name="Normal 13 5 2" xfId="240" xr:uid="{00000000-0005-0000-0000-0000BD040000}"/>
    <cellStyle name="Normal 13 5 2 2" xfId="3363" xr:uid="{00000000-0005-0000-0000-0000BE040000}"/>
    <cellStyle name="Normal 13 5 2 2 2" xfId="3364" xr:uid="{00000000-0005-0000-0000-0000BF040000}"/>
    <cellStyle name="Normal 13 5 2 2 2 2" xfId="3365" xr:uid="{00000000-0005-0000-0000-0000C0040000}"/>
    <cellStyle name="Normal 13 5 2 2 3" xfId="3366" xr:uid="{00000000-0005-0000-0000-0000C1040000}"/>
    <cellStyle name="Normal 13 5 2 3" xfId="3367" xr:uid="{00000000-0005-0000-0000-0000C2040000}"/>
    <cellStyle name="Normal 13 5 2 3 2" xfId="3368" xr:uid="{00000000-0005-0000-0000-0000C3040000}"/>
    <cellStyle name="Normal 13 5 2 4" xfId="3369" xr:uid="{00000000-0005-0000-0000-0000C4040000}"/>
    <cellStyle name="Normal 13 5 3" xfId="3370" xr:uid="{00000000-0005-0000-0000-0000C5040000}"/>
    <cellStyle name="Normal 13 5 3 2" xfId="3371" xr:uid="{00000000-0005-0000-0000-0000C6040000}"/>
    <cellStyle name="Normal 13 5 3 2 2" xfId="3372" xr:uid="{00000000-0005-0000-0000-0000C7040000}"/>
    <cellStyle name="Normal 13 5 3 3" xfId="3373" xr:uid="{00000000-0005-0000-0000-0000C8040000}"/>
    <cellStyle name="Normal 13 5 4" xfId="3374" xr:uid="{00000000-0005-0000-0000-0000C9040000}"/>
    <cellStyle name="Normal 13 5 4 2" xfId="3375" xr:uid="{00000000-0005-0000-0000-0000CA040000}"/>
    <cellStyle name="Normal 13 5 5" xfId="3376" xr:uid="{00000000-0005-0000-0000-0000CB040000}"/>
    <cellStyle name="Normal 13 6" xfId="241" xr:uid="{00000000-0005-0000-0000-0000CC040000}"/>
    <cellStyle name="Normal 13 6 2" xfId="242" xr:uid="{00000000-0005-0000-0000-0000CD040000}"/>
    <cellStyle name="Normal 13 6 2 2" xfId="3377" xr:uid="{00000000-0005-0000-0000-0000CE040000}"/>
    <cellStyle name="Normal 13 6 2 2 2" xfId="3378" xr:uid="{00000000-0005-0000-0000-0000CF040000}"/>
    <cellStyle name="Normal 13 6 2 2 2 2" xfId="3379" xr:uid="{00000000-0005-0000-0000-0000D0040000}"/>
    <cellStyle name="Normal 13 6 2 2 3" xfId="3380" xr:uid="{00000000-0005-0000-0000-0000D1040000}"/>
    <cellStyle name="Normal 13 6 2 3" xfId="3381" xr:uid="{00000000-0005-0000-0000-0000D2040000}"/>
    <cellStyle name="Normal 13 6 2 3 2" xfId="3382" xr:uid="{00000000-0005-0000-0000-0000D3040000}"/>
    <cellStyle name="Normal 13 6 2 4" xfId="3383" xr:uid="{00000000-0005-0000-0000-0000D4040000}"/>
    <cellStyle name="Normal 13 6 3" xfId="3384" xr:uid="{00000000-0005-0000-0000-0000D5040000}"/>
    <cellStyle name="Normal 13 6 3 2" xfId="3385" xr:uid="{00000000-0005-0000-0000-0000D6040000}"/>
    <cellStyle name="Normal 13 6 3 2 2" xfId="3386" xr:uid="{00000000-0005-0000-0000-0000D7040000}"/>
    <cellStyle name="Normal 13 6 3 3" xfId="3387" xr:uid="{00000000-0005-0000-0000-0000D8040000}"/>
    <cellStyle name="Normal 13 6 4" xfId="3388" xr:uid="{00000000-0005-0000-0000-0000D9040000}"/>
    <cellStyle name="Normal 13 6 4 2" xfId="3389" xr:uid="{00000000-0005-0000-0000-0000DA040000}"/>
    <cellStyle name="Normal 13 6 5" xfId="3390" xr:uid="{00000000-0005-0000-0000-0000DB040000}"/>
    <cellStyle name="Normal 13 7" xfId="243" xr:uid="{00000000-0005-0000-0000-0000DC040000}"/>
    <cellStyle name="Normal 13 7 2" xfId="244" xr:uid="{00000000-0005-0000-0000-0000DD040000}"/>
    <cellStyle name="Normal 13 7 2 2" xfId="3391" xr:uid="{00000000-0005-0000-0000-0000DE040000}"/>
    <cellStyle name="Normal 13 7 2 2 2" xfId="3392" xr:uid="{00000000-0005-0000-0000-0000DF040000}"/>
    <cellStyle name="Normal 13 7 2 2 2 2" xfId="3393" xr:uid="{00000000-0005-0000-0000-0000E0040000}"/>
    <cellStyle name="Normal 13 7 2 2 3" xfId="3394" xr:uid="{00000000-0005-0000-0000-0000E1040000}"/>
    <cellStyle name="Normal 13 7 2 3" xfId="3395" xr:uid="{00000000-0005-0000-0000-0000E2040000}"/>
    <cellStyle name="Normal 13 7 2 3 2" xfId="3396" xr:uid="{00000000-0005-0000-0000-0000E3040000}"/>
    <cellStyle name="Normal 13 7 2 4" xfId="3397" xr:uid="{00000000-0005-0000-0000-0000E4040000}"/>
    <cellStyle name="Normal 13 7 3" xfId="3398" xr:uid="{00000000-0005-0000-0000-0000E5040000}"/>
    <cellStyle name="Normal 13 7 3 2" xfId="3399" xr:uid="{00000000-0005-0000-0000-0000E6040000}"/>
    <cellStyle name="Normal 13 7 3 2 2" xfId="3400" xr:uid="{00000000-0005-0000-0000-0000E7040000}"/>
    <cellStyle name="Normal 13 7 3 3" xfId="3401" xr:uid="{00000000-0005-0000-0000-0000E8040000}"/>
    <cellStyle name="Normal 13 7 4" xfId="3402" xr:uid="{00000000-0005-0000-0000-0000E9040000}"/>
    <cellStyle name="Normal 13 7 4 2" xfId="3403" xr:uid="{00000000-0005-0000-0000-0000EA040000}"/>
    <cellStyle name="Normal 13 7 5" xfId="3404" xr:uid="{00000000-0005-0000-0000-0000EB040000}"/>
    <cellStyle name="Normal 13 8" xfId="245" xr:uid="{00000000-0005-0000-0000-0000EC040000}"/>
    <cellStyle name="Normal 13 8 2" xfId="246" xr:uid="{00000000-0005-0000-0000-0000ED040000}"/>
    <cellStyle name="Normal 13 8 2 2" xfId="3405" xr:uid="{00000000-0005-0000-0000-0000EE040000}"/>
    <cellStyle name="Normal 13 8 2 2 2" xfId="3406" xr:uid="{00000000-0005-0000-0000-0000EF040000}"/>
    <cellStyle name="Normal 13 8 2 2 2 2" xfId="3407" xr:uid="{00000000-0005-0000-0000-0000F0040000}"/>
    <cellStyle name="Normal 13 8 2 2 3" xfId="3408" xr:uid="{00000000-0005-0000-0000-0000F1040000}"/>
    <cellStyle name="Normal 13 8 2 3" xfId="3409" xr:uid="{00000000-0005-0000-0000-0000F2040000}"/>
    <cellStyle name="Normal 13 8 2 3 2" xfId="3410" xr:uid="{00000000-0005-0000-0000-0000F3040000}"/>
    <cellStyle name="Normal 13 8 2 4" xfId="3411" xr:uid="{00000000-0005-0000-0000-0000F4040000}"/>
    <cellStyle name="Normal 13 8 3" xfId="3412" xr:uid="{00000000-0005-0000-0000-0000F5040000}"/>
    <cellStyle name="Normal 13 8 3 2" xfId="3413" xr:uid="{00000000-0005-0000-0000-0000F6040000}"/>
    <cellStyle name="Normal 13 8 3 2 2" xfId="3414" xr:uid="{00000000-0005-0000-0000-0000F7040000}"/>
    <cellStyle name="Normal 13 8 3 3" xfId="3415" xr:uid="{00000000-0005-0000-0000-0000F8040000}"/>
    <cellStyle name="Normal 13 8 4" xfId="3416" xr:uid="{00000000-0005-0000-0000-0000F9040000}"/>
    <cellStyle name="Normal 13 8 4 2" xfId="3417" xr:uid="{00000000-0005-0000-0000-0000FA040000}"/>
    <cellStyle name="Normal 13 8 5" xfId="3418" xr:uid="{00000000-0005-0000-0000-0000FB040000}"/>
    <cellStyle name="Normal 13 9" xfId="247" xr:uid="{00000000-0005-0000-0000-0000FC040000}"/>
    <cellStyle name="Normal 13 9 2" xfId="248" xr:uid="{00000000-0005-0000-0000-0000FD040000}"/>
    <cellStyle name="Normal 13 9 2 2" xfId="3419" xr:uid="{00000000-0005-0000-0000-0000FE040000}"/>
    <cellStyle name="Normal 13 9 2 2 2" xfId="3420" xr:uid="{00000000-0005-0000-0000-0000FF040000}"/>
    <cellStyle name="Normal 13 9 2 2 2 2" xfId="3421" xr:uid="{00000000-0005-0000-0000-000000050000}"/>
    <cellStyle name="Normal 13 9 2 2 3" xfId="3422" xr:uid="{00000000-0005-0000-0000-000001050000}"/>
    <cellStyle name="Normal 13 9 2 3" xfId="3423" xr:uid="{00000000-0005-0000-0000-000002050000}"/>
    <cellStyle name="Normal 13 9 2 3 2" xfId="3424" xr:uid="{00000000-0005-0000-0000-000003050000}"/>
    <cellStyle name="Normal 13 9 2 4" xfId="3425" xr:uid="{00000000-0005-0000-0000-000004050000}"/>
    <cellStyle name="Normal 13 9 3" xfId="3426" xr:uid="{00000000-0005-0000-0000-000005050000}"/>
    <cellStyle name="Normal 13 9 3 2" xfId="3427" xr:uid="{00000000-0005-0000-0000-000006050000}"/>
    <cellStyle name="Normal 13 9 3 2 2" xfId="3428" xr:uid="{00000000-0005-0000-0000-000007050000}"/>
    <cellStyle name="Normal 13 9 3 3" xfId="3429" xr:uid="{00000000-0005-0000-0000-000008050000}"/>
    <cellStyle name="Normal 13 9 4" xfId="3430" xr:uid="{00000000-0005-0000-0000-000009050000}"/>
    <cellStyle name="Normal 13 9 4 2" xfId="3431" xr:uid="{00000000-0005-0000-0000-00000A050000}"/>
    <cellStyle name="Normal 13 9 5" xfId="3432" xr:uid="{00000000-0005-0000-0000-00000B050000}"/>
    <cellStyle name="Normal 130" xfId="249" xr:uid="{00000000-0005-0000-0000-00000C050000}"/>
    <cellStyle name="Normal 130 2" xfId="250" xr:uid="{00000000-0005-0000-0000-00000D050000}"/>
    <cellStyle name="Normal 130 3" xfId="251" xr:uid="{00000000-0005-0000-0000-00000E050000}"/>
    <cellStyle name="Normal 130 4" xfId="252" xr:uid="{00000000-0005-0000-0000-00000F050000}"/>
    <cellStyle name="Normal 130 4 2" xfId="3433" xr:uid="{00000000-0005-0000-0000-000010050000}"/>
    <cellStyle name="Normal 130 4 2 2" xfId="3434" xr:uid="{00000000-0005-0000-0000-000011050000}"/>
    <cellStyle name="Normal 130 4 2 2 2" xfId="3435" xr:uid="{00000000-0005-0000-0000-000012050000}"/>
    <cellStyle name="Normal 130 4 2 3" xfId="3436" xr:uid="{00000000-0005-0000-0000-000013050000}"/>
    <cellStyle name="Normal 130 4 3" xfId="3437" xr:uid="{00000000-0005-0000-0000-000014050000}"/>
    <cellStyle name="Normal 130 4 3 2" xfId="3438" xr:uid="{00000000-0005-0000-0000-000015050000}"/>
    <cellStyle name="Normal 130 4 4" xfId="3439" xr:uid="{00000000-0005-0000-0000-000016050000}"/>
    <cellStyle name="Normal 130 5" xfId="3440" xr:uid="{00000000-0005-0000-0000-000017050000}"/>
    <cellStyle name="Normal 130 5 2" xfId="3441" xr:uid="{00000000-0005-0000-0000-000018050000}"/>
    <cellStyle name="Normal 130 5 2 2" xfId="3442" xr:uid="{00000000-0005-0000-0000-000019050000}"/>
    <cellStyle name="Normal 130 5 3" xfId="3443" xr:uid="{00000000-0005-0000-0000-00001A050000}"/>
    <cellStyle name="Normal 130 6" xfId="3444" xr:uid="{00000000-0005-0000-0000-00001B050000}"/>
    <cellStyle name="Normal 130 6 2" xfId="3445" xr:uid="{00000000-0005-0000-0000-00001C050000}"/>
    <cellStyle name="Normal 130 7" xfId="3446" xr:uid="{00000000-0005-0000-0000-00001D050000}"/>
    <cellStyle name="Normal 131" xfId="253" xr:uid="{00000000-0005-0000-0000-00001E050000}"/>
    <cellStyle name="Normal 131 2" xfId="254" xr:uid="{00000000-0005-0000-0000-00001F050000}"/>
    <cellStyle name="Normal 131 3" xfId="255" xr:uid="{00000000-0005-0000-0000-000020050000}"/>
    <cellStyle name="Normal 131 4" xfId="3447" xr:uid="{00000000-0005-0000-0000-000021050000}"/>
    <cellStyle name="Normal 131 4 2" xfId="3448" xr:uid="{00000000-0005-0000-0000-000022050000}"/>
    <cellStyle name="Normal 131 4 2 2" xfId="3449" xr:uid="{00000000-0005-0000-0000-000023050000}"/>
    <cellStyle name="Normal 131 4 3" xfId="3450" xr:uid="{00000000-0005-0000-0000-000024050000}"/>
    <cellStyle name="Normal 131 5" xfId="3451" xr:uid="{00000000-0005-0000-0000-000025050000}"/>
    <cellStyle name="Normal 131 5 2" xfId="3452" xr:uid="{00000000-0005-0000-0000-000026050000}"/>
    <cellStyle name="Normal 131 6" xfId="3453" xr:uid="{00000000-0005-0000-0000-000027050000}"/>
    <cellStyle name="Normal 132" xfId="256" xr:uid="{00000000-0005-0000-0000-000028050000}"/>
    <cellStyle name="Normal 132 2" xfId="257" xr:uid="{00000000-0005-0000-0000-000029050000}"/>
    <cellStyle name="Normal 132 3" xfId="258" xr:uid="{00000000-0005-0000-0000-00002A050000}"/>
    <cellStyle name="Normal 132 4" xfId="259" xr:uid="{00000000-0005-0000-0000-00002B050000}"/>
    <cellStyle name="Normal 132 4 2" xfId="3454" xr:uid="{00000000-0005-0000-0000-00002C050000}"/>
    <cellStyle name="Normal 132 4 2 2" xfId="3455" xr:uid="{00000000-0005-0000-0000-00002D050000}"/>
    <cellStyle name="Normal 132 4 2 2 2" xfId="3456" xr:uid="{00000000-0005-0000-0000-00002E050000}"/>
    <cellStyle name="Normal 132 4 2 3" xfId="3457" xr:uid="{00000000-0005-0000-0000-00002F050000}"/>
    <cellStyle name="Normal 132 4 3" xfId="3458" xr:uid="{00000000-0005-0000-0000-000030050000}"/>
    <cellStyle name="Normal 132 4 3 2" xfId="3459" xr:uid="{00000000-0005-0000-0000-000031050000}"/>
    <cellStyle name="Normal 132 4 4" xfId="3460" xr:uid="{00000000-0005-0000-0000-000032050000}"/>
    <cellStyle name="Normal 132 5" xfId="3461" xr:uid="{00000000-0005-0000-0000-000033050000}"/>
    <cellStyle name="Normal 132 5 2" xfId="3462" xr:uid="{00000000-0005-0000-0000-000034050000}"/>
    <cellStyle name="Normal 132 5 2 2" xfId="3463" xr:uid="{00000000-0005-0000-0000-000035050000}"/>
    <cellStyle name="Normal 132 5 3" xfId="3464" xr:uid="{00000000-0005-0000-0000-000036050000}"/>
    <cellStyle name="Normal 132 6" xfId="3465" xr:uid="{00000000-0005-0000-0000-000037050000}"/>
    <cellStyle name="Normal 132 6 2" xfId="3466" xr:uid="{00000000-0005-0000-0000-000038050000}"/>
    <cellStyle name="Normal 132 7" xfId="3467" xr:uid="{00000000-0005-0000-0000-000039050000}"/>
    <cellStyle name="Normal 133" xfId="260" xr:uid="{00000000-0005-0000-0000-00003A050000}"/>
    <cellStyle name="Normal 133 2" xfId="261" xr:uid="{00000000-0005-0000-0000-00003B050000}"/>
    <cellStyle name="Normal 133 2 2" xfId="3468" xr:uid="{00000000-0005-0000-0000-00003C050000}"/>
    <cellStyle name="Normal 133 2 2 2" xfId="3469" xr:uid="{00000000-0005-0000-0000-00003D050000}"/>
    <cellStyle name="Normal 133 2 2 2 2" xfId="3470" xr:uid="{00000000-0005-0000-0000-00003E050000}"/>
    <cellStyle name="Normal 133 2 2 3" xfId="3471" xr:uid="{00000000-0005-0000-0000-00003F050000}"/>
    <cellStyle name="Normal 133 2 3" xfId="3472" xr:uid="{00000000-0005-0000-0000-000040050000}"/>
    <cellStyle name="Normal 133 2 3 2" xfId="3473" xr:uid="{00000000-0005-0000-0000-000041050000}"/>
    <cellStyle name="Normal 133 2 4" xfId="3474" xr:uid="{00000000-0005-0000-0000-000042050000}"/>
    <cellStyle name="Normal 133 3" xfId="3475" xr:uid="{00000000-0005-0000-0000-000043050000}"/>
    <cellStyle name="Normal 133 3 2" xfId="3476" xr:uid="{00000000-0005-0000-0000-000044050000}"/>
    <cellStyle name="Normal 133 3 2 2" xfId="3477" xr:uid="{00000000-0005-0000-0000-000045050000}"/>
    <cellStyle name="Normal 133 3 3" xfId="3478" xr:uid="{00000000-0005-0000-0000-000046050000}"/>
    <cellStyle name="Normal 133 4" xfId="3479" xr:uid="{00000000-0005-0000-0000-000047050000}"/>
    <cellStyle name="Normal 133 4 2" xfId="3480" xr:uid="{00000000-0005-0000-0000-000048050000}"/>
    <cellStyle name="Normal 133 5" xfId="3481" xr:uid="{00000000-0005-0000-0000-000049050000}"/>
    <cellStyle name="Normal 134" xfId="262" xr:uid="{00000000-0005-0000-0000-00004A050000}"/>
    <cellStyle name="Normal 134 2" xfId="263" xr:uid="{00000000-0005-0000-0000-00004B050000}"/>
    <cellStyle name="Normal 134 2 2" xfId="3482" xr:uid="{00000000-0005-0000-0000-00004C050000}"/>
    <cellStyle name="Normal 134 2 2 2" xfId="3483" xr:uid="{00000000-0005-0000-0000-00004D050000}"/>
    <cellStyle name="Normal 134 2 2 2 2" xfId="3484" xr:uid="{00000000-0005-0000-0000-00004E050000}"/>
    <cellStyle name="Normal 134 2 2 3" xfId="3485" xr:uid="{00000000-0005-0000-0000-00004F050000}"/>
    <cellStyle name="Normal 134 2 3" xfId="3486" xr:uid="{00000000-0005-0000-0000-000050050000}"/>
    <cellStyle name="Normal 134 2 3 2" xfId="3487" xr:uid="{00000000-0005-0000-0000-000051050000}"/>
    <cellStyle name="Normal 134 2 4" xfId="3488" xr:uid="{00000000-0005-0000-0000-000052050000}"/>
    <cellStyle name="Normal 134 3" xfId="3489" xr:uid="{00000000-0005-0000-0000-000053050000}"/>
    <cellStyle name="Normal 134 3 2" xfId="3490" xr:uid="{00000000-0005-0000-0000-000054050000}"/>
    <cellStyle name="Normal 134 3 2 2" xfId="3491" xr:uid="{00000000-0005-0000-0000-000055050000}"/>
    <cellStyle name="Normal 134 3 3" xfId="3492" xr:uid="{00000000-0005-0000-0000-000056050000}"/>
    <cellStyle name="Normal 134 4" xfId="3493" xr:uid="{00000000-0005-0000-0000-000057050000}"/>
    <cellStyle name="Normal 134 4 2" xfId="3494" xr:uid="{00000000-0005-0000-0000-000058050000}"/>
    <cellStyle name="Normal 134 5" xfId="3495" xr:uid="{00000000-0005-0000-0000-000059050000}"/>
    <cellStyle name="Normal 135" xfId="264" xr:uid="{00000000-0005-0000-0000-00005A050000}"/>
    <cellStyle name="Normal 135 2" xfId="265" xr:uid="{00000000-0005-0000-0000-00005B050000}"/>
    <cellStyle name="Normal 135 2 2" xfId="3496" xr:uid="{00000000-0005-0000-0000-00005C050000}"/>
    <cellStyle name="Normal 135 2 2 2" xfId="3497" xr:uid="{00000000-0005-0000-0000-00005D050000}"/>
    <cellStyle name="Normal 135 2 2 2 2" xfId="3498" xr:uid="{00000000-0005-0000-0000-00005E050000}"/>
    <cellStyle name="Normal 135 2 2 3" xfId="3499" xr:uid="{00000000-0005-0000-0000-00005F050000}"/>
    <cellStyle name="Normal 135 2 3" xfId="3500" xr:uid="{00000000-0005-0000-0000-000060050000}"/>
    <cellStyle name="Normal 135 2 3 2" xfId="3501" xr:uid="{00000000-0005-0000-0000-000061050000}"/>
    <cellStyle name="Normal 135 2 4" xfId="3502" xr:uid="{00000000-0005-0000-0000-000062050000}"/>
    <cellStyle name="Normal 135 3" xfId="3503" xr:uid="{00000000-0005-0000-0000-000063050000}"/>
    <cellStyle name="Normal 135 3 2" xfId="3504" xr:uid="{00000000-0005-0000-0000-000064050000}"/>
    <cellStyle name="Normal 135 3 2 2" xfId="3505" xr:uid="{00000000-0005-0000-0000-000065050000}"/>
    <cellStyle name="Normal 135 3 3" xfId="3506" xr:uid="{00000000-0005-0000-0000-000066050000}"/>
    <cellStyle name="Normal 135 4" xfId="3507" xr:uid="{00000000-0005-0000-0000-000067050000}"/>
    <cellStyle name="Normal 135 4 2" xfId="3508" xr:uid="{00000000-0005-0000-0000-000068050000}"/>
    <cellStyle name="Normal 135 5" xfId="3509" xr:uid="{00000000-0005-0000-0000-000069050000}"/>
    <cellStyle name="Normal 136" xfId="266" xr:uid="{00000000-0005-0000-0000-00006A050000}"/>
    <cellStyle name="Normal 136 2" xfId="267" xr:uid="{00000000-0005-0000-0000-00006B050000}"/>
    <cellStyle name="Normal 136 2 2" xfId="3510" xr:uid="{00000000-0005-0000-0000-00006C050000}"/>
    <cellStyle name="Normal 136 2 2 2" xfId="3511" xr:uid="{00000000-0005-0000-0000-00006D050000}"/>
    <cellStyle name="Normal 136 2 2 2 2" xfId="3512" xr:uid="{00000000-0005-0000-0000-00006E050000}"/>
    <cellStyle name="Normal 136 2 2 3" xfId="3513" xr:uid="{00000000-0005-0000-0000-00006F050000}"/>
    <cellStyle name="Normal 136 2 3" xfId="3514" xr:uid="{00000000-0005-0000-0000-000070050000}"/>
    <cellStyle name="Normal 136 2 3 2" xfId="3515" xr:uid="{00000000-0005-0000-0000-000071050000}"/>
    <cellStyle name="Normal 136 2 4" xfId="3516" xr:uid="{00000000-0005-0000-0000-000072050000}"/>
    <cellStyle name="Normal 136 3" xfId="3517" xr:uid="{00000000-0005-0000-0000-000073050000}"/>
    <cellStyle name="Normal 136 3 2" xfId="3518" xr:uid="{00000000-0005-0000-0000-000074050000}"/>
    <cellStyle name="Normal 136 3 2 2" xfId="3519" xr:uid="{00000000-0005-0000-0000-000075050000}"/>
    <cellStyle name="Normal 136 3 3" xfId="3520" xr:uid="{00000000-0005-0000-0000-000076050000}"/>
    <cellStyle name="Normal 136 4" xfId="3521" xr:uid="{00000000-0005-0000-0000-000077050000}"/>
    <cellStyle name="Normal 136 4 2" xfId="3522" xr:uid="{00000000-0005-0000-0000-000078050000}"/>
    <cellStyle name="Normal 136 5" xfId="3523" xr:uid="{00000000-0005-0000-0000-000079050000}"/>
    <cellStyle name="Normal 137" xfId="268" xr:uid="{00000000-0005-0000-0000-00007A050000}"/>
    <cellStyle name="Normal 137 2" xfId="269" xr:uid="{00000000-0005-0000-0000-00007B050000}"/>
    <cellStyle name="Normal 137 2 2" xfId="3524" xr:uid="{00000000-0005-0000-0000-00007C050000}"/>
    <cellStyle name="Normal 137 2 2 2" xfId="3525" xr:uid="{00000000-0005-0000-0000-00007D050000}"/>
    <cellStyle name="Normal 137 2 2 2 2" xfId="3526" xr:uid="{00000000-0005-0000-0000-00007E050000}"/>
    <cellStyle name="Normal 137 2 2 3" xfId="3527" xr:uid="{00000000-0005-0000-0000-00007F050000}"/>
    <cellStyle name="Normal 137 2 3" xfId="3528" xr:uid="{00000000-0005-0000-0000-000080050000}"/>
    <cellStyle name="Normal 137 2 3 2" xfId="3529" xr:uid="{00000000-0005-0000-0000-000081050000}"/>
    <cellStyle name="Normal 137 2 4" xfId="3530" xr:uid="{00000000-0005-0000-0000-000082050000}"/>
    <cellStyle name="Normal 137 3" xfId="3531" xr:uid="{00000000-0005-0000-0000-000083050000}"/>
    <cellStyle name="Normal 137 3 2" xfId="3532" xr:uid="{00000000-0005-0000-0000-000084050000}"/>
    <cellStyle name="Normal 137 3 2 2" xfId="3533" xr:uid="{00000000-0005-0000-0000-000085050000}"/>
    <cellStyle name="Normal 137 3 3" xfId="3534" xr:uid="{00000000-0005-0000-0000-000086050000}"/>
    <cellStyle name="Normal 137 4" xfId="3535" xr:uid="{00000000-0005-0000-0000-000087050000}"/>
    <cellStyle name="Normal 137 4 2" xfId="3536" xr:uid="{00000000-0005-0000-0000-000088050000}"/>
    <cellStyle name="Normal 137 5" xfId="3537" xr:uid="{00000000-0005-0000-0000-000089050000}"/>
    <cellStyle name="Normal 138" xfId="270" xr:uid="{00000000-0005-0000-0000-00008A050000}"/>
    <cellStyle name="Normal 138 2" xfId="271" xr:uid="{00000000-0005-0000-0000-00008B050000}"/>
    <cellStyle name="Normal 138 2 2" xfId="3538" xr:uid="{00000000-0005-0000-0000-00008C050000}"/>
    <cellStyle name="Normal 138 2 2 2" xfId="3539" xr:uid="{00000000-0005-0000-0000-00008D050000}"/>
    <cellStyle name="Normal 138 2 2 2 2" xfId="3540" xr:uid="{00000000-0005-0000-0000-00008E050000}"/>
    <cellStyle name="Normal 138 2 2 3" xfId="3541" xr:uid="{00000000-0005-0000-0000-00008F050000}"/>
    <cellStyle name="Normal 138 2 3" xfId="3542" xr:uid="{00000000-0005-0000-0000-000090050000}"/>
    <cellStyle name="Normal 138 2 3 2" xfId="3543" xr:uid="{00000000-0005-0000-0000-000091050000}"/>
    <cellStyle name="Normal 138 2 4" xfId="3544" xr:uid="{00000000-0005-0000-0000-000092050000}"/>
    <cellStyle name="Normal 138 3" xfId="3545" xr:uid="{00000000-0005-0000-0000-000093050000}"/>
    <cellStyle name="Normal 138 3 2" xfId="3546" xr:uid="{00000000-0005-0000-0000-000094050000}"/>
    <cellStyle name="Normal 138 3 2 2" xfId="3547" xr:uid="{00000000-0005-0000-0000-000095050000}"/>
    <cellStyle name="Normal 138 3 3" xfId="3548" xr:uid="{00000000-0005-0000-0000-000096050000}"/>
    <cellStyle name="Normal 138 4" xfId="3549" xr:uid="{00000000-0005-0000-0000-000097050000}"/>
    <cellStyle name="Normal 138 4 2" xfId="3550" xr:uid="{00000000-0005-0000-0000-000098050000}"/>
    <cellStyle name="Normal 138 5" xfId="3551" xr:uid="{00000000-0005-0000-0000-000099050000}"/>
    <cellStyle name="Normal 139" xfId="272" xr:uid="{00000000-0005-0000-0000-00009A050000}"/>
    <cellStyle name="Normal 139 2" xfId="273" xr:uid="{00000000-0005-0000-0000-00009B050000}"/>
    <cellStyle name="Normal 139 2 2" xfId="3552" xr:uid="{00000000-0005-0000-0000-00009C050000}"/>
    <cellStyle name="Normal 139 2 2 2" xfId="3553" xr:uid="{00000000-0005-0000-0000-00009D050000}"/>
    <cellStyle name="Normal 139 2 2 2 2" xfId="3554" xr:uid="{00000000-0005-0000-0000-00009E050000}"/>
    <cellStyle name="Normal 139 2 2 3" xfId="3555" xr:uid="{00000000-0005-0000-0000-00009F050000}"/>
    <cellStyle name="Normal 139 2 3" xfId="3556" xr:uid="{00000000-0005-0000-0000-0000A0050000}"/>
    <cellStyle name="Normal 139 2 3 2" xfId="3557" xr:uid="{00000000-0005-0000-0000-0000A1050000}"/>
    <cellStyle name="Normal 139 2 4" xfId="3558" xr:uid="{00000000-0005-0000-0000-0000A2050000}"/>
    <cellStyle name="Normal 139 3" xfId="3559" xr:uid="{00000000-0005-0000-0000-0000A3050000}"/>
    <cellStyle name="Normal 139 3 2" xfId="3560" xr:uid="{00000000-0005-0000-0000-0000A4050000}"/>
    <cellStyle name="Normal 139 3 2 2" xfId="3561" xr:uid="{00000000-0005-0000-0000-0000A5050000}"/>
    <cellStyle name="Normal 139 3 3" xfId="3562" xr:uid="{00000000-0005-0000-0000-0000A6050000}"/>
    <cellStyle name="Normal 139 4" xfId="3563" xr:uid="{00000000-0005-0000-0000-0000A7050000}"/>
    <cellStyle name="Normal 139 4 2" xfId="3564" xr:uid="{00000000-0005-0000-0000-0000A8050000}"/>
    <cellStyle name="Normal 139 5" xfId="3565" xr:uid="{00000000-0005-0000-0000-0000A9050000}"/>
    <cellStyle name="Normal 14" xfId="274" xr:uid="{00000000-0005-0000-0000-0000AA050000}"/>
    <cellStyle name="Normal 14 10" xfId="275" xr:uid="{00000000-0005-0000-0000-0000AB050000}"/>
    <cellStyle name="Normal 14 10 2" xfId="276" xr:uid="{00000000-0005-0000-0000-0000AC050000}"/>
    <cellStyle name="Normal 14 10 2 2" xfId="3566" xr:uid="{00000000-0005-0000-0000-0000AD050000}"/>
    <cellStyle name="Normal 14 10 2 2 2" xfId="3567" xr:uid="{00000000-0005-0000-0000-0000AE050000}"/>
    <cellStyle name="Normal 14 10 2 2 2 2" xfId="3568" xr:uid="{00000000-0005-0000-0000-0000AF050000}"/>
    <cellStyle name="Normal 14 10 2 2 3" xfId="3569" xr:uid="{00000000-0005-0000-0000-0000B0050000}"/>
    <cellStyle name="Normal 14 10 2 3" xfId="3570" xr:uid="{00000000-0005-0000-0000-0000B1050000}"/>
    <cellStyle name="Normal 14 10 2 3 2" xfId="3571" xr:uid="{00000000-0005-0000-0000-0000B2050000}"/>
    <cellStyle name="Normal 14 10 2 4" xfId="3572" xr:uid="{00000000-0005-0000-0000-0000B3050000}"/>
    <cellStyle name="Normal 14 10 3" xfId="3573" xr:uid="{00000000-0005-0000-0000-0000B4050000}"/>
    <cellStyle name="Normal 14 10 3 2" xfId="3574" xr:uid="{00000000-0005-0000-0000-0000B5050000}"/>
    <cellStyle name="Normal 14 10 3 2 2" xfId="3575" xr:uid="{00000000-0005-0000-0000-0000B6050000}"/>
    <cellStyle name="Normal 14 10 3 3" xfId="3576" xr:uid="{00000000-0005-0000-0000-0000B7050000}"/>
    <cellStyle name="Normal 14 10 4" xfId="3577" xr:uid="{00000000-0005-0000-0000-0000B8050000}"/>
    <cellStyle name="Normal 14 10 4 2" xfId="3578" xr:uid="{00000000-0005-0000-0000-0000B9050000}"/>
    <cellStyle name="Normal 14 10 5" xfId="3579" xr:uid="{00000000-0005-0000-0000-0000BA050000}"/>
    <cellStyle name="Normal 14 11" xfId="277" xr:uid="{00000000-0005-0000-0000-0000BB050000}"/>
    <cellStyle name="Normal 14 11 2" xfId="278" xr:uid="{00000000-0005-0000-0000-0000BC050000}"/>
    <cellStyle name="Normal 14 11 2 2" xfId="3580" xr:uid="{00000000-0005-0000-0000-0000BD050000}"/>
    <cellStyle name="Normal 14 11 2 2 2" xfId="3581" xr:uid="{00000000-0005-0000-0000-0000BE050000}"/>
    <cellStyle name="Normal 14 11 2 2 2 2" xfId="3582" xr:uid="{00000000-0005-0000-0000-0000BF050000}"/>
    <cellStyle name="Normal 14 11 2 2 3" xfId="3583" xr:uid="{00000000-0005-0000-0000-0000C0050000}"/>
    <cellStyle name="Normal 14 11 2 3" xfId="3584" xr:uid="{00000000-0005-0000-0000-0000C1050000}"/>
    <cellStyle name="Normal 14 11 2 3 2" xfId="3585" xr:uid="{00000000-0005-0000-0000-0000C2050000}"/>
    <cellStyle name="Normal 14 11 2 4" xfId="3586" xr:uid="{00000000-0005-0000-0000-0000C3050000}"/>
    <cellStyle name="Normal 14 11 3" xfId="3587" xr:uid="{00000000-0005-0000-0000-0000C4050000}"/>
    <cellStyle name="Normal 14 11 3 2" xfId="3588" xr:uid="{00000000-0005-0000-0000-0000C5050000}"/>
    <cellStyle name="Normal 14 11 3 2 2" xfId="3589" xr:uid="{00000000-0005-0000-0000-0000C6050000}"/>
    <cellStyle name="Normal 14 11 3 3" xfId="3590" xr:uid="{00000000-0005-0000-0000-0000C7050000}"/>
    <cellStyle name="Normal 14 11 4" xfId="3591" xr:uid="{00000000-0005-0000-0000-0000C8050000}"/>
    <cellStyle name="Normal 14 11 4 2" xfId="3592" xr:uid="{00000000-0005-0000-0000-0000C9050000}"/>
    <cellStyle name="Normal 14 11 5" xfId="3593" xr:uid="{00000000-0005-0000-0000-0000CA050000}"/>
    <cellStyle name="Normal 14 12" xfId="279" xr:uid="{00000000-0005-0000-0000-0000CB050000}"/>
    <cellStyle name="Normal 14 12 2" xfId="3594" xr:uid="{00000000-0005-0000-0000-0000CC050000}"/>
    <cellStyle name="Normal 14 12 2 2" xfId="3595" xr:uid="{00000000-0005-0000-0000-0000CD050000}"/>
    <cellStyle name="Normal 14 12 2 2 2" xfId="3596" xr:uid="{00000000-0005-0000-0000-0000CE050000}"/>
    <cellStyle name="Normal 14 12 2 3" xfId="3597" xr:uid="{00000000-0005-0000-0000-0000CF050000}"/>
    <cellStyle name="Normal 14 12 3" xfId="3598" xr:uid="{00000000-0005-0000-0000-0000D0050000}"/>
    <cellStyle name="Normal 14 12 3 2" xfId="3599" xr:uid="{00000000-0005-0000-0000-0000D1050000}"/>
    <cellStyle name="Normal 14 12 4" xfId="3600" xr:uid="{00000000-0005-0000-0000-0000D2050000}"/>
    <cellStyle name="Normal 14 13" xfId="3601" xr:uid="{00000000-0005-0000-0000-0000D3050000}"/>
    <cellStyle name="Normal 14 13 2" xfId="3602" xr:uid="{00000000-0005-0000-0000-0000D4050000}"/>
    <cellStyle name="Normal 14 13 2 2" xfId="3603" xr:uid="{00000000-0005-0000-0000-0000D5050000}"/>
    <cellStyle name="Normal 14 13 3" xfId="3604" xr:uid="{00000000-0005-0000-0000-0000D6050000}"/>
    <cellStyle name="Normal 14 14" xfId="3605" xr:uid="{00000000-0005-0000-0000-0000D7050000}"/>
    <cellStyle name="Normal 14 14 2" xfId="3606" xr:uid="{00000000-0005-0000-0000-0000D8050000}"/>
    <cellStyle name="Normal 14 15" xfId="3607" xr:uid="{00000000-0005-0000-0000-0000D9050000}"/>
    <cellStyle name="Normal 14 2" xfId="280" xr:uid="{00000000-0005-0000-0000-0000DA050000}"/>
    <cellStyle name="Normal 14 2 10" xfId="3608" xr:uid="{00000000-0005-0000-0000-0000DB050000}"/>
    <cellStyle name="Normal 14 2 10 2" xfId="3609" xr:uid="{00000000-0005-0000-0000-0000DC050000}"/>
    <cellStyle name="Normal 14 2 10 2 2" xfId="3610" xr:uid="{00000000-0005-0000-0000-0000DD050000}"/>
    <cellStyle name="Normal 14 2 10 3" xfId="3611" xr:uid="{00000000-0005-0000-0000-0000DE050000}"/>
    <cellStyle name="Normal 14 2 11" xfId="3612" xr:uid="{00000000-0005-0000-0000-0000DF050000}"/>
    <cellStyle name="Normal 14 2 11 2" xfId="3613" xr:uid="{00000000-0005-0000-0000-0000E0050000}"/>
    <cellStyle name="Normal 14 2 12" xfId="3614" xr:uid="{00000000-0005-0000-0000-0000E1050000}"/>
    <cellStyle name="Normal 14 2 2" xfId="281" xr:uid="{00000000-0005-0000-0000-0000E2050000}"/>
    <cellStyle name="Normal 14 2 2 2" xfId="282" xr:uid="{00000000-0005-0000-0000-0000E3050000}"/>
    <cellStyle name="Normal 14 2 2 2 2" xfId="3615" xr:uid="{00000000-0005-0000-0000-0000E4050000}"/>
    <cellStyle name="Normal 14 2 2 2 2 2" xfId="3616" xr:uid="{00000000-0005-0000-0000-0000E5050000}"/>
    <cellStyle name="Normal 14 2 2 2 2 2 2" xfId="3617" xr:uid="{00000000-0005-0000-0000-0000E6050000}"/>
    <cellStyle name="Normal 14 2 2 2 2 3" xfId="3618" xr:uid="{00000000-0005-0000-0000-0000E7050000}"/>
    <cellStyle name="Normal 14 2 2 2 3" xfId="3619" xr:uid="{00000000-0005-0000-0000-0000E8050000}"/>
    <cellStyle name="Normal 14 2 2 2 3 2" xfId="3620" xr:uid="{00000000-0005-0000-0000-0000E9050000}"/>
    <cellStyle name="Normal 14 2 2 2 4" xfId="3621" xr:uid="{00000000-0005-0000-0000-0000EA050000}"/>
    <cellStyle name="Normal 14 2 2 3" xfId="3622" xr:uid="{00000000-0005-0000-0000-0000EB050000}"/>
    <cellStyle name="Normal 14 2 2 3 2" xfId="3623" xr:uid="{00000000-0005-0000-0000-0000EC050000}"/>
    <cellStyle name="Normal 14 2 2 3 2 2" xfId="3624" xr:uid="{00000000-0005-0000-0000-0000ED050000}"/>
    <cellStyle name="Normal 14 2 2 3 3" xfId="3625" xr:uid="{00000000-0005-0000-0000-0000EE050000}"/>
    <cellStyle name="Normal 14 2 2 4" xfId="3626" xr:uid="{00000000-0005-0000-0000-0000EF050000}"/>
    <cellStyle name="Normal 14 2 2 4 2" xfId="3627" xr:uid="{00000000-0005-0000-0000-0000F0050000}"/>
    <cellStyle name="Normal 14 2 2 5" xfId="3628" xr:uid="{00000000-0005-0000-0000-0000F1050000}"/>
    <cellStyle name="Normal 14 2 3" xfId="283" xr:uid="{00000000-0005-0000-0000-0000F2050000}"/>
    <cellStyle name="Normal 14 2 3 2" xfId="284" xr:uid="{00000000-0005-0000-0000-0000F3050000}"/>
    <cellStyle name="Normal 14 2 3 2 2" xfId="3629" xr:uid="{00000000-0005-0000-0000-0000F4050000}"/>
    <cellStyle name="Normal 14 2 3 2 2 2" xfId="3630" xr:uid="{00000000-0005-0000-0000-0000F5050000}"/>
    <cellStyle name="Normal 14 2 3 2 2 2 2" xfId="3631" xr:uid="{00000000-0005-0000-0000-0000F6050000}"/>
    <cellStyle name="Normal 14 2 3 2 2 3" xfId="3632" xr:uid="{00000000-0005-0000-0000-0000F7050000}"/>
    <cellStyle name="Normal 14 2 3 2 3" xfId="3633" xr:uid="{00000000-0005-0000-0000-0000F8050000}"/>
    <cellStyle name="Normal 14 2 3 2 3 2" xfId="3634" xr:uid="{00000000-0005-0000-0000-0000F9050000}"/>
    <cellStyle name="Normal 14 2 3 2 4" xfId="3635" xr:uid="{00000000-0005-0000-0000-0000FA050000}"/>
    <cellStyle name="Normal 14 2 3 3" xfId="3636" xr:uid="{00000000-0005-0000-0000-0000FB050000}"/>
    <cellStyle name="Normal 14 2 3 3 2" xfId="3637" xr:uid="{00000000-0005-0000-0000-0000FC050000}"/>
    <cellStyle name="Normal 14 2 3 3 2 2" xfId="3638" xr:uid="{00000000-0005-0000-0000-0000FD050000}"/>
    <cellStyle name="Normal 14 2 3 3 3" xfId="3639" xr:uid="{00000000-0005-0000-0000-0000FE050000}"/>
    <cellStyle name="Normal 14 2 3 4" xfId="3640" xr:uid="{00000000-0005-0000-0000-0000FF050000}"/>
    <cellStyle name="Normal 14 2 3 4 2" xfId="3641" xr:uid="{00000000-0005-0000-0000-000000060000}"/>
    <cellStyle name="Normal 14 2 3 5" xfId="3642" xr:uid="{00000000-0005-0000-0000-000001060000}"/>
    <cellStyle name="Normal 14 2 4" xfId="285" xr:uid="{00000000-0005-0000-0000-000002060000}"/>
    <cellStyle name="Normal 14 2 4 2" xfId="286" xr:uid="{00000000-0005-0000-0000-000003060000}"/>
    <cellStyle name="Normal 14 2 4 2 2" xfId="3643" xr:uid="{00000000-0005-0000-0000-000004060000}"/>
    <cellStyle name="Normal 14 2 4 2 2 2" xfId="3644" xr:uid="{00000000-0005-0000-0000-000005060000}"/>
    <cellStyle name="Normal 14 2 4 2 2 2 2" xfId="3645" xr:uid="{00000000-0005-0000-0000-000006060000}"/>
    <cellStyle name="Normal 14 2 4 2 2 3" xfId="3646" xr:uid="{00000000-0005-0000-0000-000007060000}"/>
    <cellStyle name="Normal 14 2 4 2 3" xfId="3647" xr:uid="{00000000-0005-0000-0000-000008060000}"/>
    <cellStyle name="Normal 14 2 4 2 3 2" xfId="3648" xr:uid="{00000000-0005-0000-0000-000009060000}"/>
    <cellStyle name="Normal 14 2 4 2 4" xfId="3649" xr:uid="{00000000-0005-0000-0000-00000A060000}"/>
    <cellStyle name="Normal 14 2 4 3" xfId="3650" xr:uid="{00000000-0005-0000-0000-00000B060000}"/>
    <cellStyle name="Normal 14 2 4 3 2" xfId="3651" xr:uid="{00000000-0005-0000-0000-00000C060000}"/>
    <cellStyle name="Normal 14 2 4 3 2 2" xfId="3652" xr:uid="{00000000-0005-0000-0000-00000D060000}"/>
    <cellStyle name="Normal 14 2 4 3 3" xfId="3653" xr:uid="{00000000-0005-0000-0000-00000E060000}"/>
    <cellStyle name="Normal 14 2 4 4" xfId="3654" xr:uid="{00000000-0005-0000-0000-00000F060000}"/>
    <cellStyle name="Normal 14 2 4 4 2" xfId="3655" xr:uid="{00000000-0005-0000-0000-000010060000}"/>
    <cellStyle name="Normal 14 2 4 5" xfId="3656" xr:uid="{00000000-0005-0000-0000-000011060000}"/>
    <cellStyle name="Normal 14 2 5" xfId="287" xr:uid="{00000000-0005-0000-0000-000012060000}"/>
    <cellStyle name="Normal 14 2 5 2" xfId="288" xr:uid="{00000000-0005-0000-0000-000013060000}"/>
    <cellStyle name="Normal 14 2 5 2 2" xfId="3657" xr:uid="{00000000-0005-0000-0000-000014060000}"/>
    <cellStyle name="Normal 14 2 5 2 2 2" xfId="3658" xr:uid="{00000000-0005-0000-0000-000015060000}"/>
    <cellStyle name="Normal 14 2 5 2 2 2 2" xfId="3659" xr:uid="{00000000-0005-0000-0000-000016060000}"/>
    <cellStyle name="Normal 14 2 5 2 2 3" xfId="3660" xr:uid="{00000000-0005-0000-0000-000017060000}"/>
    <cellStyle name="Normal 14 2 5 2 3" xfId="3661" xr:uid="{00000000-0005-0000-0000-000018060000}"/>
    <cellStyle name="Normal 14 2 5 2 3 2" xfId="3662" xr:uid="{00000000-0005-0000-0000-000019060000}"/>
    <cellStyle name="Normal 14 2 5 2 4" xfId="3663" xr:uid="{00000000-0005-0000-0000-00001A060000}"/>
    <cellStyle name="Normal 14 2 5 3" xfId="3664" xr:uid="{00000000-0005-0000-0000-00001B060000}"/>
    <cellStyle name="Normal 14 2 5 3 2" xfId="3665" xr:uid="{00000000-0005-0000-0000-00001C060000}"/>
    <cellStyle name="Normal 14 2 5 3 2 2" xfId="3666" xr:uid="{00000000-0005-0000-0000-00001D060000}"/>
    <cellStyle name="Normal 14 2 5 3 3" xfId="3667" xr:uid="{00000000-0005-0000-0000-00001E060000}"/>
    <cellStyle name="Normal 14 2 5 4" xfId="3668" xr:uid="{00000000-0005-0000-0000-00001F060000}"/>
    <cellStyle name="Normal 14 2 5 4 2" xfId="3669" xr:uid="{00000000-0005-0000-0000-000020060000}"/>
    <cellStyle name="Normal 14 2 5 5" xfId="3670" xr:uid="{00000000-0005-0000-0000-000021060000}"/>
    <cellStyle name="Normal 14 2 6" xfId="289" xr:uid="{00000000-0005-0000-0000-000022060000}"/>
    <cellStyle name="Normal 14 2 6 2" xfId="290" xr:uid="{00000000-0005-0000-0000-000023060000}"/>
    <cellStyle name="Normal 14 2 6 2 2" xfId="3671" xr:uid="{00000000-0005-0000-0000-000024060000}"/>
    <cellStyle name="Normal 14 2 6 2 2 2" xfId="3672" xr:uid="{00000000-0005-0000-0000-000025060000}"/>
    <cellStyle name="Normal 14 2 6 2 2 2 2" xfId="3673" xr:uid="{00000000-0005-0000-0000-000026060000}"/>
    <cellStyle name="Normal 14 2 6 2 2 3" xfId="3674" xr:uid="{00000000-0005-0000-0000-000027060000}"/>
    <cellStyle name="Normal 14 2 6 2 3" xfId="3675" xr:uid="{00000000-0005-0000-0000-000028060000}"/>
    <cellStyle name="Normal 14 2 6 2 3 2" xfId="3676" xr:uid="{00000000-0005-0000-0000-000029060000}"/>
    <cellStyle name="Normal 14 2 6 2 4" xfId="3677" xr:uid="{00000000-0005-0000-0000-00002A060000}"/>
    <cellStyle name="Normal 14 2 6 3" xfId="3678" xr:uid="{00000000-0005-0000-0000-00002B060000}"/>
    <cellStyle name="Normal 14 2 6 3 2" xfId="3679" xr:uid="{00000000-0005-0000-0000-00002C060000}"/>
    <cellStyle name="Normal 14 2 6 3 2 2" xfId="3680" xr:uid="{00000000-0005-0000-0000-00002D060000}"/>
    <cellStyle name="Normal 14 2 6 3 3" xfId="3681" xr:uid="{00000000-0005-0000-0000-00002E060000}"/>
    <cellStyle name="Normal 14 2 6 4" xfId="3682" xr:uid="{00000000-0005-0000-0000-00002F060000}"/>
    <cellStyle name="Normal 14 2 6 4 2" xfId="3683" xr:uid="{00000000-0005-0000-0000-000030060000}"/>
    <cellStyle name="Normal 14 2 6 5" xfId="3684" xr:uid="{00000000-0005-0000-0000-000031060000}"/>
    <cellStyle name="Normal 14 2 7" xfId="291" xr:uid="{00000000-0005-0000-0000-000032060000}"/>
    <cellStyle name="Normal 14 2 7 2" xfId="292" xr:uid="{00000000-0005-0000-0000-000033060000}"/>
    <cellStyle name="Normal 14 2 7 2 2" xfId="3685" xr:uid="{00000000-0005-0000-0000-000034060000}"/>
    <cellStyle name="Normal 14 2 7 2 2 2" xfId="3686" xr:uid="{00000000-0005-0000-0000-000035060000}"/>
    <cellStyle name="Normal 14 2 7 2 2 2 2" xfId="3687" xr:uid="{00000000-0005-0000-0000-000036060000}"/>
    <cellStyle name="Normal 14 2 7 2 2 3" xfId="3688" xr:uid="{00000000-0005-0000-0000-000037060000}"/>
    <cellStyle name="Normal 14 2 7 2 3" xfId="3689" xr:uid="{00000000-0005-0000-0000-000038060000}"/>
    <cellStyle name="Normal 14 2 7 2 3 2" xfId="3690" xr:uid="{00000000-0005-0000-0000-000039060000}"/>
    <cellStyle name="Normal 14 2 7 2 4" xfId="3691" xr:uid="{00000000-0005-0000-0000-00003A060000}"/>
    <cellStyle name="Normal 14 2 7 3" xfId="3692" xr:uid="{00000000-0005-0000-0000-00003B060000}"/>
    <cellStyle name="Normal 14 2 7 3 2" xfId="3693" xr:uid="{00000000-0005-0000-0000-00003C060000}"/>
    <cellStyle name="Normal 14 2 7 3 2 2" xfId="3694" xr:uid="{00000000-0005-0000-0000-00003D060000}"/>
    <cellStyle name="Normal 14 2 7 3 3" xfId="3695" xr:uid="{00000000-0005-0000-0000-00003E060000}"/>
    <cellStyle name="Normal 14 2 7 4" xfId="3696" xr:uid="{00000000-0005-0000-0000-00003F060000}"/>
    <cellStyle name="Normal 14 2 7 4 2" xfId="3697" xr:uid="{00000000-0005-0000-0000-000040060000}"/>
    <cellStyle name="Normal 14 2 7 5" xfId="3698" xr:uid="{00000000-0005-0000-0000-000041060000}"/>
    <cellStyle name="Normal 14 2 8" xfId="293" xr:uid="{00000000-0005-0000-0000-000042060000}"/>
    <cellStyle name="Normal 14 2 8 2" xfId="294" xr:uid="{00000000-0005-0000-0000-000043060000}"/>
    <cellStyle name="Normal 14 2 8 2 2" xfId="3699" xr:uid="{00000000-0005-0000-0000-000044060000}"/>
    <cellStyle name="Normal 14 2 8 2 2 2" xfId="3700" xr:uid="{00000000-0005-0000-0000-000045060000}"/>
    <cellStyle name="Normal 14 2 8 2 2 2 2" xfId="3701" xr:uid="{00000000-0005-0000-0000-000046060000}"/>
    <cellStyle name="Normal 14 2 8 2 2 3" xfId="3702" xr:uid="{00000000-0005-0000-0000-000047060000}"/>
    <cellStyle name="Normal 14 2 8 2 3" xfId="3703" xr:uid="{00000000-0005-0000-0000-000048060000}"/>
    <cellStyle name="Normal 14 2 8 2 3 2" xfId="3704" xr:uid="{00000000-0005-0000-0000-000049060000}"/>
    <cellStyle name="Normal 14 2 8 2 4" xfId="3705" xr:uid="{00000000-0005-0000-0000-00004A060000}"/>
    <cellStyle name="Normal 14 2 8 3" xfId="3706" xr:uid="{00000000-0005-0000-0000-00004B060000}"/>
    <cellStyle name="Normal 14 2 8 3 2" xfId="3707" xr:uid="{00000000-0005-0000-0000-00004C060000}"/>
    <cellStyle name="Normal 14 2 8 3 2 2" xfId="3708" xr:uid="{00000000-0005-0000-0000-00004D060000}"/>
    <cellStyle name="Normal 14 2 8 3 3" xfId="3709" xr:uid="{00000000-0005-0000-0000-00004E060000}"/>
    <cellStyle name="Normal 14 2 8 4" xfId="3710" xr:uid="{00000000-0005-0000-0000-00004F060000}"/>
    <cellStyle name="Normal 14 2 8 4 2" xfId="3711" xr:uid="{00000000-0005-0000-0000-000050060000}"/>
    <cellStyle name="Normal 14 2 8 5" xfId="3712" xr:uid="{00000000-0005-0000-0000-000051060000}"/>
    <cellStyle name="Normal 14 2 9" xfId="295" xr:uid="{00000000-0005-0000-0000-000052060000}"/>
    <cellStyle name="Normal 14 2 9 2" xfId="3713" xr:uid="{00000000-0005-0000-0000-000053060000}"/>
    <cellStyle name="Normal 14 2 9 2 2" xfId="3714" xr:uid="{00000000-0005-0000-0000-000054060000}"/>
    <cellStyle name="Normal 14 2 9 2 2 2" xfId="3715" xr:uid="{00000000-0005-0000-0000-000055060000}"/>
    <cellStyle name="Normal 14 2 9 2 3" xfId="3716" xr:uid="{00000000-0005-0000-0000-000056060000}"/>
    <cellStyle name="Normal 14 2 9 3" xfId="3717" xr:uid="{00000000-0005-0000-0000-000057060000}"/>
    <cellStyle name="Normal 14 2 9 3 2" xfId="3718" xr:uid="{00000000-0005-0000-0000-000058060000}"/>
    <cellStyle name="Normal 14 2 9 4" xfId="3719" xr:uid="{00000000-0005-0000-0000-000059060000}"/>
    <cellStyle name="Normal 14 3" xfId="296" xr:uid="{00000000-0005-0000-0000-00005A060000}"/>
    <cellStyle name="Normal 14 3 2" xfId="297" xr:uid="{00000000-0005-0000-0000-00005B060000}"/>
    <cellStyle name="Normal 14 3 2 2" xfId="3720" xr:uid="{00000000-0005-0000-0000-00005C060000}"/>
    <cellStyle name="Normal 14 3 2 2 2" xfId="3721" xr:uid="{00000000-0005-0000-0000-00005D060000}"/>
    <cellStyle name="Normal 14 3 2 2 2 2" xfId="3722" xr:uid="{00000000-0005-0000-0000-00005E060000}"/>
    <cellStyle name="Normal 14 3 2 2 3" xfId="3723" xr:uid="{00000000-0005-0000-0000-00005F060000}"/>
    <cellStyle name="Normal 14 3 2 3" xfId="3724" xr:uid="{00000000-0005-0000-0000-000060060000}"/>
    <cellStyle name="Normal 14 3 2 3 2" xfId="3725" xr:uid="{00000000-0005-0000-0000-000061060000}"/>
    <cellStyle name="Normal 14 3 2 4" xfId="3726" xr:uid="{00000000-0005-0000-0000-000062060000}"/>
    <cellStyle name="Normal 14 3 3" xfId="3727" xr:uid="{00000000-0005-0000-0000-000063060000}"/>
    <cellStyle name="Normal 14 3 3 2" xfId="3728" xr:uid="{00000000-0005-0000-0000-000064060000}"/>
    <cellStyle name="Normal 14 3 3 2 2" xfId="3729" xr:uid="{00000000-0005-0000-0000-000065060000}"/>
    <cellStyle name="Normal 14 3 3 3" xfId="3730" xr:uid="{00000000-0005-0000-0000-000066060000}"/>
    <cellStyle name="Normal 14 3 4" xfId="3731" xr:uid="{00000000-0005-0000-0000-000067060000}"/>
    <cellStyle name="Normal 14 3 4 2" xfId="3732" xr:uid="{00000000-0005-0000-0000-000068060000}"/>
    <cellStyle name="Normal 14 3 5" xfId="3733" xr:uid="{00000000-0005-0000-0000-000069060000}"/>
    <cellStyle name="Normal 14 4" xfId="298" xr:uid="{00000000-0005-0000-0000-00006A060000}"/>
    <cellStyle name="Normal 14 4 2" xfId="299" xr:uid="{00000000-0005-0000-0000-00006B060000}"/>
    <cellStyle name="Normal 14 4 2 2" xfId="3734" xr:uid="{00000000-0005-0000-0000-00006C060000}"/>
    <cellStyle name="Normal 14 4 2 2 2" xfId="3735" xr:uid="{00000000-0005-0000-0000-00006D060000}"/>
    <cellStyle name="Normal 14 4 2 2 2 2" xfId="3736" xr:uid="{00000000-0005-0000-0000-00006E060000}"/>
    <cellStyle name="Normal 14 4 2 2 3" xfId="3737" xr:uid="{00000000-0005-0000-0000-00006F060000}"/>
    <cellStyle name="Normal 14 4 2 3" xfId="3738" xr:uid="{00000000-0005-0000-0000-000070060000}"/>
    <cellStyle name="Normal 14 4 2 3 2" xfId="3739" xr:uid="{00000000-0005-0000-0000-000071060000}"/>
    <cellStyle name="Normal 14 4 2 4" xfId="3740" xr:uid="{00000000-0005-0000-0000-000072060000}"/>
    <cellStyle name="Normal 14 4 3" xfId="3741" xr:uid="{00000000-0005-0000-0000-000073060000}"/>
    <cellStyle name="Normal 14 4 3 2" xfId="3742" xr:uid="{00000000-0005-0000-0000-000074060000}"/>
    <cellStyle name="Normal 14 4 3 2 2" xfId="3743" xr:uid="{00000000-0005-0000-0000-000075060000}"/>
    <cellStyle name="Normal 14 4 3 3" xfId="3744" xr:uid="{00000000-0005-0000-0000-000076060000}"/>
    <cellStyle name="Normal 14 4 4" xfId="3745" xr:uid="{00000000-0005-0000-0000-000077060000}"/>
    <cellStyle name="Normal 14 4 4 2" xfId="3746" xr:uid="{00000000-0005-0000-0000-000078060000}"/>
    <cellStyle name="Normal 14 4 5" xfId="3747" xr:uid="{00000000-0005-0000-0000-000079060000}"/>
    <cellStyle name="Normal 14 5" xfId="300" xr:uid="{00000000-0005-0000-0000-00007A060000}"/>
    <cellStyle name="Normal 14 5 2" xfId="301" xr:uid="{00000000-0005-0000-0000-00007B060000}"/>
    <cellStyle name="Normal 14 5 2 2" xfId="3748" xr:uid="{00000000-0005-0000-0000-00007C060000}"/>
    <cellStyle name="Normal 14 5 2 2 2" xfId="3749" xr:uid="{00000000-0005-0000-0000-00007D060000}"/>
    <cellStyle name="Normal 14 5 2 2 2 2" xfId="3750" xr:uid="{00000000-0005-0000-0000-00007E060000}"/>
    <cellStyle name="Normal 14 5 2 2 3" xfId="3751" xr:uid="{00000000-0005-0000-0000-00007F060000}"/>
    <cellStyle name="Normal 14 5 2 3" xfId="3752" xr:uid="{00000000-0005-0000-0000-000080060000}"/>
    <cellStyle name="Normal 14 5 2 3 2" xfId="3753" xr:uid="{00000000-0005-0000-0000-000081060000}"/>
    <cellStyle name="Normal 14 5 2 4" xfId="3754" xr:uid="{00000000-0005-0000-0000-000082060000}"/>
    <cellStyle name="Normal 14 5 3" xfId="3755" xr:uid="{00000000-0005-0000-0000-000083060000}"/>
    <cellStyle name="Normal 14 5 3 2" xfId="3756" xr:uid="{00000000-0005-0000-0000-000084060000}"/>
    <cellStyle name="Normal 14 5 3 2 2" xfId="3757" xr:uid="{00000000-0005-0000-0000-000085060000}"/>
    <cellStyle name="Normal 14 5 3 3" xfId="3758" xr:uid="{00000000-0005-0000-0000-000086060000}"/>
    <cellStyle name="Normal 14 5 4" xfId="3759" xr:uid="{00000000-0005-0000-0000-000087060000}"/>
    <cellStyle name="Normal 14 5 4 2" xfId="3760" xr:uid="{00000000-0005-0000-0000-000088060000}"/>
    <cellStyle name="Normal 14 5 5" xfId="3761" xr:uid="{00000000-0005-0000-0000-000089060000}"/>
    <cellStyle name="Normal 14 6" xfId="302" xr:uid="{00000000-0005-0000-0000-00008A060000}"/>
    <cellStyle name="Normal 14 6 2" xfId="303" xr:uid="{00000000-0005-0000-0000-00008B060000}"/>
    <cellStyle name="Normal 14 6 2 2" xfId="3762" xr:uid="{00000000-0005-0000-0000-00008C060000}"/>
    <cellStyle name="Normal 14 6 2 2 2" xfId="3763" xr:uid="{00000000-0005-0000-0000-00008D060000}"/>
    <cellStyle name="Normal 14 6 2 2 2 2" xfId="3764" xr:uid="{00000000-0005-0000-0000-00008E060000}"/>
    <cellStyle name="Normal 14 6 2 2 3" xfId="3765" xr:uid="{00000000-0005-0000-0000-00008F060000}"/>
    <cellStyle name="Normal 14 6 2 3" xfId="3766" xr:uid="{00000000-0005-0000-0000-000090060000}"/>
    <cellStyle name="Normal 14 6 2 3 2" xfId="3767" xr:uid="{00000000-0005-0000-0000-000091060000}"/>
    <cellStyle name="Normal 14 6 2 4" xfId="3768" xr:uid="{00000000-0005-0000-0000-000092060000}"/>
    <cellStyle name="Normal 14 6 3" xfId="3769" xr:uid="{00000000-0005-0000-0000-000093060000}"/>
    <cellStyle name="Normal 14 6 3 2" xfId="3770" xr:uid="{00000000-0005-0000-0000-000094060000}"/>
    <cellStyle name="Normal 14 6 3 2 2" xfId="3771" xr:uid="{00000000-0005-0000-0000-000095060000}"/>
    <cellStyle name="Normal 14 6 3 3" xfId="3772" xr:uid="{00000000-0005-0000-0000-000096060000}"/>
    <cellStyle name="Normal 14 6 4" xfId="3773" xr:uid="{00000000-0005-0000-0000-000097060000}"/>
    <cellStyle name="Normal 14 6 4 2" xfId="3774" xr:uid="{00000000-0005-0000-0000-000098060000}"/>
    <cellStyle name="Normal 14 6 5" xfId="3775" xr:uid="{00000000-0005-0000-0000-000099060000}"/>
    <cellStyle name="Normal 14 7" xfId="304" xr:uid="{00000000-0005-0000-0000-00009A060000}"/>
    <cellStyle name="Normal 14 7 2" xfId="305" xr:uid="{00000000-0005-0000-0000-00009B060000}"/>
    <cellStyle name="Normal 14 7 2 2" xfId="3776" xr:uid="{00000000-0005-0000-0000-00009C060000}"/>
    <cellStyle name="Normal 14 7 2 2 2" xfId="3777" xr:uid="{00000000-0005-0000-0000-00009D060000}"/>
    <cellStyle name="Normal 14 7 2 2 2 2" xfId="3778" xr:uid="{00000000-0005-0000-0000-00009E060000}"/>
    <cellStyle name="Normal 14 7 2 2 3" xfId="3779" xr:uid="{00000000-0005-0000-0000-00009F060000}"/>
    <cellStyle name="Normal 14 7 2 3" xfId="3780" xr:uid="{00000000-0005-0000-0000-0000A0060000}"/>
    <cellStyle name="Normal 14 7 2 3 2" xfId="3781" xr:uid="{00000000-0005-0000-0000-0000A1060000}"/>
    <cellStyle name="Normal 14 7 2 4" xfId="3782" xr:uid="{00000000-0005-0000-0000-0000A2060000}"/>
    <cellStyle name="Normal 14 7 3" xfId="3783" xr:uid="{00000000-0005-0000-0000-0000A3060000}"/>
    <cellStyle name="Normal 14 7 3 2" xfId="3784" xr:uid="{00000000-0005-0000-0000-0000A4060000}"/>
    <cellStyle name="Normal 14 7 3 2 2" xfId="3785" xr:uid="{00000000-0005-0000-0000-0000A5060000}"/>
    <cellStyle name="Normal 14 7 3 3" xfId="3786" xr:uid="{00000000-0005-0000-0000-0000A6060000}"/>
    <cellStyle name="Normal 14 7 4" xfId="3787" xr:uid="{00000000-0005-0000-0000-0000A7060000}"/>
    <cellStyle name="Normal 14 7 4 2" xfId="3788" xr:uid="{00000000-0005-0000-0000-0000A8060000}"/>
    <cellStyle name="Normal 14 7 5" xfId="3789" xr:uid="{00000000-0005-0000-0000-0000A9060000}"/>
    <cellStyle name="Normal 14 8" xfId="306" xr:uid="{00000000-0005-0000-0000-0000AA060000}"/>
    <cellStyle name="Normal 14 8 2" xfId="307" xr:uid="{00000000-0005-0000-0000-0000AB060000}"/>
    <cellStyle name="Normal 14 8 2 2" xfId="3790" xr:uid="{00000000-0005-0000-0000-0000AC060000}"/>
    <cellStyle name="Normal 14 8 2 2 2" xfId="3791" xr:uid="{00000000-0005-0000-0000-0000AD060000}"/>
    <cellStyle name="Normal 14 8 2 2 2 2" xfId="3792" xr:uid="{00000000-0005-0000-0000-0000AE060000}"/>
    <cellStyle name="Normal 14 8 2 2 3" xfId="3793" xr:uid="{00000000-0005-0000-0000-0000AF060000}"/>
    <cellStyle name="Normal 14 8 2 3" xfId="3794" xr:uid="{00000000-0005-0000-0000-0000B0060000}"/>
    <cellStyle name="Normal 14 8 2 3 2" xfId="3795" xr:uid="{00000000-0005-0000-0000-0000B1060000}"/>
    <cellStyle name="Normal 14 8 2 4" xfId="3796" xr:uid="{00000000-0005-0000-0000-0000B2060000}"/>
    <cellStyle name="Normal 14 8 3" xfId="3797" xr:uid="{00000000-0005-0000-0000-0000B3060000}"/>
    <cellStyle name="Normal 14 8 3 2" xfId="3798" xr:uid="{00000000-0005-0000-0000-0000B4060000}"/>
    <cellStyle name="Normal 14 8 3 2 2" xfId="3799" xr:uid="{00000000-0005-0000-0000-0000B5060000}"/>
    <cellStyle name="Normal 14 8 3 3" xfId="3800" xr:uid="{00000000-0005-0000-0000-0000B6060000}"/>
    <cellStyle name="Normal 14 8 4" xfId="3801" xr:uid="{00000000-0005-0000-0000-0000B7060000}"/>
    <cellStyle name="Normal 14 8 4 2" xfId="3802" xr:uid="{00000000-0005-0000-0000-0000B8060000}"/>
    <cellStyle name="Normal 14 8 5" xfId="3803" xr:uid="{00000000-0005-0000-0000-0000B9060000}"/>
    <cellStyle name="Normal 14 9" xfId="308" xr:uid="{00000000-0005-0000-0000-0000BA060000}"/>
    <cellStyle name="Normal 14 9 2" xfId="309" xr:uid="{00000000-0005-0000-0000-0000BB060000}"/>
    <cellStyle name="Normal 14 9 2 2" xfId="3804" xr:uid="{00000000-0005-0000-0000-0000BC060000}"/>
    <cellStyle name="Normal 14 9 2 2 2" xfId="3805" xr:uid="{00000000-0005-0000-0000-0000BD060000}"/>
    <cellStyle name="Normal 14 9 2 2 2 2" xfId="3806" xr:uid="{00000000-0005-0000-0000-0000BE060000}"/>
    <cellStyle name="Normal 14 9 2 2 3" xfId="3807" xr:uid="{00000000-0005-0000-0000-0000BF060000}"/>
    <cellStyle name="Normal 14 9 2 3" xfId="3808" xr:uid="{00000000-0005-0000-0000-0000C0060000}"/>
    <cellStyle name="Normal 14 9 2 3 2" xfId="3809" xr:uid="{00000000-0005-0000-0000-0000C1060000}"/>
    <cellStyle name="Normal 14 9 2 4" xfId="3810" xr:uid="{00000000-0005-0000-0000-0000C2060000}"/>
    <cellStyle name="Normal 14 9 3" xfId="3811" xr:uid="{00000000-0005-0000-0000-0000C3060000}"/>
    <cellStyle name="Normal 14 9 3 2" xfId="3812" xr:uid="{00000000-0005-0000-0000-0000C4060000}"/>
    <cellStyle name="Normal 14 9 3 2 2" xfId="3813" xr:uid="{00000000-0005-0000-0000-0000C5060000}"/>
    <cellStyle name="Normal 14 9 3 3" xfId="3814" xr:uid="{00000000-0005-0000-0000-0000C6060000}"/>
    <cellStyle name="Normal 14 9 4" xfId="3815" xr:uid="{00000000-0005-0000-0000-0000C7060000}"/>
    <cellStyle name="Normal 14 9 4 2" xfId="3816" xr:uid="{00000000-0005-0000-0000-0000C8060000}"/>
    <cellStyle name="Normal 14 9 5" xfId="3817" xr:uid="{00000000-0005-0000-0000-0000C9060000}"/>
    <cellStyle name="Normal 140" xfId="310" xr:uid="{00000000-0005-0000-0000-0000CA060000}"/>
    <cellStyle name="Normal 140 2" xfId="311" xr:uid="{00000000-0005-0000-0000-0000CB060000}"/>
    <cellStyle name="Normal 140 2 2" xfId="3818" xr:uid="{00000000-0005-0000-0000-0000CC060000}"/>
    <cellStyle name="Normal 140 2 2 2" xfId="3819" xr:uid="{00000000-0005-0000-0000-0000CD060000}"/>
    <cellStyle name="Normal 140 2 2 2 2" xfId="3820" xr:uid="{00000000-0005-0000-0000-0000CE060000}"/>
    <cellStyle name="Normal 140 2 2 3" xfId="3821" xr:uid="{00000000-0005-0000-0000-0000CF060000}"/>
    <cellStyle name="Normal 140 2 3" xfId="3822" xr:uid="{00000000-0005-0000-0000-0000D0060000}"/>
    <cellStyle name="Normal 140 2 3 2" xfId="3823" xr:uid="{00000000-0005-0000-0000-0000D1060000}"/>
    <cellStyle name="Normal 140 2 4" xfId="3824" xr:uid="{00000000-0005-0000-0000-0000D2060000}"/>
    <cellStyle name="Normal 140 3" xfId="3825" xr:uid="{00000000-0005-0000-0000-0000D3060000}"/>
    <cellStyle name="Normal 140 3 2" xfId="3826" xr:uid="{00000000-0005-0000-0000-0000D4060000}"/>
    <cellStyle name="Normal 140 3 2 2" xfId="3827" xr:uid="{00000000-0005-0000-0000-0000D5060000}"/>
    <cellStyle name="Normal 140 3 3" xfId="3828" xr:uid="{00000000-0005-0000-0000-0000D6060000}"/>
    <cellStyle name="Normal 140 4" xfId="3829" xr:uid="{00000000-0005-0000-0000-0000D7060000}"/>
    <cellStyle name="Normal 140 4 2" xfId="3830" xr:uid="{00000000-0005-0000-0000-0000D8060000}"/>
    <cellStyle name="Normal 140 5" xfId="3831" xr:uid="{00000000-0005-0000-0000-0000D9060000}"/>
    <cellStyle name="Normal 141" xfId="312" xr:uid="{00000000-0005-0000-0000-0000DA060000}"/>
    <cellStyle name="Normal 141 2" xfId="313" xr:uid="{00000000-0005-0000-0000-0000DB060000}"/>
    <cellStyle name="Normal 141 2 2" xfId="3832" xr:uid="{00000000-0005-0000-0000-0000DC060000}"/>
    <cellStyle name="Normal 141 2 2 2" xfId="3833" xr:uid="{00000000-0005-0000-0000-0000DD060000}"/>
    <cellStyle name="Normal 141 2 2 2 2" xfId="3834" xr:uid="{00000000-0005-0000-0000-0000DE060000}"/>
    <cellStyle name="Normal 141 2 2 3" xfId="3835" xr:uid="{00000000-0005-0000-0000-0000DF060000}"/>
    <cellStyle name="Normal 141 2 3" xfId="3836" xr:uid="{00000000-0005-0000-0000-0000E0060000}"/>
    <cellStyle name="Normal 141 2 3 2" xfId="3837" xr:uid="{00000000-0005-0000-0000-0000E1060000}"/>
    <cellStyle name="Normal 141 2 4" xfId="3838" xr:uid="{00000000-0005-0000-0000-0000E2060000}"/>
    <cellStyle name="Normal 141 3" xfId="3839" xr:uid="{00000000-0005-0000-0000-0000E3060000}"/>
    <cellStyle name="Normal 141 3 2" xfId="3840" xr:uid="{00000000-0005-0000-0000-0000E4060000}"/>
    <cellStyle name="Normal 141 3 2 2" xfId="3841" xr:uid="{00000000-0005-0000-0000-0000E5060000}"/>
    <cellStyle name="Normal 141 3 3" xfId="3842" xr:uid="{00000000-0005-0000-0000-0000E6060000}"/>
    <cellStyle name="Normal 141 4" xfId="3843" xr:uid="{00000000-0005-0000-0000-0000E7060000}"/>
    <cellStyle name="Normal 141 4 2" xfId="3844" xr:uid="{00000000-0005-0000-0000-0000E8060000}"/>
    <cellStyle name="Normal 141 5" xfId="3845" xr:uid="{00000000-0005-0000-0000-0000E9060000}"/>
    <cellStyle name="Normal 142" xfId="314" xr:uid="{00000000-0005-0000-0000-0000EA060000}"/>
    <cellStyle name="Normal 142 2" xfId="315" xr:uid="{00000000-0005-0000-0000-0000EB060000}"/>
    <cellStyle name="Normal 142 2 2" xfId="3846" xr:uid="{00000000-0005-0000-0000-0000EC060000}"/>
    <cellStyle name="Normal 142 2 2 2" xfId="3847" xr:uid="{00000000-0005-0000-0000-0000ED060000}"/>
    <cellStyle name="Normal 142 2 2 2 2" xfId="3848" xr:uid="{00000000-0005-0000-0000-0000EE060000}"/>
    <cellStyle name="Normal 142 2 2 3" xfId="3849" xr:uid="{00000000-0005-0000-0000-0000EF060000}"/>
    <cellStyle name="Normal 142 2 3" xfId="3850" xr:uid="{00000000-0005-0000-0000-0000F0060000}"/>
    <cellStyle name="Normal 142 2 3 2" xfId="3851" xr:uid="{00000000-0005-0000-0000-0000F1060000}"/>
    <cellStyle name="Normal 142 2 4" xfId="3852" xr:uid="{00000000-0005-0000-0000-0000F2060000}"/>
    <cellStyle name="Normal 142 3" xfId="3853" xr:uid="{00000000-0005-0000-0000-0000F3060000}"/>
    <cellStyle name="Normal 142 3 2" xfId="3854" xr:uid="{00000000-0005-0000-0000-0000F4060000}"/>
    <cellStyle name="Normal 142 3 2 2" xfId="3855" xr:uid="{00000000-0005-0000-0000-0000F5060000}"/>
    <cellStyle name="Normal 142 3 3" xfId="3856" xr:uid="{00000000-0005-0000-0000-0000F6060000}"/>
    <cellStyle name="Normal 142 4" xfId="3857" xr:uid="{00000000-0005-0000-0000-0000F7060000}"/>
    <cellStyle name="Normal 142 4 2" xfId="3858" xr:uid="{00000000-0005-0000-0000-0000F8060000}"/>
    <cellStyle name="Normal 142 5" xfId="3859" xr:uid="{00000000-0005-0000-0000-0000F9060000}"/>
    <cellStyle name="Normal 143" xfId="316" xr:uid="{00000000-0005-0000-0000-0000FA060000}"/>
    <cellStyle name="Normal 143 2" xfId="317" xr:uid="{00000000-0005-0000-0000-0000FB060000}"/>
    <cellStyle name="Normal 143 2 2" xfId="3860" xr:uid="{00000000-0005-0000-0000-0000FC060000}"/>
    <cellStyle name="Normal 143 2 2 2" xfId="3861" xr:uid="{00000000-0005-0000-0000-0000FD060000}"/>
    <cellStyle name="Normal 143 2 2 2 2" xfId="3862" xr:uid="{00000000-0005-0000-0000-0000FE060000}"/>
    <cellStyle name="Normal 143 2 2 3" xfId="3863" xr:uid="{00000000-0005-0000-0000-0000FF060000}"/>
    <cellStyle name="Normal 143 2 3" xfId="3864" xr:uid="{00000000-0005-0000-0000-000000070000}"/>
    <cellStyle name="Normal 143 2 3 2" xfId="3865" xr:uid="{00000000-0005-0000-0000-000001070000}"/>
    <cellStyle name="Normal 143 2 4" xfId="3866" xr:uid="{00000000-0005-0000-0000-000002070000}"/>
    <cellStyle name="Normal 143 3" xfId="3867" xr:uid="{00000000-0005-0000-0000-000003070000}"/>
    <cellStyle name="Normal 143 3 2" xfId="3868" xr:uid="{00000000-0005-0000-0000-000004070000}"/>
    <cellStyle name="Normal 143 3 2 2" xfId="3869" xr:uid="{00000000-0005-0000-0000-000005070000}"/>
    <cellStyle name="Normal 143 3 3" xfId="3870" xr:uid="{00000000-0005-0000-0000-000006070000}"/>
    <cellStyle name="Normal 143 4" xfId="3871" xr:uid="{00000000-0005-0000-0000-000007070000}"/>
    <cellStyle name="Normal 143 4 2" xfId="3872" xr:uid="{00000000-0005-0000-0000-000008070000}"/>
    <cellStyle name="Normal 143 5" xfId="3873" xr:uid="{00000000-0005-0000-0000-000009070000}"/>
    <cellStyle name="Normal 144" xfId="318" xr:uid="{00000000-0005-0000-0000-00000A070000}"/>
    <cellStyle name="Normal 144 2" xfId="319" xr:uid="{00000000-0005-0000-0000-00000B070000}"/>
    <cellStyle name="Normal 144 2 2" xfId="3874" xr:uid="{00000000-0005-0000-0000-00000C070000}"/>
    <cellStyle name="Normal 144 2 2 2" xfId="3875" xr:uid="{00000000-0005-0000-0000-00000D070000}"/>
    <cellStyle name="Normal 144 2 2 2 2" xfId="3876" xr:uid="{00000000-0005-0000-0000-00000E070000}"/>
    <cellStyle name="Normal 144 2 2 3" xfId="3877" xr:uid="{00000000-0005-0000-0000-00000F070000}"/>
    <cellStyle name="Normal 144 2 3" xfId="3878" xr:uid="{00000000-0005-0000-0000-000010070000}"/>
    <cellStyle name="Normal 144 2 3 2" xfId="3879" xr:uid="{00000000-0005-0000-0000-000011070000}"/>
    <cellStyle name="Normal 144 2 4" xfId="3880" xr:uid="{00000000-0005-0000-0000-000012070000}"/>
    <cellStyle name="Normal 144 3" xfId="3881" xr:uid="{00000000-0005-0000-0000-000013070000}"/>
    <cellStyle name="Normal 144 3 2" xfId="3882" xr:uid="{00000000-0005-0000-0000-000014070000}"/>
    <cellStyle name="Normal 144 3 2 2" xfId="3883" xr:uid="{00000000-0005-0000-0000-000015070000}"/>
    <cellStyle name="Normal 144 3 3" xfId="3884" xr:uid="{00000000-0005-0000-0000-000016070000}"/>
    <cellStyle name="Normal 144 4" xfId="3885" xr:uid="{00000000-0005-0000-0000-000017070000}"/>
    <cellStyle name="Normal 144 4 2" xfId="3886" xr:uid="{00000000-0005-0000-0000-000018070000}"/>
    <cellStyle name="Normal 144 5" xfId="3887" xr:uid="{00000000-0005-0000-0000-000019070000}"/>
    <cellStyle name="Normal 145" xfId="320" xr:uid="{00000000-0005-0000-0000-00001A070000}"/>
    <cellStyle name="Normal 145 2" xfId="321" xr:uid="{00000000-0005-0000-0000-00001B070000}"/>
    <cellStyle name="Normal 145 2 2" xfId="3888" xr:uid="{00000000-0005-0000-0000-00001C070000}"/>
    <cellStyle name="Normal 145 2 2 2" xfId="3889" xr:uid="{00000000-0005-0000-0000-00001D070000}"/>
    <cellStyle name="Normal 145 2 2 2 2" xfId="3890" xr:uid="{00000000-0005-0000-0000-00001E070000}"/>
    <cellStyle name="Normal 145 2 2 3" xfId="3891" xr:uid="{00000000-0005-0000-0000-00001F070000}"/>
    <cellStyle name="Normal 145 2 3" xfId="3892" xr:uid="{00000000-0005-0000-0000-000020070000}"/>
    <cellStyle name="Normal 145 2 3 2" xfId="3893" xr:uid="{00000000-0005-0000-0000-000021070000}"/>
    <cellStyle name="Normal 145 2 4" xfId="3894" xr:uid="{00000000-0005-0000-0000-000022070000}"/>
    <cellStyle name="Normal 145 3" xfId="3895" xr:uid="{00000000-0005-0000-0000-000023070000}"/>
    <cellStyle name="Normal 145 3 2" xfId="3896" xr:uid="{00000000-0005-0000-0000-000024070000}"/>
    <cellStyle name="Normal 145 3 2 2" xfId="3897" xr:uid="{00000000-0005-0000-0000-000025070000}"/>
    <cellStyle name="Normal 145 3 3" xfId="3898" xr:uid="{00000000-0005-0000-0000-000026070000}"/>
    <cellStyle name="Normal 145 4" xfId="3899" xr:uid="{00000000-0005-0000-0000-000027070000}"/>
    <cellStyle name="Normal 145 4 2" xfId="3900" xr:uid="{00000000-0005-0000-0000-000028070000}"/>
    <cellStyle name="Normal 145 5" xfId="3901" xr:uid="{00000000-0005-0000-0000-000029070000}"/>
    <cellStyle name="Normal 146" xfId="322" xr:uid="{00000000-0005-0000-0000-00002A070000}"/>
    <cellStyle name="Normal 146 2" xfId="323" xr:uid="{00000000-0005-0000-0000-00002B070000}"/>
    <cellStyle name="Normal 146 2 2" xfId="3902" xr:uid="{00000000-0005-0000-0000-00002C070000}"/>
    <cellStyle name="Normal 146 2 2 2" xfId="3903" xr:uid="{00000000-0005-0000-0000-00002D070000}"/>
    <cellStyle name="Normal 146 2 2 2 2" xfId="3904" xr:uid="{00000000-0005-0000-0000-00002E070000}"/>
    <cellStyle name="Normal 146 2 2 3" xfId="3905" xr:uid="{00000000-0005-0000-0000-00002F070000}"/>
    <cellStyle name="Normal 146 2 3" xfId="3906" xr:uid="{00000000-0005-0000-0000-000030070000}"/>
    <cellStyle name="Normal 146 2 3 2" xfId="3907" xr:uid="{00000000-0005-0000-0000-000031070000}"/>
    <cellStyle name="Normal 146 2 4" xfId="3908" xr:uid="{00000000-0005-0000-0000-000032070000}"/>
    <cellStyle name="Normal 146 3" xfId="3909" xr:uid="{00000000-0005-0000-0000-000033070000}"/>
    <cellStyle name="Normal 146 3 2" xfId="3910" xr:uid="{00000000-0005-0000-0000-000034070000}"/>
    <cellStyle name="Normal 146 3 2 2" xfId="3911" xr:uid="{00000000-0005-0000-0000-000035070000}"/>
    <cellStyle name="Normal 146 3 3" xfId="3912" xr:uid="{00000000-0005-0000-0000-000036070000}"/>
    <cellStyle name="Normal 146 4" xfId="3913" xr:uid="{00000000-0005-0000-0000-000037070000}"/>
    <cellStyle name="Normal 146 4 2" xfId="3914" xr:uid="{00000000-0005-0000-0000-000038070000}"/>
    <cellStyle name="Normal 146 5" xfId="3915" xr:uid="{00000000-0005-0000-0000-000039070000}"/>
    <cellStyle name="Normal 147" xfId="324" xr:uid="{00000000-0005-0000-0000-00003A070000}"/>
    <cellStyle name="Normal 147 2" xfId="325" xr:uid="{00000000-0005-0000-0000-00003B070000}"/>
    <cellStyle name="Normal 147 2 2" xfId="3916" xr:uid="{00000000-0005-0000-0000-00003C070000}"/>
    <cellStyle name="Normal 147 2 2 2" xfId="3917" xr:uid="{00000000-0005-0000-0000-00003D070000}"/>
    <cellStyle name="Normal 147 2 2 2 2" xfId="3918" xr:uid="{00000000-0005-0000-0000-00003E070000}"/>
    <cellStyle name="Normal 147 2 2 3" xfId="3919" xr:uid="{00000000-0005-0000-0000-00003F070000}"/>
    <cellStyle name="Normal 147 2 3" xfId="3920" xr:uid="{00000000-0005-0000-0000-000040070000}"/>
    <cellStyle name="Normal 147 2 3 2" xfId="3921" xr:uid="{00000000-0005-0000-0000-000041070000}"/>
    <cellStyle name="Normal 147 2 4" xfId="3922" xr:uid="{00000000-0005-0000-0000-000042070000}"/>
    <cellStyle name="Normal 147 3" xfId="3923" xr:uid="{00000000-0005-0000-0000-000043070000}"/>
    <cellStyle name="Normal 147 3 2" xfId="3924" xr:uid="{00000000-0005-0000-0000-000044070000}"/>
    <cellStyle name="Normal 147 3 2 2" xfId="3925" xr:uid="{00000000-0005-0000-0000-000045070000}"/>
    <cellStyle name="Normal 147 3 3" xfId="3926" xr:uid="{00000000-0005-0000-0000-000046070000}"/>
    <cellStyle name="Normal 147 4" xfId="3927" xr:uid="{00000000-0005-0000-0000-000047070000}"/>
    <cellStyle name="Normal 147 4 2" xfId="3928" xr:uid="{00000000-0005-0000-0000-000048070000}"/>
    <cellStyle name="Normal 147 5" xfId="3929" xr:uid="{00000000-0005-0000-0000-000049070000}"/>
    <cellStyle name="Normal 148" xfId="326" xr:uid="{00000000-0005-0000-0000-00004A070000}"/>
    <cellStyle name="Normal 148 2" xfId="327" xr:uid="{00000000-0005-0000-0000-00004B070000}"/>
    <cellStyle name="Normal 148 2 2" xfId="3930" xr:uid="{00000000-0005-0000-0000-00004C070000}"/>
    <cellStyle name="Normal 148 2 2 2" xfId="3931" xr:uid="{00000000-0005-0000-0000-00004D070000}"/>
    <cellStyle name="Normal 148 2 2 2 2" xfId="3932" xr:uid="{00000000-0005-0000-0000-00004E070000}"/>
    <cellStyle name="Normal 148 2 2 3" xfId="3933" xr:uid="{00000000-0005-0000-0000-00004F070000}"/>
    <cellStyle name="Normal 148 2 3" xfId="3934" xr:uid="{00000000-0005-0000-0000-000050070000}"/>
    <cellStyle name="Normal 148 2 3 2" xfId="3935" xr:uid="{00000000-0005-0000-0000-000051070000}"/>
    <cellStyle name="Normal 148 2 4" xfId="3936" xr:uid="{00000000-0005-0000-0000-000052070000}"/>
    <cellStyle name="Normal 148 3" xfId="3937" xr:uid="{00000000-0005-0000-0000-000053070000}"/>
    <cellStyle name="Normal 148 3 2" xfId="3938" xr:uid="{00000000-0005-0000-0000-000054070000}"/>
    <cellStyle name="Normal 148 3 2 2" xfId="3939" xr:uid="{00000000-0005-0000-0000-000055070000}"/>
    <cellStyle name="Normal 148 3 3" xfId="3940" xr:uid="{00000000-0005-0000-0000-000056070000}"/>
    <cellStyle name="Normal 148 4" xfId="3941" xr:uid="{00000000-0005-0000-0000-000057070000}"/>
    <cellStyle name="Normal 148 4 2" xfId="3942" xr:uid="{00000000-0005-0000-0000-000058070000}"/>
    <cellStyle name="Normal 148 5" xfId="3943" xr:uid="{00000000-0005-0000-0000-000059070000}"/>
    <cellStyle name="Normal 149" xfId="328" xr:uid="{00000000-0005-0000-0000-00005A070000}"/>
    <cellStyle name="Normal 149 2" xfId="329" xr:uid="{00000000-0005-0000-0000-00005B070000}"/>
    <cellStyle name="Normal 149 2 2" xfId="3944" xr:uid="{00000000-0005-0000-0000-00005C070000}"/>
    <cellStyle name="Normal 149 2 2 2" xfId="3945" xr:uid="{00000000-0005-0000-0000-00005D070000}"/>
    <cellStyle name="Normal 149 2 2 2 2" xfId="3946" xr:uid="{00000000-0005-0000-0000-00005E070000}"/>
    <cellStyle name="Normal 149 2 2 3" xfId="3947" xr:uid="{00000000-0005-0000-0000-00005F070000}"/>
    <cellStyle name="Normal 149 2 3" xfId="3948" xr:uid="{00000000-0005-0000-0000-000060070000}"/>
    <cellStyle name="Normal 149 2 3 2" xfId="3949" xr:uid="{00000000-0005-0000-0000-000061070000}"/>
    <cellStyle name="Normal 149 2 4" xfId="3950" xr:uid="{00000000-0005-0000-0000-000062070000}"/>
    <cellStyle name="Normal 149 3" xfId="3951" xr:uid="{00000000-0005-0000-0000-000063070000}"/>
    <cellStyle name="Normal 149 3 2" xfId="3952" xr:uid="{00000000-0005-0000-0000-000064070000}"/>
    <cellStyle name="Normal 149 3 2 2" xfId="3953" xr:uid="{00000000-0005-0000-0000-000065070000}"/>
    <cellStyle name="Normal 149 3 3" xfId="3954" xr:uid="{00000000-0005-0000-0000-000066070000}"/>
    <cellStyle name="Normal 149 4" xfId="3955" xr:uid="{00000000-0005-0000-0000-000067070000}"/>
    <cellStyle name="Normal 149 4 2" xfId="3956" xr:uid="{00000000-0005-0000-0000-000068070000}"/>
    <cellStyle name="Normal 149 5" xfId="3957" xr:uid="{00000000-0005-0000-0000-000069070000}"/>
    <cellStyle name="Normal 15" xfId="330" xr:uid="{00000000-0005-0000-0000-00006A070000}"/>
    <cellStyle name="Normal 15 10" xfId="331" xr:uid="{00000000-0005-0000-0000-00006B070000}"/>
    <cellStyle name="Normal 15 10 2" xfId="332" xr:uid="{00000000-0005-0000-0000-00006C070000}"/>
    <cellStyle name="Normal 15 10 2 2" xfId="3958" xr:uid="{00000000-0005-0000-0000-00006D070000}"/>
    <cellStyle name="Normal 15 10 2 2 2" xfId="3959" xr:uid="{00000000-0005-0000-0000-00006E070000}"/>
    <cellStyle name="Normal 15 10 2 2 2 2" xfId="3960" xr:uid="{00000000-0005-0000-0000-00006F070000}"/>
    <cellStyle name="Normal 15 10 2 2 3" xfId="3961" xr:uid="{00000000-0005-0000-0000-000070070000}"/>
    <cellStyle name="Normal 15 10 2 3" xfId="3962" xr:uid="{00000000-0005-0000-0000-000071070000}"/>
    <cellStyle name="Normal 15 10 2 3 2" xfId="3963" xr:uid="{00000000-0005-0000-0000-000072070000}"/>
    <cellStyle name="Normal 15 10 2 4" xfId="3964" xr:uid="{00000000-0005-0000-0000-000073070000}"/>
    <cellStyle name="Normal 15 10 3" xfId="3965" xr:uid="{00000000-0005-0000-0000-000074070000}"/>
    <cellStyle name="Normal 15 10 3 2" xfId="3966" xr:uid="{00000000-0005-0000-0000-000075070000}"/>
    <cellStyle name="Normal 15 10 3 2 2" xfId="3967" xr:uid="{00000000-0005-0000-0000-000076070000}"/>
    <cellStyle name="Normal 15 10 3 3" xfId="3968" xr:uid="{00000000-0005-0000-0000-000077070000}"/>
    <cellStyle name="Normal 15 10 4" xfId="3969" xr:uid="{00000000-0005-0000-0000-000078070000}"/>
    <cellStyle name="Normal 15 10 4 2" xfId="3970" xr:uid="{00000000-0005-0000-0000-000079070000}"/>
    <cellStyle name="Normal 15 10 5" xfId="3971" xr:uid="{00000000-0005-0000-0000-00007A070000}"/>
    <cellStyle name="Normal 15 11" xfId="333" xr:uid="{00000000-0005-0000-0000-00007B070000}"/>
    <cellStyle name="Normal 15 11 2" xfId="334" xr:uid="{00000000-0005-0000-0000-00007C070000}"/>
    <cellStyle name="Normal 15 11 2 2" xfId="3972" xr:uid="{00000000-0005-0000-0000-00007D070000}"/>
    <cellStyle name="Normal 15 11 2 2 2" xfId="3973" xr:uid="{00000000-0005-0000-0000-00007E070000}"/>
    <cellStyle name="Normal 15 11 2 2 2 2" xfId="3974" xr:uid="{00000000-0005-0000-0000-00007F070000}"/>
    <cellStyle name="Normal 15 11 2 2 3" xfId="3975" xr:uid="{00000000-0005-0000-0000-000080070000}"/>
    <cellStyle name="Normal 15 11 2 3" xfId="3976" xr:uid="{00000000-0005-0000-0000-000081070000}"/>
    <cellStyle name="Normal 15 11 2 3 2" xfId="3977" xr:uid="{00000000-0005-0000-0000-000082070000}"/>
    <cellStyle name="Normal 15 11 2 4" xfId="3978" xr:uid="{00000000-0005-0000-0000-000083070000}"/>
    <cellStyle name="Normal 15 11 3" xfId="3979" xr:uid="{00000000-0005-0000-0000-000084070000}"/>
    <cellStyle name="Normal 15 11 3 2" xfId="3980" xr:uid="{00000000-0005-0000-0000-000085070000}"/>
    <cellStyle name="Normal 15 11 3 2 2" xfId="3981" xr:uid="{00000000-0005-0000-0000-000086070000}"/>
    <cellStyle name="Normal 15 11 3 3" xfId="3982" xr:uid="{00000000-0005-0000-0000-000087070000}"/>
    <cellStyle name="Normal 15 11 4" xfId="3983" xr:uid="{00000000-0005-0000-0000-000088070000}"/>
    <cellStyle name="Normal 15 11 4 2" xfId="3984" xr:uid="{00000000-0005-0000-0000-000089070000}"/>
    <cellStyle name="Normal 15 11 5" xfId="3985" xr:uid="{00000000-0005-0000-0000-00008A070000}"/>
    <cellStyle name="Normal 15 12" xfId="335" xr:uid="{00000000-0005-0000-0000-00008B070000}"/>
    <cellStyle name="Normal 15 12 2" xfId="3986" xr:uid="{00000000-0005-0000-0000-00008C070000}"/>
    <cellStyle name="Normal 15 12 2 2" xfId="3987" xr:uid="{00000000-0005-0000-0000-00008D070000}"/>
    <cellStyle name="Normal 15 12 2 2 2" xfId="3988" xr:uid="{00000000-0005-0000-0000-00008E070000}"/>
    <cellStyle name="Normal 15 12 2 3" xfId="3989" xr:uid="{00000000-0005-0000-0000-00008F070000}"/>
    <cellStyle name="Normal 15 12 3" xfId="3990" xr:uid="{00000000-0005-0000-0000-000090070000}"/>
    <cellStyle name="Normal 15 12 3 2" xfId="3991" xr:uid="{00000000-0005-0000-0000-000091070000}"/>
    <cellStyle name="Normal 15 12 4" xfId="3992" xr:uid="{00000000-0005-0000-0000-000092070000}"/>
    <cellStyle name="Normal 15 13" xfId="3993" xr:uid="{00000000-0005-0000-0000-000093070000}"/>
    <cellStyle name="Normal 15 13 2" xfId="3994" xr:uid="{00000000-0005-0000-0000-000094070000}"/>
    <cellStyle name="Normal 15 13 2 2" xfId="3995" xr:uid="{00000000-0005-0000-0000-000095070000}"/>
    <cellStyle name="Normal 15 13 3" xfId="3996" xr:uid="{00000000-0005-0000-0000-000096070000}"/>
    <cellStyle name="Normal 15 14" xfId="3997" xr:uid="{00000000-0005-0000-0000-000097070000}"/>
    <cellStyle name="Normal 15 14 2" xfId="3998" xr:uid="{00000000-0005-0000-0000-000098070000}"/>
    <cellStyle name="Normal 15 15" xfId="3999" xr:uid="{00000000-0005-0000-0000-000099070000}"/>
    <cellStyle name="Normal 15 2" xfId="336" xr:uid="{00000000-0005-0000-0000-00009A070000}"/>
    <cellStyle name="Normal 15 2 10" xfId="4000" xr:uid="{00000000-0005-0000-0000-00009B070000}"/>
    <cellStyle name="Normal 15 2 10 2" xfId="4001" xr:uid="{00000000-0005-0000-0000-00009C070000}"/>
    <cellStyle name="Normal 15 2 10 2 2" xfId="4002" xr:uid="{00000000-0005-0000-0000-00009D070000}"/>
    <cellStyle name="Normal 15 2 10 3" xfId="4003" xr:uid="{00000000-0005-0000-0000-00009E070000}"/>
    <cellStyle name="Normal 15 2 11" xfId="4004" xr:uid="{00000000-0005-0000-0000-00009F070000}"/>
    <cellStyle name="Normal 15 2 11 2" xfId="4005" xr:uid="{00000000-0005-0000-0000-0000A0070000}"/>
    <cellStyle name="Normal 15 2 12" xfId="4006" xr:uid="{00000000-0005-0000-0000-0000A1070000}"/>
    <cellStyle name="Normal 15 2 2" xfId="337" xr:uid="{00000000-0005-0000-0000-0000A2070000}"/>
    <cellStyle name="Normal 15 2 2 2" xfId="338" xr:uid="{00000000-0005-0000-0000-0000A3070000}"/>
    <cellStyle name="Normal 15 2 2 2 2" xfId="4007" xr:uid="{00000000-0005-0000-0000-0000A4070000}"/>
    <cellStyle name="Normal 15 2 2 2 2 2" xfId="4008" xr:uid="{00000000-0005-0000-0000-0000A5070000}"/>
    <cellStyle name="Normal 15 2 2 2 2 2 2" xfId="4009" xr:uid="{00000000-0005-0000-0000-0000A6070000}"/>
    <cellStyle name="Normal 15 2 2 2 2 3" xfId="4010" xr:uid="{00000000-0005-0000-0000-0000A7070000}"/>
    <cellStyle name="Normal 15 2 2 2 3" xfId="4011" xr:uid="{00000000-0005-0000-0000-0000A8070000}"/>
    <cellStyle name="Normal 15 2 2 2 3 2" xfId="4012" xr:uid="{00000000-0005-0000-0000-0000A9070000}"/>
    <cellStyle name="Normal 15 2 2 2 4" xfId="4013" xr:uid="{00000000-0005-0000-0000-0000AA070000}"/>
    <cellStyle name="Normal 15 2 2 3" xfId="4014" xr:uid="{00000000-0005-0000-0000-0000AB070000}"/>
    <cellStyle name="Normal 15 2 2 3 2" xfId="4015" xr:uid="{00000000-0005-0000-0000-0000AC070000}"/>
    <cellStyle name="Normal 15 2 2 3 2 2" xfId="4016" xr:uid="{00000000-0005-0000-0000-0000AD070000}"/>
    <cellStyle name="Normal 15 2 2 3 3" xfId="4017" xr:uid="{00000000-0005-0000-0000-0000AE070000}"/>
    <cellStyle name="Normal 15 2 2 4" xfId="4018" xr:uid="{00000000-0005-0000-0000-0000AF070000}"/>
    <cellStyle name="Normal 15 2 2 4 2" xfId="4019" xr:uid="{00000000-0005-0000-0000-0000B0070000}"/>
    <cellStyle name="Normal 15 2 2 5" xfId="4020" xr:uid="{00000000-0005-0000-0000-0000B1070000}"/>
    <cellStyle name="Normal 15 2 3" xfId="339" xr:uid="{00000000-0005-0000-0000-0000B2070000}"/>
    <cellStyle name="Normal 15 2 3 2" xfId="340" xr:uid="{00000000-0005-0000-0000-0000B3070000}"/>
    <cellStyle name="Normal 15 2 3 2 2" xfId="4021" xr:uid="{00000000-0005-0000-0000-0000B4070000}"/>
    <cellStyle name="Normal 15 2 3 2 2 2" xfId="4022" xr:uid="{00000000-0005-0000-0000-0000B5070000}"/>
    <cellStyle name="Normal 15 2 3 2 2 2 2" xfId="4023" xr:uid="{00000000-0005-0000-0000-0000B6070000}"/>
    <cellStyle name="Normal 15 2 3 2 2 3" xfId="4024" xr:uid="{00000000-0005-0000-0000-0000B7070000}"/>
    <cellStyle name="Normal 15 2 3 2 3" xfId="4025" xr:uid="{00000000-0005-0000-0000-0000B8070000}"/>
    <cellStyle name="Normal 15 2 3 2 3 2" xfId="4026" xr:uid="{00000000-0005-0000-0000-0000B9070000}"/>
    <cellStyle name="Normal 15 2 3 2 4" xfId="4027" xr:uid="{00000000-0005-0000-0000-0000BA070000}"/>
    <cellStyle name="Normal 15 2 3 3" xfId="4028" xr:uid="{00000000-0005-0000-0000-0000BB070000}"/>
    <cellStyle name="Normal 15 2 3 3 2" xfId="4029" xr:uid="{00000000-0005-0000-0000-0000BC070000}"/>
    <cellStyle name="Normal 15 2 3 3 2 2" xfId="4030" xr:uid="{00000000-0005-0000-0000-0000BD070000}"/>
    <cellStyle name="Normal 15 2 3 3 3" xfId="4031" xr:uid="{00000000-0005-0000-0000-0000BE070000}"/>
    <cellStyle name="Normal 15 2 3 4" xfId="4032" xr:uid="{00000000-0005-0000-0000-0000BF070000}"/>
    <cellStyle name="Normal 15 2 3 4 2" xfId="4033" xr:uid="{00000000-0005-0000-0000-0000C0070000}"/>
    <cellStyle name="Normal 15 2 3 5" xfId="4034" xr:uid="{00000000-0005-0000-0000-0000C1070000}"/>
    <cellStyle name="Normal 15 2 4" xfId="341" xr:uid="{00000000-0005-0000-0000-0000C2070000}"/>
    <cellStyle name="Normal 15 2 4 2" xfId="342" xr:uid="{00000000-0005-0000-0000-0000C3070000}"/>
    <cellStyle name="Normal 15 2 4 2 2" xfId="4035" xr:uid="{00000000-0005-0000-0000-0000C4070000}"/>
    <cellStyle name="Normal 15 2 4 2 2 2" xfId="4036" xr:uid="{00000000-0005-0000-0000-0000C5070000}"/>
    <cellStyle name="Normal 15 2 4 2 2 2 2" xfId="4037" xr:uid="{00000000-0005-0000-0000-0000C6070000}"/>
    <cellStyle name="Normal 15 2 4 2 2 3" xfId="4038" xr:uid="{00000000-0005-0000-0000-0000C7070000}"/>
    <cellStyle name="Normal 15 2 4 2 3" xfId="4039" xr:uid="{00000000-0005-0000-0000-0000C8070000}"/>
    <cellStyle name="Normal 15 2 4 2 3 2" xfId="4040" xr:uid="{00000000-0005-0000-0000-0000C9070000}"/>
    <cellStyle name="Normal 15 2 4 2 4" xfId="4041" xr:uid="{00000000-0005-0000-0000-0000CA070000}"/>
    <cellStyle name="Normal 15 2 4 3" xfId="4042" xr:uid="{00000000-0005-0000-0000-0000CB070000}"/>
    <cellStyle name="Normal 15 2 4 3 2" xfId="4043" xr:uid="{00000000-0005-0000-0000-0000CC070000}"/>
    <cellStyle name="Normal 15 2 4 3 2 2" xfId="4044" xr:uid="{00000000-0005-0000-0000-0000CD070000}"/>
    <cellStyle name="Normal 15 2 4 3 3" xfId="4045" xr:uid="{00000000-0005-0000-0000-0000CE070000}"/>
    <cellStyle name="Normal 15 2 4 4" xfId="4046" xr:uid="{00000000-0005-0000-0000-0000CF070000}"/>
    <cellStyle name="Normal 15 2 4 4 2" xfId="4047" xr:uid="{00000000-0005-0000-0000-0000D0070000}"/>
    <cellStyle name="Normal 15 2 4 5" xfId="4048" xr:uid="{00000000-0005-0000-0000-0000D1070000}"/>
    <cellStyle name="Normal 15 2 5" xfId="343" xr:uid="{00000000-0005-0000-0000-0000D2070000}"/>
    <cellStyle name="Normal 15 2 5 2" xfId="344" xr:uid="{00000000-0005-0000-0000-0000D3070000}"/>
    <cellStyle name="Normal 15 2 5 2 2" xfId="4049" xr:uid="{00000000-0005-0000-0000-0000D4070000}"/>
    <cellStyle name="Normal 15 2 5 2 2 2" xfId="4050" xr:uid="{00000000-0005-0000-0000-0000D5070000}"/>
    <cellStyle name="Normal 15 2 5 2 2 2 2" xfId="4051" xr:uid="{00000000-0005-0000-0000-0000D6070000}"/>
    <cellStyle name="Normal 15 2 5 2 2 3" xfId="4052" xr:uid="{00000000-0005-0000-0000-0000D7070000}"/>
    <cellStyle name="Normal 15 2 5 2 3" xfId="4053" xr:uid="{00000000-0005-0000-0000-0000D8070000}"/>
    <cellStyle name="Normal 15 2 5 2 3 2" xfId="4054" xr:uid="{00000000-0005-0000-0000-0000D9070000}"/>
    <cellStyle name="Normal 15 2 5 2 4" xfId="4055" xr:uid="{00000000-0005-0000-0000-0000DA070000}"/>
    <cellStyle name="Normal 15 2 5 3" xfId="4056" xr:uid="{00000000-0005-0000-0000-0000DB070000}"/>
    <cellStyle name="Normal 15 2 5 3 2" xfId="4057" xr:uid="{00000000-0005-0000-0000-0000DC070000}"/>
    <cellStyle name="Normal 15 2 5 3 2 2" xfId="4058" xr:uid="{00000000-0005-0000-0000-0000DD070000}"/>
    <cellStyle name="Normal 15 2 5 3 3" xfId="4059" xr:uid="{00000000-0005-0000-0000-0000DE070000}"/>
    <cellStyle name="Normal 15 2 5 4" xfId="4060" xr:uid="{00000000-0005-0000-0000-0000DF070000}"/>
    <cellStyle name="Normal 15 2 5 4 2" xfId="4061" xr:uid="{00000000-0005-0000-0000-0000E0070000}"/>
    <cellStyle name="Normal 15 2 5 5" xfId="4062" xr:uid="{00000000-0005-0000-0000-0000E1070000}"/>
    <cellStyle name="Normal 15 2 6" xfId="345" xr:uid="{00000000-0005-0000-0000-0000E2070000}"/>
    <cellStyle name="Normal 15 2 6 2" xfId="346" xr:uid="{00000000-0005-0000-0000-0000E3070000}"/>
    <cellStyle name="Normal 15 2 6 2 2" xfId="4063" xr:uid="{00000000-0005-0000-0000-0000E4070000}"/>
    <cellStyle name="Normal 15 2 6 2 2 2" xfId="4064" xr:uid="{00000000-0005-0000-0000-0000E5070000}"/>
    <cellStyle name="Normal 15 2 6 2 2 2 2" xfId="4065" xr:uid="{00000000-0005-0000-0000-0000E6070000}"/>
    <cellStyle name="Normal 15 2 6 2 2 3" xfId="4066" xr:uid="{00000000-0005-0000-0000-0000E7070000}"/>
    <cellStyle name="Normal 15 2 6 2 3" xfId="4067" xr:uid="{00000000-0005-0000-0000-0000E8070000}"/>
    <cellStyle name="Normal 15 2 6 2 3 2" xfId="4068" xr:uid="{00000000-0005-0000-0000-0000E9070000}"/>
    <cellStyle name="Normal 15 2 6 2 4" xfId="4069" xr:uid="{00000000-0005-0000-0000-0000EA070000}"/>
    <cellStyle name="Normal 15 2 6 3" xfId="4070" xr:uid="{00000000-0005-0000-0000-0000EB070000}"/>
    <cellStyle name="Normal 15 2 6 3 2" xfId="4071" xr:uid="{00000000-0005-0000-0000-0000EC070000}"/>
    <cellStyle name="Normal 15 2 6 3 2 2" xfId="4072" xr:uid="{00000000-0005-0000-0000-0000ED070000}"/>
    <cellStyle name="Normal 15 2 6 3 3" xfId="4073" xr:uid="{00000000-0005-0000-0000-0000EE070000}"/>
    <cellStyle name="Normal 15 2 6 4" xfId="4074" xr:uid="{00000000-0005-0000-0000-0000EF070000}"/>
    <cellStyle name="Normal 15 2 6 4 2" xfId="4075" xr:uid="{00000000-0005-0000-0000-0000F0070000}"/>
    <cellStyle name="Normal 15 2 6 5" xfId="4076" xr:uid="{00000000-0005-0000-0000-0000F1070000}"/>
    <cellStyle name="Normal 15 2 7" xfId="347" xr:uid="{00000000-0005-0000-0000-0000F2070000}"/>
    <cellStyle name="Normal 15 2 7 2" xfId="348" xr:uid="{00000000-0005-0000-0000-0000F3070000}"/>
    <cellStyle name="Normal 15 2 7 2 2" xfId="4077" xr:uid="{00000000-0005-0000-0000-0000F4070000}"/>
    <cellStyle name="Normal 15 2 7 2 2 2" xfId="4078" xr:uid="{00000000-0005-0000-0000-0000F5070000}"/>
    <cellStyle name="Normal 15 2 7 2 2 2 2" xfId="4079" xr:uid="{00000000-0005-0000-0000-0000F6070000}"/>
    <cellStyle name="Normal 15 2 7 2 2 3" xfId="4080" xr:uid="{00000000-0005-0000-0000-0000F7070000}"/>
    <cellStyle name="Normal 15 2 7 2 3" xfId="4081" xr:uid="{00000000-0005-0000-0000-0000F8070000}"/>
    <cellStyle name="Normal 15 2 7 2 3 2" xfId="4082" xr:uid="{00000000-0005-0000-0000-0000F9070000}"/>
    <cellStyle name="Normal 15 2 7 2 4" xfId="4083" xr:uid="{00000000-0005-0000-0000-0000FA070000}"/>
    <cellStyle name="Normal 15 2 7 3" xfId="4084" xr:uid="{00000000-0005-0000-0000-0000FB070000}"/>
    <cellStyle name="Normal 15 2 7 3 2" xfId="4085" xr:uid="{00000000-0005-0000-0000-0000FC070000}"/>
    <cellStyle name="Normal 15 2 7 3 2 2" xfId="4086" xr:uid="{00000000-0005-0000-0000-0000FD070000}"/>
    <cellStyle name="Normal 15 2 7 3 3" xfId="4087" xr:uid="{00000000-0005-0000-0000-0000FE070000}"/>
    <cellStyle name="Normal 15 2 7 4" xfId="4088" xr:uid="{00000000-0005-0000-0000-0000FF070000}"/>
    <cellStyle name="Normal 15 2 7 4 2" xfId="4089" xr:uid="{00000000-0005-0000-0000-000000080000}"/>
    <cellStyle name="Normal 15 2 7 5" xfId="4090" xr:uid="{00000000-0005-0000-0000-000001080000}"/>
    <cellStyle name="Normal 15 2 8" xfId="349" xr:uid="{00000000-0005-0000-0000-000002080000}"/>
    <cellStyle name="Normal 15 2 8 2" xfId="350" xr:uid="{00000000-0005-0000-0000-000003080000}"/>
    <cellStyle name="Normal 15 2 8 2 2" xfId="4091" xr:uid="{00000000-0005-0000-0000-000004080000}"/>
    <cellStyle name="Normal 15 2 8 2 2 2" xfId="4092" xr:uid="{00000000-0005-0000-0000-000005080000}"/>
    <cellStyle name="Normal 15 2 8 2 2 2 2" xfId="4093" xr:uid="{00000000-0005-0000-0000-000006080000}"/>
    <cellStyle name="Normal 15 2 8 2 2 3" xfId="4094" xr:uid="{00000000-0005-0000-0000-000007080000}"/>
    <cellStyle name="Normal 15 2 8 2 3" xfId="4095" xr:uid="{00000000-0005-0000-0000-000008080000}"/>
    <cellStyle name="Normal 15 2 8 2 3 2" xfId="4096" xr:uid="{00000000-0005-0000-0000-000009080000}"/>
    <cellStyle name="Normal 15 2 8 2 4" xfId="4097" xr:uid="{00000000-0005-0000-0000-00000A080000}"/>
    <cellStyle name="Normal 15 2 8 3" xfId="4098" xr:uid="{00000000-0005-0000-0000-00000B080000}"/>
    <cellStyle name="Normal 15 2 8 3 2" xfId="4099" xr:uid="{00000000-0005-0000-0000-00000C080000}"/>
    <cellStyle name="Normal 15 2 8 3 2 2" xfId="4100" xr:uid="{00000000-0005-0000-0000-00000D080000}"/>
    <cellStyle name="Normal 15 2 8 3 3" xfId="4101" xr:uid="{00000000-0005-0000-0000-00000E080000}"/>
    <cellStyle name="Normal 15 2 8 4" xfId="4102" xr:uid="{00000000-0005-0000-0000-00000F080000}"/>
    <cellStyle name="Normal 15 2 8 4 2" xfId="4103" xr:uid="{00000000-0005-0000-0000-000010080000}"/>
    <cellStyle name="Normal 15 2 8 5" xfId="4104" xr:uid="{00000000-0005-0000-0000-000011080000}"/>
    <cellStyle name="Normal 15 2 9" xfId="351" xr:uid="{00000000-0005-0000-0000-000012080000}"/>
    <cellStyle name="Normal 15 2 9 2" xfId="4105" xr:uid="{00000000-0005-0000-0000-000013080000}"/>
    <cellStyle name="Normal 15 2 9 2 2" xfId="4106" xr:uid="{00000000-0005-0000-0000-000014080000}"/>
    <cellStyle name="Normal 15 2 9 2 2 2" xfId="4107" xr:uid="{00000000-0005-0000-0000-000015080000}"/>
    <cellStyle name="Normal 15 2 9 2 3" xfId="4108" xr:uid="{00000000-0005-0000-0000-000016080000}"/>
    <cellStyle name="Normal 15 2 9 3" xfId="4109" xr:uid="{00000000-0005-0000-0000-000017080000}"/>
    <cellStyle name="Normal 15 2 9 3 2" xfId="4110" xr:uid="{00000000-0005-0000-0000-000018080000}"/>
    <cellStyle name="Normal 15 2 9 4" xfId="4111" xr:uid="{00000000-0005-0000-0000-000019080000}"/>
    <cellStyle name="Normal 15 3" xfId="352" xr:uid="{00000000-0005-0000-0000-00001A080000}"/>
    <cellStyle name="Normal 15 3 2" xfId="353" xr:uid="{00000000-0005-0000-0000-00001B080000}"/>
    <cellStyle name="Normal 15 3 2 2" xfId="4112" xr:uid="{00000000-0005-0000-0000-00001C080000}"/>
    <cellStyle name="Normal 15 3 2 2 2" xfId="4113" xr:uid="{00000000-0005-0000-0000-00001D080000}"/>
    <cellStyle name="Normal 15 3 2 2 2 2" xfId="4114" xr:uid="{00000000-0005-0000-0000-00001E080000}"/>
    <cellStyle name="Normal 15 3 2 2 3" xfId="4115" xr:uid="{00000000-0005-0000-0000-00001F080000}"/>
    <cellStyle name="Normal 15 3 2 3" xfId="4116" xr:uid="{00000000-0005-0000-0000-000020080000}"/>
    <cellStyle name="Normal 15 3 2 3 2" xfId="4117" xr:uid="{00000000-0005-0000-0000-000021080000}"/>
    <cellStyle name="Normal 15 3 2 4" xfId="4118" xr:uid="{00000000-0005-0000-0000-000022080000}"/>
    <cellStyle name="Normal 15 3 3" xfId="4119" xr:uid="{00000000-0005-0000-0000-000023080000}"/>
    <cellStyle name="Normal 15 3 3 2" xfId="4120" xr:uid="{00000000-0005-0000-0000-000024080000}"/>
    <cellStyle name="Normal 15 3 3 2 2" xfId="4121" xr:uid="{00000000-0005-0000-0000-000025080000}"/>
    <cellStyle name="Normal 15 3 3 3" xfId="4122" xr:uid="{00000000-0005-0000-0000-000026080000}"/>
    <cellStyle name="Normal 15 3 4" xfId="4123" xr:uid="{00000000-0005-0000-0000-000027080000}"/>
    <cellStyle name="Normal 15 3 4 2" xfId="4124" xr:uid="{00000000-0005-0000-0000-000028080000}"/>
    <cellStyle name="Normal 15 3 5" xfId="4125" xr:uid="{00000000-0005-0000-0000-000029080000}"/>
    <cellStyle name="Normal 15 4" xfId="354" xr:uid="{00000000-0005-0000-0000-00002A080000}"/>
    <cellStyle name="Normal 15 4 2" xfId="355" xr:uid="{00000000-0005-0000-0000-00002B080000}"/>
    <cellStyle name="Normal 15 4 2 2" xfId="4126" xr:uid="{00000000-0005-0000-0000-00002C080000}"/>
    <cellStyle name="Normal 15 4 2 2 2" xfId="4127" xr:uid="{00000000-0005-0000-0000-00002D080000}"/>
    <cellStyle name="Normal 15 4 2 2 2 2" xfId="4128" xr:uid="{00000000-0005-0000-0000-00002E080000}"/>
    <cellStyle name="Normal 15 4 2 2 3" xfId="4129" xr:uid="{00000000-0005-0000-0000-00002F080000}"/>
    <cellStyle name="Normal 15 4 2 3" xfId="4130" xr:uid="{00000000-0005-0000-0000-000030080000}"/>
    <cellStyle name="Normal 15 4 2 3 2" xfId="4131" xr:uid="{00000000-0005-0000-0000-000031080000}"/>
    <cellStyle name="Normal 15 4 2 4" xfId="4132" xr:uid="{00000000-0005-0000-0000-000032080000}"/>
    <cellStyle name="Normal 15 4 3" xfId="4133" xr:uid="{00000000-0005-0000-0000-000033080000}"/>
    <cellStyle name="Normal 15 4 3 2" xfId="4134" xr:uid="{00000000-0005-0000-0000-000034080000}"/>
    <cellStyle name="Normal 15 4 3 2 2" xfId="4135" xr:uid="{00000000-0005-0000-0000-000035080000}"/>
    <cellStyle name="Normal 15 4 3 3" xfId="4136" xr:uid="{00000000-0005-0000-0000-000036080000}"/>
    <cellStyle name="Normal 15 4 4" xfId="4137" xr:uid="{00000000-0005-0000-0000-000037080000}"/>
    <cellStyle name="Normal 15 4 4 2" xfId="4138" xr:uid="{00000000-0005-0000-0000-000038080000}"/>
    <cellStyle name="Normal 15 4 5" xfId="4139" xr:uid="{00000000-0005-0000-0000-000039080000}"/>
    <cellStyle name="Normal 15 5" xfId="356" xr:uid="{00000000-0005-0000-0000-00003A080000}"/>
    <cellStyle name="Normal 15 5 2" xfId="357" xr:uid="{00000000-0005-0000-0000-00003B080000}"/>
    <cellStyle name="Normal 15 5 2 2" xfId="4140" xr:uid="{00000000-0005-0000-0000-00003C080000}"/>
    <cellStyle name="Normal 15 5 2 2 2" xfId="4141" xr:uid="{00000000-0005-0000-0000-00003D080000}"/>
    <cellStyle name="Normal 15 5 2 2 2 2" xfId="4142" xr:uid="{00000000-0005-0000-0000-00003E080000}"/>
    <cellStyle name="Normal 15 5 2 2 3" xfId="4143" xr:uid="{00000000-0005-0000-0000-00003F080000}"/>
    <cellStyle name="Normal 15 5 2 3" xfId="4144" xr:uid="{00000000-0005-0000-0000-000040080000}"/>
    <cellStyle name="Normal 15 5 2 3 2" xfId="4145" xr:uid="{00000000-0005-0000-0000-000041080000}"/>
    <cellStyle name="Normal 15 5 2 4" xfId="4146" xr:uid="{00000000-0005-0000-0000-000042080000}"/>
    <cellStyle name="Normal 15 5 3" xfId="4147" xr:uid="{00000000-0005-0000-0000-000043080000}"/>
    <cellStyle name="Normal 15 5 3 2" xfId="4148" xr:uid="{00000000-0005-0000-0000-000044080000}"/>
    <cellStyle name="Normal 15 5 3 2 2" xfId="4149" xr:uid="{00000000-0005-0000-0000-000045080000}"/>
    <cellStyle name="Normal 15 5 3 3" xfId="4150" xr:uid="{00000000-0005-0000-0000-000046080000}"/>
    <cellStyle name="Normal 15 5 4" xfId="4151" xr:uid="{00000000-0005-0000-0000-000047080000}"/>
    <cellStyle name="Normal 15 5 4 2" xfId="4152" xr:uid="{00000000-0005-0000-0000-000048080000}"/>
    <cellStyle name="Normal 15 5 5" xfId="4153" xr:uid="{00000000-0005-0000-0000-000049080000}"/>
    <cellStyle name="Normal 15 6" xfId="358" xr:uid="{00000000-0005-0000-0000-00004A080000}"/>
    <cellStyle name="Normal 15 6 2" xfId="359" xr:uid="{00000000-0005-0000-0000-00004B080000}"/>
    <cellStyle name="Normal 15 6 2 2" xfId="4154" xr:uid="{00000000-0005-0000-0000-00004C080000}"/>
    <cellStyle name="Normal 15 6 2 2 2" xfId="4155" xr:uid="{00000000-0005-0000-0000-00004D080000}"/>
    <cellStyle name="Normal 15 6 2 2 2 2" xfId="4156" xr:uid="{00000000-0005-0000-0000-00004E080000}"/>
    <cellStyle name="Normal 15 6 2 2 3" xfId="4157" xr:uid="{00000000-0005-0000-0000-00004F080000}"/>
    <cellStyle name="Normal 15 6 2 3" xfId="4158" xr:uid="{00000000-0005-0000-0000-000050080000}"/>
    <cellStyle name="Normal 15 6 2 3 2" xfId="4159" xr:uid="{00000000-0005-0000-0000-000051080000}"/>
    <cellStyle name="Normal 15 6 2 4" xfId="4160" xr:uid="{00000000-0005-0000-0000-000052080000}"/>
    <cellStyle name="Normal 15 6 3" xfId="4161" xr:uid="{00000000-0005-0000-0000-000053080000}"/>
    <cellStyle name="Normal 15 6 3 2" xfId="4162" xr:uid="{00000000-0005-0000-0000-000054080000}"/>
    <cellStyle name="Normal 15 6 3 2 2" xfId="4163" xr:uid="{00000000-0005-0000-0000-000055080000}"/>
    <cellStyle name="Normal 15 6 3 3" xfId="4164" xr:uid="{00000000-0005-0000-0000-000056080000}"/>
    <cellStyle name="Normal 15 6 4" xfId="4165" xr:uid="{00000000-0005-0000-0000-000057080000}"/>
    <cellStyle name="Normal 15 6 4 2" xfId="4166" xr:uid="{00000000-0005-0000-0000-000058080000}"/>
    <cellStyle name="Normal 15 6 5" xfId="4167" xr:uid="{00000000-0005-0000-0000-000059080000}"/>
    <cellStyle name="Normal 15 7" xfId="360" xr:uid="{00000000-0005-0000-0000-00005A080000}"/>
    <cellStyle name="Normal 15 7 2" xfId="361" xr:uid="{00000000-0005-0000-0000-00005B080000}"/>
    <cellStyle name="Normal 15 7 2 2" xfId="4168" xr:uid="{00000000-0005-0000-0000-00005C080000}"/>
    <cellStyle name="Normal 15 7 2 2 2" xfId="4169" xr:uid="{00000000-0005-0000-0000-00005D080000}"/>
    <cellStyle name="Normal 15 7 2 2 2 2" xfId="4170" xr:uid="{00000000-0005-0000-0000-00005E080000}"/>
    <cellStyle name="Normal 15 7 2 2 3" xfId="4171" xr:uid="{00000000-0005-0000-0000-00005F080000}"/>
    <cellStyle name="Normal 15 7 2 3" xfId="4172" xr:uid="{00000000-0005-0000-0000-000060080000}"/>
    <cellStyle name="Normal 15 7 2 3 2" xfId="4173" xr:uid="{00000000-0005-0000-0000-000061080000}"/>
    <cellStyle name="Normal 15 7 2 4" xfId="4174" xr:uid="{00000000-0005-0000-0000-000062080000}"/>
    <cellStyle name="Normal 15 7 3" xfId="4175" xr:uid="{00000000-0005-0000-0000-000063080000}"/>
    <cellStyle name="Normal 15 7 3 2" xfId="4176" xr:uid="{00000000-0005-0000-0000-000064080000}"/>
    <cellStyle name="Normal 15 7 3 2 2" xfId="4177" xr:uid="{00000000-0005-0000-0000-000065080000}"/>
    <cellStyle name="Normal 15 7 3 3" xfId="4178" xr:uid="{00000000-0005-0000-0000-000066080000}"/>
    <cellStyle name="Normal 15 7 4" xfId="4179" xr:uid="{00000000-0005-0000-0000-000067080000}"/>
    <cellStyle name="Normal 15 7 4 2" xfId="4180" xr:uid="{00000000-0005-0000-0000-000068080000}"/>
    <cellStyle name="Normal 15 7 5" xfId="4181" xr:uid="{00000000-0005-0000-0000-000069080000}"/>
    <cellStyle name="Normal 15 8" xfId="362" xr:uid="{00000000-0005-0000-0000-00006A080000}"/>
    <cellStyle name="Normal 15 8 2" xfId="363" xr:uid="{00000000-0005-0000-0000-00006B080000}"/>
    <cellStyle name="Normal 15 8 2 2" xfId="4182" xr:uid="{00000000-0005-0000-0000-00006C080000}"/>
    <cellStyle name="Normal 15 8 2 2 2" xfId="4183" xr:uid="{00000000-0005-0000-0000-00006D080000}"/>
    <cellStyle name="Normal 15 8 2 2 2 2" xfId="4184" xr:uid="{00000000-0005-0000-0000-00006E080000}"/>
    <cellStyle name="Normal 15 8 2 2 3" xfId="4185" xr:uid="{00000000-0005-0000-0000-00006F080000}"/>
    <cellStyle name="Normal 15 8 2 3" xfId="4186" xr:uid="{00000000-0005-0000-0000-000070080000}"/>
    <cellStyle name="Normal 15 8 2 3 2" xfId="4187" xr:uid="{00000000-0005-0000-0000-000071080000}"/>
    <cellStyle name="Normal 15 8 2 4" xfId="4188" xr:uid="{00000000-0005-0000-0000-000072080000}"/>
    <cellStyle name="Normal 15 8 3" xfId="4189" xr:uid="{00000000-0005-0000-0000-000073080000}"/>
    <cellStyle name="Normal 15 8 3 2" xfId="4190" xr:uid="{00000000-0005-0000-0000-000074080000}"/>
    <cellStyle name="Normal 15 8 3 2 2" xfId="4191" xr:uid="{00000000-0005-0000-0000-000075080000}"/>
    <cellStyle name="Normal 15 8 3 3" xfId="4192" xr:uid="{00000000-0005-0000-0000-000076080000}"/>
    <cellStyle name="Normal 15 8 4" xfId="4193" xr:uid="{00000000-0005-0000-0000-000077080000}"/>
    <cellStyle name="Normal 15 8 4 2" xfId="4194" xr:uid="{00000000-0005-0000-0000-000078080000}"/>
    <cellStyle name="Normal 15 8 5" xfId="4195" xr:uid="{00000000-0005-0000-0000-000079080000}"/>
    <cellStyle name="Normal 15 9" xfId="364" xr:uid="{00000000-0005-0000-0000-00007A080000}"/>
    <cellStyle name="Normal 15 9 2" xfId="365" xr:uid="{00000000-0005-0000-0000-00007B080000}"/>
    <cellStyle name="Normal 15 9 2 2" xfId="4196" xr:uid="{00000000-0005-0000-0000-00007C080000}"/>
    <cellStyle name="Normal 15 9 2 2 2" xfId="4197" xr:uid="{00000000-0005-0000-0000-00007D080000}"/>
    <cellStyle name="Normal 15 9 2 2 2 2" xfId="4198" xr:uid="{00000000-0005-0000-0000-00007E080000}"/>
    <cellStyle name="Normal 15 9 2 2 3" xfId="4199" xr:uid="{00000000-0005-0000-0000-00007F080000}"/>
    <cellStyle name="Normal 15 9 2 3" xfId="4200" xr:uid="{00000000-0005-0000-0000-000080080000}"/>
    <cellStyle name="Normal 15 9 2 3 2" xfId="4201" xr:uid="{00000000-0005-0000-0000-000081080000}"/>
    <cellStyle name="Normal 15 9 2 4" xfId="4202" xr:uid="{00000000-0005-0000-0000-000082080000}"/>
    <cellStyle name="Normal 15 9 3" xfId="4203" xr:uid="{00000000-0005-0000-0000-000083080000}"/>
    <cellStyle name="Normal 15 9 3 2" xfId="4204" xr:uid="{00000000-0005-0000-0000-000084080000}"/>
    <cellStyle name="Normal 15 9 3 2 2" xfId="4205" xr:uid="{00000000-0005-0000-0000-000085080000}"/>
    <cellStyle name="Normal 15 9 3 3" xfId="4206" xr:uid="{00000000-0005-0000-0000-000086080000}"/>
    <cellStyle name="Normal 15 9 4" xfId="4207" xr:uid="{00000000-0005-0000-0000-000087080000}"/>
    <cellStyle name="Normal 15 9 4 2" xfId="4208" xr:uid="{00000000-0005-0000-0000-000088080000}"/>
    <cellStyle name="Normal 15 9 5" xfId="4209" xr:uid="{00000000-0005-0000-0000-000089080000}"/>
    <cellStyle name="Normal 150" xfId="366" xr:uid="{00000000-0005-0000-0000-00008A080000}"/>
    <cellStyle name="Normal 150 2" xfId="367" xr:uid="{00000000-0005-0000-0000-00008B080000}"/>
    <cellStyle name="Normal 150 2 2" xfId="4210" xr:uid="{00000000-0005-0000-0000-00008C080000}"/>
    <cellStyle name="Normal 150 2 2 2" xfId="4211" xr:uid="{00000000-0005-0000-0000-00008D080000}"/>
    <cellStyle name="Normal 150 2 2 2 2" xfId="4212" xr:uid="{00000000-0005-0000-0000-00008E080000}"/>
    <cellStyle name="Normal 150 2 2 3" xfId="4213" xr:uid="{00000000-0005-0000-0000-00008F080000}"/>
    <cellStyle name="Normal 150 2 3" xfId="4214" xr:uid="{00000000-0005-0000-0000-000090080000}"/>
    <cellStyle name="Normal 150 2 3 2" xfId="4215" xr:uid="{00000000-0005-0000-0000-000091080000}"/>
    <cellStyle name="Normal 150 2 4" xfId="4216" xr:uid="{00000000-0005-0000-0000-000092080000}"/>
    <cellStyle name="Normal 150 3" xfId="4217" xr:uid="{00000000-0005-0000-0000-000093080000}"/>
    <cellStyle name="Normal 150 3 2" xfId="4218" xr:uid="{00000000-0005-0000-0000-000094080000}"/>
    <cellStyle name="Normal 150 3 2 2" xfId="4219" xr:uid="{00000000-0005-0000-0000-000095080000}"/>
    <cellStyle name="Normal 150 3 3" xfId="4220" xr:uid="{00000000-0005-0000-0000-000096080000}"/>
    <cellStyle name="Normal 150 4" xfId="4221" xr:uid="{00000000-0005-0000-0000-000097080000}"/>
    <cellStyle name="Normal 150 4 2" xfId="4222" xr:uid="{00000000-0005-0000-0000-000098080000}"/>
    <cellStyle name="Normal 150 5" xfId="4223" xr:uid="{00000000-0005-0000-0000-000099080000}"/>
    <cellStyle name="Normal 151" xfId="368" xr:uid="{00000000-0005-0000-0000-00009A080000}"/>
    <cellStyle name="Normal 151 2" xfId="369" xr:uid="{00000000-0005-0000-0000-00009B080000}"/>
    <cellStyle name="Normal 151 2 2" xfId="4224" xr:uid="{00000000-0005-0000-0000-00009C080000}"/>
    <cellStyle name="Normal 151 2 2 2" xfId="4225" xr:uid="{00000000-0005-0000-0000-00009D080000}"/>
    <cellStyle name="Normal 151 2 2 2 2" xfId="4226" xr:uid="{00000000-0005-0000-0000-00009E080000}"/>
    <cellStyle name="Normal 151 2 2 3" xfId="4227" xr:uid="{00000000-0005-0000-0000-00009F080000}"/>
    <cellStyle name="Normal 151 2 3" xfId="4228" xr:uid="{00000000-0005-0000-0000-0000A0080000}"/>
    <cellStyle name="Normal 151 2 3 2" xfId="4229" xr:uid="{00000000-0005-0000-0000-0000A1080000}"/>
    <cellStyle name="Normal 151 2 4" xfId="4230" xr:uid="{00000000-0005-0000-0000-0000A2080000}"/>
    <cellStyle name="Normal 151 3" xfId="4231" xr:uid="{00000000-0005-0000-0000-0000A3080000}"/>
    <cellStyle name="Normal 151 3 2" xfId="4232" xr:uid="{00000000-0005-0000-0000-0000A4080000}"/>
    <cellStyle name="Normal 151 3 2 2" xfId="4233" xr:uid="{00000000-0005-0000-0000-0000A5080000}"/>
    <cellStyle name="Normal 151 3 3" xfId="4234" xr:uid="{00000000-0005-0000-0000-0000A6080000}"/>
    <cellStyle name="Normal 151 4" xfId="4235" xr:uid="{00000000-0005-0000-0000-0000A7080000}"/>
    <cellStyle name="Normal 151 4 2" xfId="4236" xr:uid="{00000000-0005-0000-0000-0000A8080000}"/>
    <cellStyle name="Normal 151 5" xfId="4237" xr:uid="{00000000-0005-0000-0000-0000A9080000}"/>
    <cellStyle name="Normal 152" xfId="370" xr:uid="{00000000-0005-0000-0000-0000AA080000}"/>
    <cellStyle name="Normal 152 2" xfId="371" xr:uid="{00000000-0005-0000-0000-0000AB080000}"/>
    <cellStyle name="Normal 152 2 2" xfId="4238" xr:uid="{00000000-0005-0000-0000-0000AC080000}"/>
    <cellStyle name="Normal 152 2 2 2" xfId="4239" xr:uid="{00000000-0005-0000-0000-0000AD080000}"/>
    <cellStyle name="Normal 152 2 2 2 2" xfId="4240" xr:uid="{00000000-0005-0000-0000-0000AE080000}"/>
    <cellStyle name="Normal 152 2 2 3" xfId="4241" xr:uid="{00000000-0005-0000-0000-0000AF080000}"/>
    <cellStyle name="Normal 152 2 3" xfId="4242" xr:uid="{00000000-0005-0000-0000-0000B0080000}"/>
    <cellStyle name="Normal 152 2 3 2" xfId="4243" xr:uid="{00000000-0005-0000-0000-0000B1080000}"/>
    <cellStyle name="Normal 152 2 4" xfId="4244" xr:uid="{00000000-0005-0000-0000-0000B2080000}"/>
    <cellStyle name="Normal 152 3" xfId="4245" xr:uid="{00000000-0005-0000-0000-0000B3080000}"/>
    <cellStyle name="Normal 152 3 2" xfId="4246" xr:uid="{00000000-0005-0000-0000-0000B4080000}"/>
    <cellStyle name="Normal 152 3 2 2" xfId="4247" xr:uid="{00000000-0005-0000-0000-0000B5080000}"/>
    <cellStyle name="Normal 152 3 3" xfId="4248" xr:uid="{00000000-0005-0000-0000-0000B6080000}"/>
    <cellStyle name="Normal 152 4" xfId="4249" xr:uid="{00000000-0005-0000-0000-0000B7080000}"/>
    <cellStyle name="Normal 152 4 2" xfId="4250" xr:uid="{00000000-0005-0000-0000-0000B8080000}"/>
    <cellStyle name="Normal 152 5" xfId="4251" xr:uid="{00000000-0005-0000-0000-0000B9080000}"/>
    <cellStyle name="Normal 153" xfId="372" xr:uid="{00000000-0005-0000-0000-0000BA080000}"/>
    <cellStyle name="Normal 153 2" xfId="373" xr:uid="{00000000-0005-0000-0000-0000BB080000}"/>
    <cellStyle name="Normal 153 2 2" xfId="4252" xr:uid="{00000000-0005-0000-0000-0000BC080000}"/>
    <cellStyle name="Normal 153 2 2 2" xfId="4253" xr:uid="{00000000-0005-0000-0000-0000BD080000}"/>
    <cellStyle name="Normal 153 2 2 2 2" xfId="4254" xr:uid="{00000000-0005-0000-0000-0000BE080000}"/>
    <cellStyle name="Normal 153 2 2 3" xfId="4255" xr:uid="{00000000-0005-0000-0000-0000BF080000}"/>
    <cellStyle name="Normal 153 2 3" xfId="4256" xr:uid="{00000000-0005-0000-0000-0000C0080000}"/>
    <cellStyle name="Normal 153 2 3 2" xfId="4257" xr:uid="{00000000-0005-0000-0000-0000C1080000}"/>
    <cellStyle name="Normal 153 2 4" xfId="4258" xr:uid="{00000000-0005-0000-0000-0000C2080000}"/>
    <cellStyle name="Normal 153 3" xfId="4259" xr:uid="{00000000-0005-0000-0000-0000C3080000}"/>
    <cellStyle name="Normal 153 3 2" xfId="4260" xr:uid="{00000000-0005-0000-0000-0000C4080000}"/>
    <cellStyle name="Normal 153 3 2 2" xfId="4261" xr:uid="{00000000-0005-0000-0000-0000C5080000}"/>
    <cellStyle name="Normal 153 3 3" xfId="4262" xr:uid="{00000000-0005-0000-0000-0000C6080000}"/>
    <cellStyle name="Normal 153 4" xfId="4263" xr:uid="{00000000-0005-0000-0000-0000C7080000}"/>
    <cellStyle name="Normal 153 4 2" xfId="4264" xr:uid="{00000000-0005-0000-0000-0000C8080000}"/>
    <cellStyle name="Normal 153 5" xfId="4265" xr:uid="{00000000-0005-0000-0000-0000C9080000}"/>
    <cellStyle name="Normal 154" xfId="374" xr:uid="{00000000-0005-0000-0000-0000CA080000}"/>
    <cellStyle name="Normal 154 2" xfId="4266" xr:uid="{00000000-0005-0000-0000-0000CB080000}"/>
    <cellStyle name="Normal 154 2 2" xfId="4267" xr:uid="{00000000-0005-0000-0000-0000CC080000}"/>
    <cellStyle name="Normal 154 2 2 2" xfId="4268" xr:uid="{00000000-0005-0000-0000-0000CD080000}"/>
    <cellStyle name="Normal 154 2 3" xfId="4269" xr:uid="{00000000-0005-0000-0000-0000CE080000}"/>
    <cellStyle name="Normal 154 3" xfId="4270" xr:uid="{00000000-0005-0000-0000-0000CF080000}"/>
    <cellStyle name="Normal 154 3 2" xfId="4271" xr:uid="{00000000-0005-0000-0000-0000D0080000}"/>
    <cellStyle name="Normal 154 4" xfId="4272" xr:uid="{00000000-0005-0000-0000-0000D1080000}"/>
    <cellStyle name="Normal 155" xfId="375" xr:uid="{00000000-0005-0000-0000-0000D2080000}"/>
    <cellStyle name="Normal 155 2" xfId="376" xr:uid="{00000000-0005-0000-0000-0000D3080000}"/>
    <cellStyle name="Normal 155 2 2" xfId="4273" xr:uid="{00000000-0005-0000-0000-0000D4080000}"/>
    <cellStyle name="Normal 155 2 2 2" xfId="4274" xr:uid="{00000000-0005-0000-0000-0000D5080000}"/>
    <cellStyle name="Normal 155 2 2 2 2" xfId="4275" xr:uid="{00000000-0005-0000-0000-0000D6080000}"/>
    <cellStyle name="Normal 155 2 2 3" xfId="4276" xr:uid="{00000000-0005-0000-0000-0000D7080000}"/>
    <cellStyle name="Normal 155 2 3" xfId="4277" xr:uid="{00000000-0005-0000-0000-0000D8080000}"/>
    <cellStyle name="Normal 155 2 3 2" xfId="4278" xr:uid="{00000000-0005-0000-0000-0000D9080000}"/>
    <cellStyle name="Normal 155 2 4" xfId="4279" xr:uid="{00000000-0005-0000-0000-0000DA080000}"/>
    <cellStyle name="Normal 155 3" xfId="4280" xr:uid="{00000000-0005-0000-0000-0000DB080000}"/>
    <cellStyle name="Normal 155 3 2" xfId="4281" xr:uid="{00000000-0005-0000-0000-0000DC080000}"/>
    <cellStyle name="Normal 155 3 2 2" xfId="4282" xr:uid="{00000000-0005-0000-0000-0000DD080000}"/>
    <cellStyle name="Normal 155 3 3" xfId="4283" xr:uid="{00000000-0005-0000-0000-0000DE080000}"/>
    <cellStyle name="Normal 155 4" xfId="4284" xr:uid="{00000000-0005-0000-0000-0000DF080000}"/>
    <cellStyle name="Normal 155 4 2" xfId="4285" xr:uid="{00000000-0005-0000-0000-0000E0080000}"/>
    <cellStyle name="Normal 155 5" xfId="4286" xr:uid="{00000000-0005-0000-0000-0000E1080000}"/>
    <cellStyle name="Normal 156" xfId="377" xr:uid="{00000000-0005-0000-0000-0000E2080000}"/>
    <cellStyle name="Normal 156 2" xfId="378" xr:uid="{00000000-0005-0000-0000-0000E3080000}"/>
    <cellStyle name="Normal 156 2 2" xfId="4287" xr:uid="{00000000-0005-0000-0000-0000E4080000}"/>
    <cellStyle name="Normal 156 2 2 2" xfId="4288" xr:uid="{00000000-0005-0000-0000-0000E5080000}"/>
    <cellStyle name="Normal 156 2 2 2 2" xfId="4289" xr:uid="{00000000-0005-0000-0000-0000E6080000}"/>
    <cellStyle name="Normal 156 2 2 3" xfId="4290" xr:uid="{00000000-0005-0000-0000-0000E7080000}"/>
    <cellStyle name="Normal 156 2 3" xfId="4291" xr:uid="{00000000-0005-0000-0000-0000E8080000}"/>
    <cellStyle name="Normal 156 2 3 2" xfId="4292" xr:uid="{00000000-0005-0000-0000-0000E9080000}"/>
    <cellStyle name="Normal 156 2 4" xfId="4293" xr:uid="{00000000-0005-0000-0000-0000EA080000}"/>
    <cellStyle name="Normal 156 3" xfId="4294" xr:uid="{00000000-0005-0000-0000-0000EB080000}"/>
    <cellStyle name="Normal 156 3 2" xfId="4295" xr:uid="{00000000-0005-0000-0000-0000EC080000}"/>
    <cellStyle name="Normal 156 3 2 2" xfId="4296" xr:uid="{00000000-0005-0000-0000-0000ED080000}"/>
    <cellStyle name="Normal 156 3 3" xfId="4297" xr:uid="{00000000-0005-0000-0000-0000EE080000}"/>
    <cellStyle name="Normal 156 4" xfId="4298" xr:uid="{00000000-0005-0000-0000-0000EF080000}"/>
    <cellStyle name="Normal 156 4 2" xfId="4299" xr:uid="{00000000-0005-0000-0000-0000F0080000}"/>
    <cellStyle name="Normal 156 5" xfId="4300" xr:uid="{00000000-0005-0000-0000-0000F1080000}"/>
    <cellStyle name="Normal 157" xfId="379" xr:uid="{00000000-0005-0000-0000-0000F2080000}"/>
    <cellStyle name="Normal 157 2" xfId="380" xr:uid="{00000000-0005-0000-0000-0000F3080000}"/>
    <cellStyle name="Normal 157 2 2" xfId="4301" xr:uid="{00000000-0005-0000-0000-0000F4080000}"/>
    <cellStyle name="Normal 157 2 2 2" xfId="4302" xr:uid="{00000000-0005-0000-0000-0000F5080000}"/>
    <cellStyle name="Normal 157 2 2 2 2" xfId="4303" xr:uid="{00000000-0005-0000-0000-0000F6080000}"/>
    <cellStyle name="Normal 157 2 2 3" xfId="4304" xr:uid="{00000000-0005-0000-0000-0000F7080000}"/>
    <cellStyle name="Normal 157 2 3" xfId="4305" xr:uid="{00000000-0005-0000-0000-0000F8080000}"/>
    <cellStyle name="Normal 157 2 3 2" xfId="4306" xr:uid="{00000000-0005-0000-0000-0000F9080000}"/>
    <cellStyle name="Normal 157 2 4" xfId="4307" xr:uid="{00000000-0005-0000-0000-0000FA080000}"/>
    <cellStyle name="Normal 157 3" xfId="4308" xr:uid="{00000000-0005-0000-0000-0000FB080000}"/>
    <cellStyle name="Normal 157 3 2" xfId="4309" xr:uid="{00000000-0005-0000-0000-0000FC080000}"/>
    <cellStyle name="Normal 157 3 2 2" xfId="4310" xr:uid="{00000000-0005-0000-0000-0000FD080000}"/>
    <cellStyle name="Normal 157 3 3" xfId="4311" xr:uid="{00000000-0005-0000-0000-0000FE080000}"/>
    <cellStyle name="Normal 157 4" xfId="4312" xr:uid="{00000000-0005-0000-0000-0000FF080000}"/>
    <cellStyle name="Normal 157 4 2" xfId="4313" xr:uid="{00000000-0005-0000-0000-000000090000}"/>
    <cellStyle name="Normal 157 5" xfId="4314" xr:uid="{00000000-0005-0000-0000-000001090000}"/>
    <cellStyle name="Normal 158" xfId="381" xr:uid="{00000000-0005-0000-0000-000002090000}"/>
    <cellStyle name="Normal 158 2" xfId="382" xr:uid="{00000000-0005-0000-0000-000003090000}"/>
    <cellStyle name="Normal 158 2 2" xfId="4315" xr:uid="{00000000-0005-0000-0000-000004090000}"/>
    <cellStyle name="Normal 158 2 2 2" xfId="4316" xr:uid="{00000000-0005-0000-0000-000005090000}"/>
    <cellStyle name="Normal 158 2 2 2 2" xfId="4317" xr:uid="{00000000-0005-0000-0000-000006090000}"/>
    <cellStyle name="Normal 158 2 2 3" xfId="4318" xr:uid="{00000000-0005-0000-0000-000007090000}"/>
    <cellStyle name="Normal 158 2 3" xfId="4319" xr:uid="{00000000-0005-0000-0000-000008090000}"/>
    <cellStyle name="Normal 158 2 3 2" xfId="4320" xr:uid="{00000000-0005-0000-0000-000009090000}"/>
    <cellStyle name="Normal 158 2 4" xfId="4321" xr:uid="{00000000-0005-0000-0000-00000A090000}"/>
    <cellStyle name="Normal 158 3" xfId="4322" xr:uid="{00000000-0005-0000-0000-00000B090000}"/>
    <cellStyle name="Normal 158 3 2" xfId="4323" xr:uid="{00000000-0005-0000-0000-00000C090000}"/>
    <cellStyle name="Normal 158 3 2 2" xfId="4324" xr:uid="{00000000-0005-0000-0000-00000D090000}"/>
    <cellStyle name="Normal 158 3 3" xfId="4325" xr:uid="{00000000-0005-0000-0000-00000E090000}"/>
    <cellStyle name="Normal 158 4" xfId="4326" xr:uid="{00000000-0005-0000-0000-00000F090000}"/>
    <cellStyle name="Normal 158 4 2" xfId="4327" xr:uid="{00000000-0005-0000-0000-000010090000}"/>
    <cellStyle name="Normal 158 5" xfId="4328" xr:uid="{00000000-0005-0000-0000-000011090000}"/>
    <cellStyle name="Normal 159" xfId="383" xr:uid="{00000000-0005-0000-0000-000012090000}"/>
    <cellStyle name="Normal 159 2" xfId="384" xr:uid="{00000000-0005-0000-0000-000013090000}"/>
    <cellStyle name="Normal 159 2 2" xfId="4329" xr:uid="{00000000-0005-0000-0000-000014090000}"/>
    <cellStyle name="Normal 159 2 2 2" xfId="4330" xr:uid="{00000000-0005-0000-0000-000015090000}"/>
    <cellStyle name="Normal 159 2 2 2 2" xfId="4331" xr:uid="{00000000-0005-0000-0000-000016090000}"/>
    <cellStyle name="Normal 159 2 2 3" xfId="4332" xr:uid="{00000000-0005-0000-0000-000017090000}"/>
    <cellStyle name="Normal 159 2 3" xfId="4333" xr:uid="{00000000-0005-0000-0000-000018090000}"/>
    <cellStyle name="Normal 159 2 3 2" xfId="4334" xr:uid="{00000000-0005-0000-0000-000019090000}"/>
    <cellStyle name="Normal 159 2 4" xfId="4335" xr:uid="{00000000-0005-0000-0000-00001A090000}"/>
    <cellStyle name="Normal 159 3" xfId="4336" xr:uid="{00000000-0005-0000-0000-00001B090000}"/>
    <cellStyle name="Normal 159 3 2" xfId="4337" xr:uid="{00000000-0005-0000-0000-00001C090000}"/>
    <cellStyle name="Normal 159 3 2 2" xfId="4338" xr:uid="{00000000-0005-0000-0000-00001D090000}"/>
    <cellStyle name="Normal 159 3 3" xfId="4339" xr:uid="{00000000-0005-0000-0000-00001E090000}"/>
    <cellStyle name="Normal 159 4" xfId="4340" xr:uid="{00000000-0005-0000-0000-00001F090000}"/>
    <cellStyle name="Normal 159 4 2" xfId="4341" xr:uid="{00000000-0005-0000-0000-000020090000}"/>
    <cellStyle name="Normal 159 5" xfId="4342" xr:uid="{00000000-0005-0000-0000-000021090000}"/>
    <cellStyle name="Normal 16" xfId="385" xr:uid="{00000000-0005-0000-0000-000022090000}"/>
    <cellStyle name="Normal 16 10" xfId="386" xr:uid="{00000000-0005-0000-0000-000023090000}"/>
    <cellStyle name="Normal 16 10 2" xfId="387" xr:uid="{00000000-0005-0000-0000-000024090000}"/>
    <cellStyle name="Normal 16 10 2 2" xfId="4343" xr:uid="{00000000-0005-0000-0000-000025090000}"/>
    <cellStyle name="Normal 16 10 2 2 2" xfId="4344" xr:uid="{00000000-0005-0000-0000-000026090000}"/>
    <cellStyle name="Normal 16 10 2 2 2 2" xfId="4345" xr:uid="{00000000-0005-0000-0000-000027090000}"/>
    <cellStyle name="Normal 16 10 2 2 3" xfId="4346" xr:uid="{00000000-0005-0000-0000-000028090000}"/>
    <cellStyle name="Normal 16 10 2 3" xfId="4347" xr:uid="{00000000-0005-0000-0000-000029090000}"/>
    <cellStyle name="Normal 16 10 2 3 2" xfId="4348" xr:uid="{00000000-0005-0000-0000-00002A090000}"/>
    <cellStyle name="Normal 16 10 2 4" xfId="4349" xr:uid="{00000000-0005-0000-0000-00002B090000}"/>
    <cellStyle name="Normal 16 10 3" xfId="4350" xr:uid="{00000000-0005-0000-0000-00002C090000}"/>
    <cellStyle name="Normal 16 10 3 2" xfId="4351" xr:uid="{00000000-0005-0000-0000-00002D090000}"/>
    <cellStyle name="Normal 16 10 3 2 2" xfId="4352" xr:uid="{00000000-0005-0000-0000-00002E090000}"/>
    <cellStyle name="Normal 16 10 3 3" xfId="4353" xr:uid="{00000000-0005-0000-0000-00002F090000}"/>
    <cellStyle name="Normal 16 10 4" xfId="4354" xr:uid="{00000000-0005-0000-0000-000030090000}"/>
    <cellStyle name="Normal 16 10 4 2" xfId="4355" xr:uid="{00000000-0005-0000-0000-000031090000}"/>
    <cellStyle name="Normal 16 10 5" xfId="4356" xr:uid="{00000000-0005-0000-0000-000032090000}"/>
    <cellStyle name="Normal 16 11" xfId="388" xr:uid="{00000000-0005-0000-0000-000033090000}"/>
    <cellStyle name="Normal 16 11 2" xfId="389" xr:uid="{00000000-0005-0000-0000-000034090000}"/>
    <cellStyle name="Normal 16 11 2 2" xfId="4357" xr:uid="{00000000-0005-0000-0000-000035090000}"/>
    <cellStyle name="Normal 16 11 2 2 2" xfId="4358" xr:uid="{00000000-0005-0000-0000-000036090000}"/>
    <cellStyle name="Normal 16 11 2 2 2 2" xfId="4359" xr:uid="{00000000-0005-0000-0000-000037090000}"/>
    <cellStyle name="Normal 16 11 2 2 3" xfId="4360" xr:uid="{00000000-0005-0000-0000-000038090000}"/>
    <cellStyle name="Normal 16 11 2 3" xfId="4361" xr:uid="{00000000-0005-0000-0000-000039090000}"/>
    <cellStyle name="Normal 16 11 2 3 2" xfId="4362" xr:uid="{00000000-0005-0000-0000-00003A090000}"/>
    <cellStyle name="Normal 16 11 2 4" xfId="4363" xr:uid="{00000000-0005-0000-0000-00003B090000}"/>
    <cellStyle name="Normal 16 11 3" xfId="4364" xr:uid="{00000000-0005-0000-0000-00003C090000}"/>
    <cellStyle name="Normal 16 11 3 2" xfId="4365" xr:uid="{00000000-0005-0000-0000-00003D090000}"/>
    <cellStyle name="Normal 16 11 3 2 2" xfId="4366" xr:uid="{00000000-0005-0000-0000-00003E090000}"/>
    <cellStyle name="Normal 16 11 3 3" xfId="4367" xr:uid="{00000000-0005-0000-0000-00003F090000}"/>
    <cellStyle name="Normal 16 11 4" xfId="4368" xr:uid="{00000000-0005-0000-0000-000040090000}"/>
    <cellStyle name="Normal 16 11 4 2" xfId="4369" xr:uid="{00000000-0005-0000-0000-000041090000}"/>
    <cellStyle name="Normal 16 11 5" xfId="4370" xr:uid="{00000000-0005-0000-0000-000042090000}"/>
    <cellStyle name="Normal 16 12" xfId="390" xr:uid="{00000000-0005-0000-0000-000043090000}"/>
    <cellStyle name="Normal 16 12 2" xfId="4371" xr:uid="{00000000-0005-0000-0000-000044090000}"/>
    <cellStyle name="Normal 16 12 2 2" xfId="4372" xr:uid="{00000000-0005-0000-0000-000045090000}"/>
    <cellStyle name="Normal 16 12 2 2 2" xfId="4373" xr:uid="{00000000-0005-0000-0000-000046090000}"/>
    <cellStyle name="Normal 16 12 2 3" xfId="4374" xr:uid="{00000000-0005-0000-0000-000047090000}"/>
    <cellStyle name="Normal 16 12 3" xfId="4375" xr:uid="{00000000-0005-0000-0000-000048090000}"/>
    <cellStyle name="Normal 16 12 3 2" xfId="4376" xr:uid="{00000000-0005-0000-0000-000049090000}"/>
    <cellStyle name="Normal 16 12 4" xfId="4377" xr:uid="{00000000-0005-0000-0000-00004A090000}"/>
    <cellStyle name="Normal 16 13" xfId="4378" xr:uid="{00000000-0005-0000-0000-00004B090000}"/>
    <cellStyle name="Normal 16 13 2" xfId="4379" xr:uid="{00000000-0005-0000-0000-00004C090000}"/>
    <cellStyle name="Normal 16 13 2 2" xfId="4380" xr:uid="{00000000-0005-0000-0000-00004D090000}"/>
    <cellStyle name="Normal 16 13 3" xfId="4381" xr:uid="{00000000-0005-0000-0000-00004E090000}"/>
    <cellStyle name="Normal 16 14" xfId="4382" xr:uid="{00000000-0005-0000-0000-00004F090000}"/>
    <cellStyle name="Normal 16 14 2" xfId="4383" xr:uid="{00000000-0005-0000-0000-000050090000}"/>
    <cellStyle name="Normal 16 15" xfId="4384" xr:uid="{00000000-0005-0000-0000-000051090000}"/>
    <cellStyle name="Normal 16 2" xfId="391" xr:uid="{00000000-0005-0000-0000-000052090000}"/>
    <cellStyle name="Normal 16 2 10" xfId="4385" xr:uid="{00000000-0005-0000-0000-000053090000}"/>
    <cellStyle name="Normal 16 2 10 2" xfId="4386" xr:uid="{00000000-0005-0000-0000-000054090000}"/>
    <cellStyle name="Normal 16 2 10 2 2" xfId="4387" xr:uid="{00000000-0005-0000-0000-000055090000}"/>
    <cellStyle name="Normal 16 2 10 3" xfId="4388" xr:uid="{00000000-0005-0000-0000-000056090000}"/>
    <cellStyle name="Normal 16 2 11" xfId="4389" xr:uid="{00000000-0005-0000-0000-000057090000}"/>
    <cellStyle name="Normal 16 2 11 2" xfId="4390" xr:uid="{00000000-0005-0000-0000-000058090000}"/>
    <cellStyle name="Normal 16 2 12" xfId="4391" xr:uid="{00000000-0005-0000-0000-000059090000}"/>
    <cellStyle name="Normal 16 2 2" xfId="392" xr:uid="{00000000-0005-0000-0000-00005A090000}"/>
    <cellStyle name="Normal 16 2 2 2" xfId="393" xr:uid="{00000000-0005-0000-0000-00005B090000}"/>
    <cellStyle name="Normal 16 2 2 2 2" xfId="4392" xr:uid="{00000000-0005-0000-0000-00005C090000}"/>
    <cellStyle name="Normal 16 2 2 2 2 2" xfId="4393" xr:uid="{00000000-0005-0000-0000-00005D090000}"/>
    <cellStyle name="Normal 16 2 2 2 2 2 2" xfId="4394" xr:uid="{00000000-0005-0000-0000-00005E090000}"/>
    <cellStyle name="Normal 16 2 2 2 2 3" xfId="4395" xr:uid="{00000000-0005-0000-0000-00005F090000}"/>
    <cellStyle name="Normal 16 2 2 2 3" xfId="4396" xr:uid="{00000000-0005-0000-0000-000060090000}"/>
    <cellStyle name="Normal 16 2 2 2 3 2" xfId="4397" xr:uid="{00000000-0005-0000-0000-000061090000}"/>
    <cellStyle name="Normal 16 2 2 2 4" xfId="4398" xr:uid="{00000000-0005-0000-0000-000062090000}"/>
    <cellStyle name="Normal 16 2 2 3" xfId="4399" xr:uid="{00000000-0005-0000-0000-000063090000}"/>
    <cellStyle name="Normal 16 2 2 3 2" xfId="4400" xr:uid="{00000000-0005-0000-0000-000064090000}"/>
    <cellStyle name="Normal 16 2 2 3 2 2" xfId="4401" xr:uid="{00000000-0005-0000-0000-000065090000}"/>
    <cellStyle name="Normal 16 2 2 3 3" xfId="4402" xr:uid="{00000000-0005-0000-0000-000066090000}"/>
    <cellStyle name="Normal 16 2 2 4" xfId="4403" xr:uid="{00000000-0005-0000-0000-000067090000}"/>
    <cellStyle name="Normal 16 2 2 4 2" xfId="4404" xr:uid="{00000000-0005-0000-0000-000068090000}"/>
    <cellStyle name="Normal 16 2 2 5" xfId="4405" xr:uid="{00000000-0005-0000-0000-000069090000}"/>
    <cellStyle name="Normal 16 2 3" xfId="394" xr:uid="{00000000-0005-0000-0000-00006A090000}"/>
    <cellStyle name="Normal 16 2 3 2" xfId="395" xr:uid="{00000000-0005-0000-0000-00006B090000}"/>
    <cellStyle name="Normal 16 2 3 2 2" xfId="4406" xr:uid="{00000000-0005-0000-0000-00006C090000}"/>
    <cellStyle name="Normal 16 2 3 2 2 2" xfId="4407" xr:uid="{00000000-0005-0000-0000-00006D090000}"/>
    <cellStyle name="Normal 16 2 3 2 2 2 2" xfId="4408" xr:uid="{00000000-0005-0000-0000-00006E090000}"/>
    <cellStyle name="Normal 16 2 3 2 2 3" xfId="4409" xr:uid="{00000000-0005-0000-0000-00006F090000}"/>
    <cellStyle name="Normal 16 2 3 2 3" xfId="4410" xr:uid="{00000000-0005-0000-0000-000070090000}"/>
    <cellStyle name="Normal 16 2 3 2 3 2" xfId="4411" xr:uid="{00000000-0005-0000-0000-000071090000}"/>
    <cellStyle name="Normal 16 2 3 2 4" xfId="4412" xr:uid="{00000000-0005-0000-0000-000072090000}"/>
    <cellStyle name="Normal 16 2 3 3" xfId="4413" xr:uid="{00000000-0005-0000-0000-000073090000}"/>
    <cellStyle name="Normal 16 2 3 3 2" xfId="4414" xr:uid="{00000000-0005-0000-0000-000074090000}"/>
    <cellStyle name="Normal 16 2 3 3 2 2" xfId="4415" xr:uid="{00000000-0005-0000-0000-000075090000}"/>
    <cellStyle name="Normal 16 2 3 3 3" xfId="4416" xr:uid="{00000000-0005-0000-0000-000076090000}"/>
    <cellStyle name="Normal 16 2 3 4" xfId="4417" xr:uid="{00000000-0005-0000-0000-000077090000}"/>
    <cellStyle name="Normal 16 2 3 4 2" xfId="4418" xr:uid="{00000000-0005-0000-0000-000078090000}"/>
    <cellStyle name="Normal 16 2 3 5" xfId="4419" xr:uid="{00000000-0005-0000-0000-000079090000}"/>
    <cellStyle name="Normal 16 2 4" xfId="396" xr:uid="{00000000-0005-0000-0000-00007A090000}"/>
    <cellStyle name="Normal 16 2 4 2" xfId="397" xr:uid="{00000000-0005-0000-0000-00007B090000}"/>
    <cellStyle name="Normal 16 2 4 2 2" xfId="4420" xr:uid="{00000000-0005-0000-0000-00007C090000}"/>
    <cellStyle name="Normal 16 2 4 2 2 2" xfId="4421" xr:uid="{00000000-0005-0000-0000-00007D090000}"/>
    <cellStyle name="Normal 16 2 4 2 2 2 2" xfId="4422" xr:uid="{00000000-0005-0000-0000-00007E090000}"/>
    <cellStyle name="Normal 16 2 4 2 2 3" xfId="4423" xr:uid="{00000000-0005-0000-0000-00007F090000}"/>
    <cellStyle name="Normal 16 2 4 2 3" xfId="4424" xr:uid="{00000000-0005-0000-0000-000080090000}"/>
    <cellStyle name="Normal 16 2 4 2 3 2" xfId="4425" xr:uid="{00000000-0005-0000-0000-000081090000}"/>
    <cellStyle name="Normal 16 2 4 2 4" xfId="4426" xr:uid="{00000000-0005-0000-0000-000082090000}"/>
    <cellStyle name="Normal 16 2 4 3" xfId="4427" xr:uid="{00000000-0005-0000-0000-000083090000}"/>
    <cellStyle name="Normal 16 2 4 3 2" xfId="4428" xr:uid="{00000000-0005-0000-0000-000084090000}"/>
    <cellStyle name="Normal 16 2 4 3 2 2" xfId="4429" xr:uid="{00000000-0005-0000-0000-000085090000}"/>
    <cellStyle name="Normal 16 2 4 3 3" xfId="4430" xr:uid="{00000000-0005-0000-0000-000086090000}"/>
    <cellStyle name="Normal 16 2 4 4" xfId="4431" xr:uid="{00000000-0005-0000-0000-000087090000}"/>
    <cellStyle name="Normal 16 2 4 4 2" xfId="4432" xr:uid="{00000000-0005-0000-0000-000088090000}"/>
    <cellStyle name="Normal 16 2 4 5" xfId="4433" xr:uid="{00000000-0005-0000-0000-000089090000}"/>
    <cellStyle name="Normal 16 2 5" xfId="398" xr:uid="{00000000-0005-0000-0000-00008A090000}"/>
    <cellStyle name="Normal 16 2 5 2" xfId="399" xr:uid="{00000000-0005-0000-0000-00008B090000}"/>
    <cellStyle name="Normal 16 2 5 2 2" xfId="4434" xr:uid="{00000000-0005-0000-0000-00008C090000}"/>
    <cellStyle name="Normal 16 2 5 2 2 2" xfId="4435" xr:uid="{00000000-0005-0000-0000-00008D090000}"/>
    <cellStyle name="Normal 16 2 5 2 2 2 2" xfId="4436" xr:uid="{00000000-0005-0000-0000-00008E090000}"/>
    <cellStyle name="Normal 16 2 5 2 2 3" xfId="4437" xr:uid="{00000000-0005-0000-0000-00008F090000}"/>
    <cellStyle name="Normal 16 2 5 2 3" xfId="4438" xr:uid="{00000000-0005-0000-0000-000090090000}"/>
    <cellStyle name="Normal 16 2 5 2 3 2" xfId="4439" xr:uid="{00000000-0005-0000-0000-000091090000}"/>
    <cellStyle name="Normal 16 2 5 2 4" xfId="4440" xr:uid="{00000000-0005-0000-0000-000092090000}"/>
    <cellStyle name="Normal 16 2 5 3" xfId="4441" xr:uid="{00000000-0005-0000-0000-000093090000}"/>
    <cellStyle name="Normal 16 2 5 3 2" xfId="4442" xr:uid="{00000000-0005-0000-0000-000094090000}"/>
    <cellStyle name="Normal 16 2 5 3 2 2" xfId="4443" xr:uid="{00000000-0005-0000-0000-000095090000}"/>
    <cellStyle name="Normal 16 2 5 3 3" xfId="4444" xr:uid="{00000000-0005-0000-0000-000096090000}"/>
    <cellStyle name="Normal 16 2 5 4" xfId="4445" xr:uid="{00000000-0005-0000-0000-000097090000}"/>
    <cellStyle name="Normal 16 2 5 4 2" xfId="4446" xr:uid="{00000000-0005-0000-0000-000098090000}"/>
    <cellStyle name="Normal 16 2 5 5" xfId="4447" xr:uid="{00000000-0005-0000-0000-000099090000}"/>
    <cellStyle name="Normal 16 2 6" xfId="400" xr:uid="{00000000-0005-0000-0000-00009A090000}"/>
    <cellStyle name="Normal 16 2 6 2" xfId="401" xr:uid="{00000000-0005-0000-0000-00009B090000}"/>
    <cellStyle name="Normal 16 2 6 2 2" xfId="4448" xr:uid="{00000000-0005-0000-0000-00009C090000}"/>
    <cellStyle name="Normal 16 2 6 2 2 2" xfId="4449" xr:uid="{00000000-0005-0000-0000-00009D090000}"/>
    <cellStyle name="Normal 16 2 6 2 2 2 2" xfId="4450" xr:uid="{00000000-0005-0000-0000-00009E090000}"/>
    <cellStyle name="Normal 16 2 6 2 2 3" xfId="4451" xr:uid="{00000000-0005-0000-0000-00009F090000}"/>
    <cellStyle name="Normal 16 2 6 2 3" xfId="4452" xr:uid="{00000000-0005-0000-0000-0000A0090000}"/>
    <cellStyle name="Normal 16 2 6 2 3 2" xfId="4453" xr:uid="{00000000-0005-0000-0000-0000A1090000}"/>
    <cellStyle name="Normal 16 2 6 2 4" xfId="4454" xr:uid="{00000000-0005-0000-0000-0000A2090000}"/>
    <cellStyle name="Normal 16 2 6 3" xfId="4455" xr:uid="{00000000-0005-0000-0000-0000A3090000}"/>
    <cellStyle name="Normal 16 2 6 3 2" xfId="4456" xr:uid="{00000000-0005-0000-0000-0000A4090000}"/>
    <cellStyle name="Normal 16 2 6 3 2 2" xfId="4457" xr:uid="{00000000-0005-0000-0000-0000A5090000}"/>
    <cellStyle name="Normal 16 2 6 3 3" xfId="4458" xr:uid="{00000000-0005-0000-0000-0000A6090000}"/>
    <cellStyle name="Normal 16 2 6 4" xfId="4459" xr:uid="{00000000-0005-0000-0000-0000A7090000}"/>
    <cellStyle name="Normal 16 2 6 4 2" xfId="4460" xr:uid="{00000000-0005-0000-0000-0000A8090000}"/>
    <cellStyle name="Normal 16 2 6 5" xfId="4461" xr:uid="{00000000-0005-0000-0000-0000A9090000}"/>
    <cellStyle name="Normal 16 2 7" xfId="402" xr:uid="{00000000-0005-0000-0000-0000AA090000}"/>
    <cellStyle name="Normal 16 2 7 2" xfId="403" xr:uid="{00000000-0005-0000-0000-0000AB090000}"/>
    <cellStyle name="Normal 16 2 7 2 2" xfId="4462" xr:uid="{00000000-0005-0000-0000-0000AC090000}"/>
    <cellStyle name="Normal 16 2 7 2 2 2" xfId="4463" xr:uid="{00000000-0005-0000-0000-0000AD090000}"/>
    <cellStyle name="Normal 16 2 7 2 2 2 2" xfId="4464" xr:uid="{00000000-0005-0000-0000-0000AE090000}"/>
    <cellStyle name="Normal 16 2 7 2 2 3" xfId="4465" xr:uid="{00000000-0005-0000-0000-0000AF090000}"/>
    <cellStyle name="Normal 16 2 7 2 3" xfId="4466" xr:uid="{00000000-0005-0000-0000-0000B0090000}"/>
    <cellStyle name="Normal 16 2 7 2 3 2" xfId="4467" xr:uid="{00000000-0005-0000-0000-0000B1090000}"/>
    <cellStyle name="Normal 16 2 7 2 4" xfId="4468" xr:uid="{00000000-0005-0000-0000-0000B2090000}"/>
    <cellStyle name="Normal 16 2 7 3" xfId="4469" xr:uid="{00000000-0005-0000-0000-0000B3090000}"/>
    <cellStyle name="Normal 16 2 7 3 2" xfId="4470" xr:uid="{00000000-0005-0000-0000-0000B4090000}"/>
    <cellStyle name="Normal 16 2 7 3 2 2" xfId="4471" xr:uid="{00000000-0005-0000-0000-0000B5090000}"/>
    <cellStyle name="Normal 16 2 7 3 3" xfId="4472" xr:uid="{00000000-0005-0000-0000-0000B6090000}"/>
    <cellStyle name="Normal 16 2 7 4" xfId="4473" xr:uid="{00000000-0005-0000-0000-0000B7090000}"/>
    <cellStyle name="Normal 16 2 7 4 2" xfId="4474" xr:uid="{00000000-0005-0000-0000-0000B8090000}"/>
    <cellStyle name="Normal 16 2 7 5" xfId="4475" xr:uid="{00000000-0005-0000-0000-0000B9090000}"/>
    <cellStyle name="Normal 16 2 8" xfId="404" xr:uid="{00000000-0005-0000-0000-0000BA090000}"/>
    <cellStyle name="Normal 16 2 8 2" xfId="405" xr:uid="{00000000-0005-0000-0000-0000BB090000}"/>
    <cellStyle name="Normal 16 2 8 2 2" xfId="4476" xr:uid="{00000000-0005-0000-0000-0000BC090000}"/>
    <cellStyle name="Normal 16 2 8 2 2 2" xfId="4477" xr:uid="{00000000-0005-0000-0000-0000BD090000}"/>
    <cellStyle name="Normal 16 2 8 2 2 2 2" xfId="4478" xr:uid="{00000000-0005-0000-0000-0000BE090000}"/>
    <cellStyle name="Normal 16 2 8 2 2 3" xfId="4479" xr:uid="{00000000-0005-0000-0000-0000BF090000}"/>
    <cellStyle name="Normal 16 2 8 2 3" xfId="4480" xr:uid="{00000000-0005-0000-0000-0000C0090000}"/>
    <cellStyle name="Normal 16 2 8 2 3 2" xfId="4481" xr:uid="{00000000-0005-0000-0000-0000C1090000}"/>
    <cellStyle name="Normal 16 2 8 2 4" xfId="4482" xr:uid="{00000000-0005-0000-0000-0000C2090000}"/>
    <cellStyle name="Normal 16 2 8 3" xfId="4483" xr:uid="{00000000-0005-0000-0000-0000C3090000}"/>
    <cellStyle name="Normal 16 2 8 3 2" xfId="4484" xr:uid="{00000000-0005-0000-0000-0000C4090000}"/>
    <cellStyle name="Normal 16 2 8 3 2 2" xfId="4485" xr:uid="{00000000-0005-0000-0000-0000C5090000}"/>
    <cellStyle name="Normal 16 2 8 3 3" xfId="4486" xr:uid="{00000000-0005-0000-0000-0000C6090000}"/>
    <cellStyle name="Normal 16 2 8 4" xfId="4487" xr:uid="{00000000-0005-0000-0000-0000C7090000}"/>
    <cellStyle name="Normal 16 2 8 4 2" xfId="4488" xr:uid="{00000000-0005-0000-0000-0000C8090000}"/>
    <cellStyle name="Normal 16 2 8 5" xfId="4489" xr:uid="{00000000-0005-0000-0000-0000C9090000}"/>
    <cellStyle name="Normal 16 2 9" xfId="406" xr:uid="{00000000-0005-0000-0000-0000CA090000}"/>
    <cellStyle name="Normal 16 2 9 2" xfId="4490" xr:uid="{00000000-0005-0000-0000-0000CB090000}"/>
    <cellStyle name="Normal 16 2 9 2 2" xfId="4491" xr:uid="{00000000-0005-0000-0000-0000CC090000}"/>
    <cellStyle name="Normal 16 2 9 2 2 2" xfId="4492" xr:uid="{00000000-0005-0000-0000-0000CD090000}"/>
    <cellStyle name="Normal 16 2 9 2 3" xfId="4493" xr:uid="{00000000-0005-0000-0000-0000CE090000}"/>
    <cellStyle name="Normal 16 2 9 3" xfId="4494" xr:uid="{00000000-0005-0000-0000-0000CF090000}"/>
    <cellStyle name="Normal 16 2 9 3 2" xfId="4495" xr:uid="{00000000-0005-0000-0000-0000D0090000}"/>
    <cellStyle name="Normal 16 2 9 4" xfId="4496" xr:uid="{00000000-0005-0000-0000-0000D1090000}"/>
    <cellStyle name="Normal 16 3" xfId="407" xr:uid="{00000000-0005-0000-0000-0000D2090000}"/>
    <cellStyle name="Normal 16 3 2" xfId="408" xr:uid="{00000000-0005-0000-0000-0000D3090000}"/>
    <cellStyle name="Normal 16 3 2 2" xfId="4497" xr:uid="{00000000-0005-0000-0000-0000D4090000}"/>
    <cellStyle name="Normal 16 3 2 2 2" xfId="4498" xr:uid="{00000000-0005-0000-0000-0000D5090000}"/>
    <cellStyle name="Normal 16 3 2 2 2 2" xfId="4499" xr:uid="{00000000-0005-0000-0000-0000D6090000}"/>
    <cellStyle name="Normal 16 3 2 2 3" xfId="4500" xr:uid="{00000000-0005-0000-0000-0000D7090000}"/>
    <cellStyle name="Normal 16 3 2 3" xfId="4501" xr:uid="{00000000-0005-0000-0000-0000D8090000}"/>
    <cellStyle name="Normal 16 3 2 3 2" xfId="4502" xr:uid="{00000000-0005-0000-0000-0000D9090000}"/>
    <cellStyle name="Normal 16 3 2 4" xfId="4503" xr:uid="{00000000-0005-0000-0000-0000DA090000}"/>
    <cellStyle name="Normal 16 3 3" xfId="4504" xr:uid="{00000000-0005-0000-0000-0000DB090000}"/>
    <cellStyle name="Normal 16 3 3 2" xfId="4505" xr:uid="{00000000-0005-0000-0000-0000DC090000}"/>
    <cellStyle name="Normal 16 3 3 2 2" xfId="4506" xr:uid="{00000000-0005-0000-0000-0000DD090000}"/>
    <cellStyle name="Normal 16 3 3 3" xfId="4507" xr:uid="{00000000-0005-0000-0000-0000DE090000}"/>
    <cellStyle name="Normal 16 3 4" xfId="4508" xr:uid="{00000000-0005-0000-0000-0000DF090000}"/>
    <cellStyle name="Normal 16 3 4 2" xfId="4509" xr:uid="{00000000-0005-0000-0000-0000E0090000}"/>
    <cellStyle name="Normal 16 3 5" xfId="4510" xr:uid="{00000000-0005-0000-0000-0000E1090000}"/>
    <cellStyle name="Normal 16 4" xfId="409" xr:uid="{00000000-0005-0000-0000-0000E2090000}"/>
    <cellStyle name="Normal 16 4 2" xfId="410" xr:uid="{00000000-0005-0000-0000-0000E3090000}"/>
    <cellStyle name="Normal 16 4 2 2" xfId="4511" xr:uid="{00000000-0005-0000-0000-0000E4090000}"/>
    <cellStyle name="Normal 16 4 2 2 2" xfId="4512" xr:uid="{00000000-0005-0000-0000-0000E5090000}"/>
    <cellStyle name="Normal 16 4 2 2 2 2" xfId="4513" xr:uid="{00000000-0005-0000-0000-0000E6090000}"/>
    <cellStyle name="Normal 16 4 2 2 3" xfId="4514" xr:uid="{00000000-0005-0000-0000-0000E7090000}"/>
    <cellStyle name="Normal 16 4 2 3" xfId="4515" xr:uid="{00000000-0005-0000-0000-0000E8090000}"/>
    <cellStyle name="Normal 16 4 2 3 2" xfId="4516" xr:uid="{00000000-0005-0000-0000-0000E9090000}"/>
    <cellStyle name="Normal 16 4 2 4" xfId="4517" xr:uid="{00000000-0005-0000-0000-0000EA090000}"/>
    <cellStyle name="Normal 16 4 3" xfId="4518" xr:uid="{00000000-0005-0000-0000-0000EB090000}"/>
    <cellStyle name="Normal 16 4 3 2" xfId="4519" xr:uid="{00000000-0005-0000-0000-0000EC090000}"/>
    <cellStyle name="Normal 16 4 3 2 2" xfId="4520" xr:uid="{00000000-0005-0000-0000-0000ED090000}"/>
    <cellStyle name="Normal 16 4 3 3" xfId="4521" xr:uid="{00000000-0005-0000-0000-0000EE090000}"/>
    <cellStyle name="Normal 16 4 4" xfId="4522" xr:uid="{00000000-0005-0000-0000-0000EF090000}"/>
    <cellStyle name="Normal 16 4 4 2" xfId="4523" xr:uid="{00000000-0005-0000-0000-0000F0090000}"/>
    <cellStyle name="Normal 16 4 5" xfId="4524" xr:uid="{00000000-0005-0000-0000-0000F1090000}"/>
    <cellStyle name="Normal 16 5" xfId="411" xr:uid="{00000000-0005-0000-0000-0000F2090000}"/>
    <cellStyle name="Normal 16 5 2" xfId="412" xr:uid="{00000000-0005-0000-0000-0000F3090000}"/>
    <cellStyle name="Normal 16 5 2 2" xfId="4525" xr:uid="{00000000-0005-0000-0000-0000F4090000}"/>
    <cellStyle name="Normal 16 5 2 2 2" xfId="4526" xr:uid="{00000000-0005-0000-0000-0000F5090000}"/>
    <cellStyle name="Normal 16 5 2 2 2 2" xfId="4527" xr:uid="{00000000-0005-0000-0000-0000F6090000}"/>
    <cellStyle name="Normal 16 5 2 2 3" xfId="4528" xr:uid="{00000000-0005-0000-0000-0000F7090000}"/>
    <cellStyle name="Normal 16 5 2 3" xfId="4529" xr:uid="{00000000-0005-0000-0000-0000F8090000}"/>
    <cellStyle name="Normal 16 5 2 3 2" xfId="4530" xr:uid="{00000000-0005-0000-0000-0000F9090000}"/>
    <cellStyle name="Normal 16 5 2 4" xfId="4531" xr:uid="{00000000-0005-0000-0000-0000FA090000}"/>
    <cellStyle name="Normal 16 5 3" xfId="4532" xr:uid="{00000000-0005-0000-0000-0000FB090000}"/>
    <cellStyle name="Normal 16 5 3 2" xfId="4533" xr:uid="{00000000-0005-0000-0000-0000FC090000}"/>
    <cellStyle name="Normal 16 5 3 2 2" xfId="4534" xr:uid="{00000000-0005-0000-0000-0000FD090000}"/>
    <cellStyle name="Normal 16 5 3 3" xfId="4535" xr:uid="{00000000-0005-0000-0000-0000FE090000}"/>
    <cellStyle name="Normal 16 5 4" xfId="4536" xr:uid="{00000000-0005-0000-0000-0000FF090000}"/>
    <cellStyle name="Normal 16 5 4 2" xfId="4537" xr:uid="{00000000-0005-0000-0000-0000000A0000}"/>
    <cellStyle name="Normal 16 5 5" xfId="4538" xr:uid="{00000000-0005-0000-0000-0000010A0000}"/>
    <cellStyle name="Normal 16 6" xfId="413" xr:uid="{00000000-0005-0000-0000-0000020A0000}"/>
    <cellStyle name="Normal 16 6 2" xfId="414" xr:uid="{00000000-0005-0000-0000-0000030A0000}"/>
    <cellStyle name="Normal 16 6 2 2" xfId="4539" xr:uid="{00000000-0005-0000-0000-0000040A0000}"/>
    <cellStyle name="Normal 16 6 2 2 2" xfId="4540" xr:uid="{00000000-0005-0000-0000-0000050A0000}"/>
    <cellStyle name="Normal 16 6 2 2 2 2" xfId="4541" xr:uid="{00000000-0005-0000-0000-0000060A0000}"/>
    <cellStyle name="Normal 16 6 2 2 3" xfId="4542" xr:uid="{00000000-0005-0000-0000-0000070A0000}"/>
    <cellStyle name="Normal 16 6 2 3" xfId="4543" xr:uid="{00000000-0005-0000-0000-0000080A0000}"/>
    <cellStyle name="Normal 16 6 2 3 2" xfId="4544" xr:uid="{00000000-0005-0000-0000-0000090A0000}"/>
    <cellStyle name="Normal 16 6 2 4" xfId="4545" xr:uid="{00000000-0005-0000-0000-00000A0A0000}"/>
    <cellStyle name="Normal 16 6 3" xfId="4546" xr:uid="{00000000-0005-0000-0000-00000B0A0000}"/>
    <cellStyle name="Normal 16 6 3 2" xfId="4547" xr:uid="{00000000-0005-0000-0000-00000C0A0000}"/>
    <cellStyle name="Normal 16 6 3 2 2" xfId="4548" xr:uid="{00000000-0005-0000-0000-00000D0A0000}"/>
    <cellStyle name="Normal 16 6 3 3" xfId="4549" xr:uid="{00000000-0005-0000-0000-00000E0A0000}"/>
    <cellStyle name="Normal 16 6 4" xfId="4550" xr:uid="{00000000-0005-0000-0000-00000F0A0000}"/>
    <cellStyle name="Normal 16 6 4 2" xfId="4551" xr:uid="{00000000-0005-0000-0000-0000100A0000}"/>
    <cellStyle name="Normal 16 6 5" xfId="4552" xr:uid="{00000000-0005-0000-0000-0000110A0000}"/>
    <cellStyle name="Normal 16 7" xfId="415" xr:uid="{00000000-0005-0000-0000-0000120A0000}"/>
    <cellStyle name="Normal 16 7 2" xfId="416" xr:uid="{00000000-0005-0000-0000-0000130A0000}"/>
    <cellStyle name="Normal 16 7 2 2" xfId="4553" xr:uid="{00000000-0005-0000-0000-0000140A0000}"/>
    <cellStyle name="Normal 16 7 2 2 2" xfId="4554" xr:uid="{00000000-0005-0000-0000-0000150A0000}"/>
    <cellStyle name="Normal 16 7 2 2 2 2" xfId="4555" xr:uid="{00000000-0005-0000-0000-0000160A0000}"/>
    <cellStyle name="Normal 16 7 2 2 3" xfId="4556" xr:uid="{00000000-0005-0000-0000-0000170A0000}"/>
    <cellStyle name="Normal 16 7 2 3" xfId="4557" xr:uid="{00000000-0005-0000-0000-0000180A0000}"/>
    <cellStyle name="Normal 16 7 2 3 2" xfId="4558" xr:uid="{00000000-0005-0000-0000-0000190A0000}"/>
    <cellStyle name="Normal 16 7 2 4" xfId="4559" xr:uid="{00000000-0005-0000-0000-00001A0A0000}"/>
    <cellStyle name="Normal 16 7 3" xfId="4560" xr:uid="{00000000-0005-0000-0000-00001B0A0000}"/>
    <cellStyle name="Normal 16 7 3 2" xfId="4561" xr:uid="{00000000-0005-0000-0000-00001C0A0000}"/>
    <cellStyle name="Normal 16 7 3 2 2" xfId="4562" xr:uid="{00000000-0005-0000-0000-00001D0A0000}"/>
    <cellStyle name="Normal 16 7 3 3" xfId="4563" xr:uid="{00000000-0005-0000-0000-00001E0A0000}"/>
    <cellStyle name="Normal 16 7 4" xfId="4564" xr:uid="{00000000-0005-0000-0000-00001F0A0000}"/>
    <cellStyle name="Normal 16 7 4 2" xfId="4565" xr:uid="{00000000-0005-0000-0000-0000200A0000}"/>
    <cellStyle name="Normal 16 7 5" xfId="4566" xr:uid="{00000000-0005-0000-0000-0000210A0000}"/>
    <cellStyle name="Normal 16 8" xfId="417" xr:uid="{00000000-0005-0000-0000-0000220A0000}"/>
    <cellStyle name="Normal 16 8 2" xfId="418" xr:uid="{00000000-0005-0000-0000-0000230A0000}"/>
    <cellStyle name="Normal 16 8 2 2" xfId="4567" xr:uid="{00000000-0005-0000-0000-0000240A0000}"/>
    <cellStyle name="Normal 16 8 2 2 2" xfId="4568" xr:uid="{00000000-0005-0000-0000-0000250A0000}"/>
    <cellStyle name="Normal 16 8 2 2 2 2" xfId="4569" xr:uid="{00000000-0005-0000-0000-0000260A0000}"/>
    <cellStyle name="Normal 16 8 2 2 3" xfId="4570" xr:uid="{00000000-0005-0000-0000-0000270A0000}"/>
    <cellStyle name="Normal 16 8 2 3" xfId="4571" xr:uid="{00000000-0005-0000-0000-0000280A0000}"/>
    <cellStyle name="Normal 16 8 2 3 2" xfId="4572" xr:uid="{00000000-0005-0000-0000-0000290A0000}"/>
    <cellStyle name="Normal 16 8 2 4" xfId="4573" xr:uid="{00000000-0005-0000-0000-00002A0A0000}"/>
    <cellStyle name="Normal 16 8 3" xfId="4574" xr:uid="{00000000-0005-0000-0000-00002B0A0000}"/>
    <cellStyle name="Normal 16 8 3 2" xfId="4575" xr:uid="{00000000-0005-0000-0000-00002C0A0000}"/>
    <cellStyle name="Normal 16 8 3 2 2" xfId="4576" xr:uid="{00000000-0005-0000-0000-00002D0A0000}"/>
    <cellStyle name="Normal 16 8 3 3" xfId="4577" xr:uid="{00000000-0005-0000-0000-00002E0A0000}"/>
    <cellStyle name="Normal 16 8 4" xfId="4578" xr:uid="{00000000-0005-0000-0000-00002F0A0000}"/>
    <cellStyle name="Normal 16 8 4 2" xfId="4579" xr:uid="{00000000-0005-0000-0000-0000300A0000}"/>
    <cellStyle name="Normal 16 8 5" xfId="4580" xr:uid="{00000000-0005-0000-0000-0000310A0000}"/>
    <cellStyle name="Normal 16 9" xfId="419" xr:uid="{00000000-0005-0000-0000-0000320A0000}"/>
    <cellStyle name="Normal 16 9 2" xfId="420" xr:uid="{00000000-0005-0000-0000-0000330A0000}"/>
    <cellStyle name="Normal 16 9 2 2" xfId="4581" xr:uid="{00000000-0005-0000-0000-0000340A0000}"/>
    <cellStyle name="Normal 16 9 2 2 2" xfId="4582" xr:uid="{00000000-0005-0000-0000-0000350A0000}"/>
    <cellStyle name="Normal 16 9 2 2 2 2" xfId="4583" xr:uid="{00000000-0005-0000-0000-0000360A0000}"/>
    <cellStyle name="Normal 16 9 2 2 3" xfId="4584" xr:uid="{00000000-0005-0000-0000-0000370A0000}"/>
    <cellStyle name="Normal 16 9 2 3" xfId="4585" xr:uid="{00000000-0005-0000-0000-0000380A0000}"/>
    <cellStyle name="Normal 16 9 2 3 2" xfId="4586" xr:uid="{00000000-0005-0000-0000-0000390A0000}"/>
    <cellStyle name="Normal 16 9 2 4" xfId="4587" xr:uid="{00000000-0005-0000-0000-00003A0A0000}"/>
    <cellStyle name="Normal 16 9 3" xfId="4588" xr:uid="{00000000-0005-0000-0000-00003B0A0000}"/>
    <cellStyle name="Normal 16 9 3 2" xfId="4589" xr:uid="{00000000-0005-0000-0000-00003C0A0000}"/>
    <cellStyle name="Normal 16 9 3 2 2" xfId="4590" xr:uid="{00000000-0005-0000-0000-00003D0A0000}"/>
    <cellStyle name="Normal 16 9 3 3" xfId="4591" xr:uid="{00000000-0005-0000-0000-00003E0A0000}"/>
    <cellStyle name="Normal 16 9 4" xfId="4592" xr:uid="{00000000-0005-0000-0000-00003F0A0000}"/>
    <cellStyle name="Normal 16 9 4 2" xfId="4593" xr:uid="{00000000-0005-0000-0000-0000400A0000}"/>
    <cellStyle name="Normal 16 9 5" xfId="4594" xr:uid="{00000000-0005-0000-0000-0000410A0000}"/>
    <cellStyle name="Normal 160" xfId="421" xr:uid="{00000000-0005-0000-0000-0000420A0000}"/>
    <cellStyle name="Normal 160 2" xfId="422" xr:uid="{00000000-0005-0000-0000-0000430A0000}"/>
    <cellStyle name="Normal 160 2 2" xfId="4595" xr:uid="{00000000-0005-0000-0000-0000440A0000}"/>
    <cellStyle name="Normal 160 2 2 2" xfId="4596" xr:uid="{00000000-0005-0000-0000-0000450A0000}"/>
    <cellStyle name="Normal 160 2 2 2 2" xfId="4597" xr:uid="{00000000-0005-0000-0000-0000460A0000}"/>
    <cellStyle name="Normal 160 2 2 3" xfId="4598" xr:uid="{00000000-0005-0000-0000-0000470A0000}"/>
    <cellStyle name="Normal 160 2 3" xfId="4599" xr:uid="{00000000-0005-0000-0000-0000480A0000}"/>
    <cellStyle name="Normal 160 2 3 2" xfId="4600" xr:uid="{00000000-0005-0000-0000-0000490A0000}"/>
    <cellStyle name="Normal 160 2 4" xfId="4601" xr:uid="{00000000-0005-0000-0000-00004A0A0000}"/>
    <cellStyle name="Normal 160 3" xfId="4602" xr:uid="{00000000-0005-0000-0000-00004B0A0000}"/>
    <cellStyle name="Normal 160 3 2" xfId="4603" xr:uid="{00000000-0005-0000-0000-00004C0A0000}"/>
    <cellStyle name="Normal 160 3 2 2" xfId="4604" xr:uid="{00000000-0005-0000-0000-00004D0A0000}"/>
    <cellStyle name="Normal 160 3 3" xfId="4605" xr:uid="{00000000-0005-0000-0000-00004E0A0000}"/>
    <cellStyle name="Normal 160 4" xfId="4606" xr:uid="{00000000-0005-0000-0000-00004F0A0000}"/>
    <cellStyle name="Normal 160 4 2" xfId="4607" xr:uid="{00000000-0005-0000-0000-0000500A0000}"/>
    <cellStyle name="Normal 160 5" xfId="4608" xr:uid="{00000000-0005-0000-0000-0000510A0000}"/>
    <cellStyle name="Normal 161" xfId="423" xr:uid="{00000000-0005-0000-0000-0000520A0000}"/>
    <cellStyle name="Normal 161 2" xfId="424" xr:uid="{00000000-0005-0000-0000-0000530A0000}"/>
    <cellStyle name="Normal 161 2 2" xfId="4609" xr:uid="{00000000-0005-0000-0000-0000540A0000}"/>
    <cellStyle name="Normal 161 2 2 2" xfId="4610" xr:uid="{00000000-0005-0000-0000-0000550A0000}"/>
    <cellStyle name="Normal 161 2 2 2 2" xfId="4611" xr:uid="{00000000-0005-0000-0000-0000560A0000}"/>
    <cellStyle name="Normal 161 2 2 3" xfId="4612" xr:uid="{00000000-0005-0000-0000-0000570A0000}"/>
    <cellStyle name="Normal 161 2 3" xfId="4613" xr:uid="{00000000-0005-0000-0000-0000580A0000}"/>
    <cellStyle name="Normal 161 2 3 2" xfId="4614" xr:uid="{00000000-0005-0000-0000-0000590A0000}"/>
    <cellStyle name="Normal 161 2 4" xfId="4615" xr:uid="{00000000-0005-0000-0000-00005A0A0000}"/>
    <cellStyle name="Normal 161 3" xfId="4616" xr:uid="{00000000-0005-0000-0000-00005B0A0000}"/>
    <cellStyle name="Normal 161 3 2" xfId="4617" xr:uid="{00000000-0005-0000-0000-00005C0A0000}"/>
    <cellStyle name="Normal 161 3 2 2" xfId="4618" xr:uid="{00000000-0005-0000-0000-00005D0A0000}"/>
    <cellStyle name="Normal 161 3 3" xfId="4619" xr:uid="{00000000-0005-0000-0000-00005E0A0000}"/>
    <cellStyle name="Normal 161 4" xfId="4620" xr:uid="{00000000-0005-0000-0000-00005F0A0000}"/>
    <cellStyle name="Normal 161 4 2" xfId="4621" xr:uid="{00000000-0005-0000-0000-0000600A0000}"/>
    <cellStyle name="Normal 161 5" xfId="4622" xr:uid="{00000000-0005-0000-0000-0000610A0000}"/>
    <cellStyle name="Normal 162" xfId="425" xr:uid="{00000000-0005-0000-0000-0000620A0000}"/>
    <cellStyle name="Normal 162 2" xfId="426" xr:uid="{00000000-0005-0000-0000-0000630A0000}"/>
    <cellStyle name="Normal 162 2 2" xfId="4623" xr:uid="{00000000-0005-0000-0000-0000640A0000}"/>
    <cellStyle name="Normal 162 2 2 2" xfId="4624" xr:uid="{00000000-0005-0000-0000-0000650A0000}"/>
    <cellStyle name="Normal 162 2 2 2 2" xfId="4625" xr:uid="{00000000-0005-0000-0000-0000660A0000}"/>
    <cellStyle name="Normal 162 2 2 3" xfId="4626" xr:uid="{00000000-0005-0000-0000-0000670A0000}"/>
    <cellStyle name="Normal 162 2 3" xfId="4627" xr:uid="{00000000-0005-0000-0000-0000680A0000}"/>
    <cellStyle name="Normal 162 2 3 2" xfId="4628" xr:uid="{00000000-0005-0000-0000-0000690A0000}"/>
    <cellStyle name="Normal 162 2 4" xfId="4629" xr:uid="{00000000-0005-0000-0000-00006A0A0000}"/>
    <cellStyle name="Normal 162 3" xfId="4630" xr:uid="{00000000-0005-0000-0000-00006B0A0000}"/>
    <cellStyle name="Normal 162 3 2" xfId="4631" xr:uid="{00000000-0005-0000-0000-00006C0A0000}"/>
    <cellStyle name="Normal 162 3 2 2" xfId="4632" xr:uid="{00000000-0005-0000-0000-00006D0A0000}"/>
    <cellStyle name="Normal 162 3 3" xfId="4633" xr:uid="{00000000-0005-0000-0000-00006E0A0000}"/>
    <cellStyle name="Normal 162 4" xfId="4634" xr:uid="{00000000-0005-0000-0000-00006F0A0000}"/>
    <cellStyle name="Normal 162 4 2" xfId="4635" xr:uid="{00000000-0005-0000-0000-0000700A0000}"/>
    <cellStyle name="Normal 162 5" xfId="4636" xr:uid="{00000000-0005-0000-0000-0000710A0000}"/>
    <cellStyle name="Normal 163" xfId="427" xr:uid="{00000000-0005-0000-0000-0000720A0000}"/>
    <cellStyle name="Normal 163 2" xfId="428" xr:uid="{00000000-0005-0000-0000-0000730A0000}"/>
    <cellStyle name="Normal 163 2 2" xfId="4637" xr:uid="{00000000-0005-0000-0000-0000740A0000}"/>
    <cellStyle name="Normal 163 2 2 2" xfId="4638" xr:uid="{00000000-0005-0000-0000-0000750A0000}"/>
    <cellStyle name="Normal 163 2 2 2 2" xfId="4639" xr:uid="{00000000-0005-0000-0000-0000760A0000}"/>
    <cellStyle name="Normal 163 2 2 3" xfId="4640" xr:uid="{00000000-0005-0000-0000-0000770A0000}"/>
    <cellStyle name="Normal 163 2 3" xfId="4641" xr:uid="{00000000-0005-0000-0000-0000780A0000}"/>
    <cellStyle name="Normal 163 2 3 2" xfId="4642" xr:uid="{00000000-0005-0000-0000-0000790A0000}"/>
    <cellStyle name="Normal 163 2 4" xfId="4643" xr:uid="{00000000-0005-0000-0000-00007A0A0000}"/>
    <cellStyle name="Normal 163 3" xfId="4644" xr:uid="{00000000-0005-0000-0000-00007B0A0000}"/>
    <cellStyle name="Normal 163 3 2" xfId="4645" xr:uid="{00000000-0005-0000-0000-00007C0A0000}"/>
    <cellStyle name="Normal 163 3 2 2" xfId="4646" xr:uid="{00000000-0005-0000-0000-00007D0A0000}"/>
    <cellStyle name="Normal 163 3 3" xfId="4647" xr:uid="{00000000-0005-0000-0000-00007E0A0000}"/>
    <cellStyle name="Normal 163 4" xfId="4648" xr:uid="{00000000-0005-0000-0000-00007F0A0000}"/>
    <cellStyle name="Normal 163 4 2" xfId="4649" xr:uid="{00000000-0005-0000-0000-0000800A0000}"/>
    <cellStyle name="Normal 163 5" xfId="4650" xr:uid="{00000000-0005-0000-0000-0000810A0000}"/>
    <cellStyle name="Normal 164" xfId="429" xr:uid="{00000000-0005-0000-0000-0000820A0000}"/>
    <cellStyle name="Normal 164 2" xfId="430" xr:uid="{00000000-0005-0000-0000-0000830A0000}"/>
    <cellStyle name="Normal 164 2 2" xfId="4651" xr:uid="{00000000-0005-0000-0000-0000840A0000}"/>
    <cellStyle name="Normal 164 2 2 2" xfId="4652" xr:uid="{00000000-0005-0000-0000-0000850A0000}"/>
    <cellStyle name="Normal 164 2 2 2 2" xfId="4653" xr:uid="{00000000-0005-0000-0000-0000860A0000}"/>
    <cellStyle name="Normal 164 2 2 3" xfId="4654" xr:uid="{00000000-0005-0000-0000-0000870A0000}"/>
    <cellStyle name="Normal 164 2 3" xfId="4655" xr:uid="{00000000-0005-0000-0000-0000880A0000}"/>
    <cellStyle name="Normal 164 2 3 2" xfId="4656" xr:uid="{00000000-0005-0000-0000-0000890A0000}"/>
    <cellStyle name="Normal 164 2 4" xfId="4657" xr:uid="{00000000-0005-0000-0000-00008A0A0000}"/>
    <cellStyle name="Normal 164 3" xfId="4658" xr:uid="{00000000-0005-0000-0000-00008B0A0000}"/>
    <cellStyle name="Normal 164 3 2" xfId="4659" xr:uid="{00000000-0005-0000-0000-00008C0A0000}"/>
    <cellStyle name="Normal 164 3 2 2" xfId="4660" xr:uid="{00000000-0005-0000-0000-00008D0A0000}"/>
    <cellStyle name="Normal 164 3 3" xfId="4661" xr:uid="{00000000-0005-0000-0000-00008E0A0000}"/>
    <cellStyle name="Normal 164 4" xfId="4662" xr:uid="{00000000-0005-0000-0000-00008F0A0000}"/>
    <cellStyle name="Normal 164 4 2" xfId="4663" xr:uid="{00000000-0005-0000-0000-0000900A0000}"/>
    <cellStyle name="Normal 164 5" xfId="4664" xr:uid="{00000000-0005-0000-0000-0000910A0000}"/>
    <cellStyle name="Normal 165" xfId="431" xr:uid="{00000000-0005-0000-0000-0000920A0000}"/>
    <cellStyle name="Normal 165 2" xfId="432" xr:uid="{00000000-0005-0000-0000-0000930A0000}"/>
    <cellStyle name="Normal 165 2 2" xfId="4665" xr:uid="{00000000-0005-0000-0000-0000940A0000}"/>
    <cellStyle name="Normal 165 2 2 2" xfId="4666" xr:uid="{00000000-0005-0000-0000-0000950A0000}"/>
    <cellStyle name="Normal 165 2 2 2 2" xfId="4667" xr:uid="{00000000-0005-0000-0000-0000960A0000}"/>
    <cellStyle name="Normal 165 2 2 3" xfId="4668" xr:uid="{00000000-0005-0000-0000-0000970A0000}"/>
    <cellStyle name="Normal 165 2 3" xfId="4669" xr:uid="{00000000-0005-0000-0000-0000980A0000}"/>
    <cellStyle name="Normal 165 2 3 2" xfId="4670" xr:uid="{00000000-0005-0000-0000-0000990A0000}"/>
    <cellStyle name="Normal 165 2 4" xfId="4671" xr:uid="{00000000-0005-0000-0000-00009A0A0000}"/>
    <cellStyle name="Normal 165 3" xfId="4672" xr:uid="{00000000-0005-0000-0000-00009B0A0000}"/>
    <cellStyle name="Normal 165 3 2" xfId="4673" xr:uid="{00000000-0005-0000-0000-00009C0A0000}"/>
    <cellStyle name="Normal 165 3 2 2" xfId="4674" xr:uid="{00000000-0005-0000-0000-00009D0A0000}"/>
    <cellStyle name="Normal 165 3 3" xfId="4675" xr:uid="{00000000-0005-0000-0000-00009E0A0000}"/>
    <cellStyle name="Normal 165 4" xfId="4676" xr:uid="{00000000-0005-0000-0000-00009F0A0000}"/>
    <cellStyle name="Normal 165 4 2" xfId="4677" xr:uid="{00000000-0005-0000-0000-0000A00A0000}"/>
    <cellStyle name="Normal 165 5" xfId="4678" xr:uid="{00000000-0005-0000-0000-0000A10A0000}"/>
    <cellStyle name="Normal 166" xfId="433" xr:uid="{00000000-0005-0000-0000-0000A20A0000}"/>
    <cellStyle name="Normal 166 2" xfId="434" xr:uid="{00000000-0005-0000-0000-0000A30A0000}"/>
    <cellStyle name="Normal 166 2 2" xfId="4679" xr:uid="{00000000-0005-0000-0000-0000A40A0000}"/>
    <cellStyle name="Normal 166 2 2 2" xfId="4680" xr:uid="{00000000-0005-0000-0000-0000A50A0000}"/>
    <cellStyle name="Normal 166 2 2 2 2" xfId="4681" xr:uid="{00000000-0005-0000-0000-0000A60A0000}"/>
    <cellStyle name="Normal 166 2 2 3" xfId="4682" xr:uid="{00000000-0005-0000-0000-0000A70A0000}"/>
    <cellStyle name="Normal 166 2 3" xfId="4683" xr:uid="{00000000-0005-0000-0000-0000A80A0000}"/>
    <cellStyle name="Normal 166 2 3 2" xfId="4684" xr:uid="{00000000-0005-0000-0000-0000A90A0000}"/>
    <cellStyle name="Normal 166 2 4" xfId="4685" xr:uid="{00000000-0005-0000-0000-0000AA0A0000}"/>
    <cellStyle name="Normal 166 3" xfId="4686" xr:uid="{00000000-0005-0000-0000-0000AB0A0000}"/>
    <cellStyle name="Normal 166 3 2" xfId="4687" xr:uid="{00000000-0005-0000-0000-0000AC0A0000}"/>
    <cellStyle name="Normal 166 3 2 2" xfId="4688" xr:uid="{00000000-0005-0000-0000-0000AD0A0000}"/>
    <cellStyle name="Normal 166 3 3" xfId="4689" xr:uid="{00000000-0005-0000-0000-0000AE0A0000}"/>
    <cellStyle name="Normal 166 4" xfId="4690" xr:uid="{00000000-0005-0000-0000-0000AF0A0000}"/>
    <cellStyle name="Normal 166 4 2" xfId="4691" xr:uid="{00000000-0005-0000-0000-0000B00A0000}"/>
    <cellStyle name="Normal 166 5" xfId="4692" xr:uid="{00000000-0005-0000-0000-0000B10A0000}"/>
    <cellStyle name="Normal 167" xfId="435" xr:uid="{00000000-0005-0000-0000-0000B20A0000}"/>
    <cellStyle name="Normal 167 2" xfId="436" xr:uid="{00000000-0005-0000-0000-0000B30A0000}"/>
    <cellStyle name="Normal 167 2 2" xfId="4693" xr:uid="{00000000-0005-0000-0000-0000B40A0000}"/>
    <cellStyle name="Normal 167 2 2 2" xfId="4694" xr:uid="{00000000-0005-0000-0000-0000B50A0000}"/>
    <cellStyle name="Normal 167 2 2 2 2" xfId="4695" xr:uid="{00000000-0005-0000-0000-0000B60A0000}"/>
    <cellStyle name="Normal 167 2 2 3" xfId="4696" xr:uid="{00000000-0005-0000-0000-0000B70A0000}"/>
    <cellStyle name="Normal 167 2 3" xfId="4697" xr:uid="{00000000-0005-0000-0000-0000B80A0000}"/>
    <cellStyle name="Normal 167 2 3 2" xfId="4698" xr:uid="{00000000-0005-0000-0000-0000B90A0000}"/>
    <cellStyle name="Normal 167 2 4" xfId="4699" xr:uid="{00000000-0005-0000-0000-0000BA0A0000}"/>
    <cellStyle name="Normal 167 3" xfId="4700" xr:uid="{00000000-0005-0000-0000-0000BB0A0000}"/>
    <cellStyle name="Normal 167 3 2" xfId="4701" xr:uid="{00000000-0005-0000-0000-0000BC0A0000}"/>
    <cellStyle name="Normal 167 3 2 2" xfId="4702" xr:uid="{00000000-0005-0000-0000-0000BD0A0000}"/>
    <cellStyle name="Normal 167 3 3" xfId="4703" xr:uid="{00000000-0005-0000-0000-0000BE0A0000}"/>
    <cellStyle name="Normal 167 4" xfId="4704" xr:uid="{00000000-0005-0000-0000-0000BF0A0000}"/>
    <cellStyle name="Normal 167 4 2" xfId="4705" xr:uid="{00000000-0005-0000-0000-0000C00A0000}"/>
    <cellStyle name="Normal 167 5" xfId="4706" xr:uid="{00000000-0005-0000-0000-0000C10A0000}"/>
    <cellStyle name="Normal 168" xfId="437" xr:uid="{00000000-0005-0000-0000-0000C20A0000}"/>
    <cellStyle name="Normal 168 2" xfId="438" xr:uid="{00000000-0005-0000-0000-0000C30A0000}"/>
    <cellStyle name="Normal 168 2 2" xfId="4707" xr:uid="{00000000-0005-0000-0000-0000C40A0000}"/>
    <cellStyle name="Normal 168 2 2 2" xfId="4708" xr:uid="{00000000-0005-0000-0000-0000C50A0000}"/>
    <cellStyle name="Normal 168 2 2 2 2" xfId="4709" xr:uid="{00000000-0005-0000-0000-0000C60A0000}"/>
    <cellStyle name="Normal 168 2 2 3" xfId="4710" xr:uid="{00000000-0005-0000-0000-0000C70A0000}"/>
    <cellStyle name="Normal 168 2 3" xfId="4711" xr:uid="{00000000-0005-0000-0000-0000C80A0000}"/>
    <cellStyle name="Normal 168 2 3 2" xfId="4712" xr:uid="{00000000-0005-0000-0000-0000C90A0000}"/>
    <cellStyle name="Normal 168 2 4" xfId="4713" xr:uid="{00000000-0005-0000-0000-0000CA0A0000}"/>
    <cellStyle name="Normal 168 3" xfId="4714" xr:uid="{00000000-0005-0000-0000-0000CB0A0000}"/>
    <cellStyle name="Normal 168 3 2" xfId="4715" xr:uid="{00000000-0005-0000-0000-0000CC0A0000}"/>
    <cellStyle name="Normal 168 3 2 2" xfId="4716" xr:uid="{00000000-0005-0000-0000-0000CD0A0000}"/>
    <cellStyle name="Normal 168 3 3" xfId="4717" xr:uid="{00000000-0005-0000-0000-0000CE0A0000}"/>
    <cellStyle name="Normal 168 4" xfId="4718" xr:uid="{00000000-0005-0000-0000-0000CF0A0000}"/>
    <cellStyle name="Normal 168 4 2" xfId="4719" xr:uid="{00000000-0005-0000-0000-0000D00A0000}"/>
    <cellStyle name="Normal 168 5" xfId="4720" xr:uid="{00000000-0005-0000-0000-0000D10A0000}"/>
    <cellStyle name="Normal 169" xfId="439" xr:uid="{00000000-0005-0000-0000-0000D20A0000}"/>
    <cellStyle name="Normal 169 2" xfId="440" xr:uid="{00000000-0005-0000-0000-0000D30A0000}"/>
    <cellStyle name="Normal 169 2 2" xfId="4721" xr:uid="{00000000-0005-0000-0000-0000D40A0000}"/>
    <cellStyle name="Normal 169 2 2 2" xfId="4722" xr:uid="{00000000-0005-0000-0000-0000D50A0000}"/>
    <cellStyle name="Normal 169 2 2 2 2" xfId="4723" xr:uid="{00000000-0005-0000-0000-0000D60A0000}"/>
    <cellStyle name="Normal 169 2 2 3" xfId="4724" xr:uid="{00000000-0005-0000-0000-0000D70A0000}"/>
    <cellStyle name="Normal 169 2 3" xfId="4725" xr:uid="{00000000-0005-0000-0000-0000D80A0000}"/>
    <cellStyle name="Normal 169 2 3 2" xfId="4726" xr:uid="{00000000-0005-0000-0000-0000D90A0000}"/>
    <cellStyle name="Normal 169 2 4" xfId="4727" xr:uid="{00000000-0005-0000-0000-0000DA0A0000}"/>
    <cellStyle name="Normal 169 3" xfId="4728" xr:uid="{00000000-0005-0000-0000-0000DB0A0000}"/>
    <cellStyle name="Normal 169 3 2" xfId="4729" xr:uid="{00000000-0005-0000-0000-0000DC0A0000}"/>
    <cellStyle name="Normal 169 3 2 2" xfId="4730" xr:uid="{00000000-0005-0000-0000-0000DD0A0000}"/>
    <cellStyle name="Normal 169 3 3" xfId="4731" xr:uid="{00000000-0005-0000-0000-0000DE0A0000}"/>
    <cellStyle name="Normal 169 4" xfId="4732" xr:uid="{00000000-0005-0000-0000-0000DF0A0000}"/>
    <cellStyle name="Normal 169 4 2" xfId="4733" xr:uid="{00000000-0005-0000-0000-0000E00A0000}"/>
    <cellStyle name="Normal 169 5" xfId="4734" xr:uid="{00000000-0005-0000-0000-0000E10A0000}"/>
    <cellStyle name="Normal 17" xfId="441" xr:uid="{00000000-0005-0000-0000-0000E20A0000}"/>
    <cellStyle name="Normal 17 10" xfId="442" xr:uid="{00000000-0005-0000-0000-0000E30A0000}"/>
    <cellStyle name="Normal 17 10 2" xfId="443" xr:uid="{00000000-0005-0000-0000-0000E40A0000}"/>
    <cellStyle name="Normal 17 10 2 2" xfId="4735" xr:uid="{00000000-0005-0000-0000-0000E50A0000}"/>
    <cellStyle name="Normal 17 10 2 2 2" xfId="4736" xr:uid="{00000000-0005-0000-0000-0000E60A0000}"/>
    <cellStyle name="Normal 17 10 2 2 2 2" xfId="4737" xr:uid="{00000000-0005-0000-0000-0000E70A0000}"/>
    <cellStyle name="Normal 17 10 2 2 3" xfId="4738" xr:uid="{00000000-0005-0000-0000-0000E80A0000}"/>
    <cellStyle name="Normal 17 10 2 3" xfId="4739" xr:uid="{00000000-0005-0000-0000-0000E90A0000}"/>
    <cellStyle name="Normal 17 10 2 3 2" xfId="4740" xr:uid="{00000000-0005-0000-0000-0000EA0A0000}"/>
    <cellStyle name="Normal 17 10 2 4" xfId="4741" xr:uid="{00000000-0005-0000-0000-0000EB0A0000}"/>
    <cellStyle name="Normal 17 10 3" xfId="4742" xr:uid="{00000000-0005-0000-0000-0000EC0A0000}"/>
    <cellStyle name="Normal 17 10 3 2" xfId="4743" xr:uid="{00000000-0005-0000-0000-0000ED0A0000}"/>
    <cellStyle name="Normal 17 10 3 2 2" xfId="4744" xr:uid="{00000000-0005-0000-0000-0000EE0A0000}"/>
    <cellStyle name="Normal 17 10 3 3" xfId="4745" xr:uid="{00000000-0005-0000-0000-0000EF0A0000}"/>
    <cellStyle name="Normal 17 10 4" xfId="4746" xr:uid="{00000000-0005-0000-0000-0000F00A0000}"/>
    <cellStyle name="Normal 17 10 4 2" xfId="4747" xr:uid="{00000000-0005-0000-0000-0000F10A0000}"/>
    <cellStyle name="Normal 17 10 5" xfId="4748" xr:uid="{00000000-0005-0000-0000-0000F20A0000}"/>
    <cellStyle name="Normal 17 11" xfId="444" xr:uid="{00000000-0005-0000-0000-0000F30A0000}"/>
    <cellStyle name="Normal 17 11 2" xfId="445" xr:uid="{00000000-0005-0000-0000-0000F40A0000}"/>
    <cellStyle name="Normal 17 11 2 2" xfId="4749" xr:uid="{00000000-0005-0000-0000-0000F50A0000}"/>
    <cellStyle name="Normal 17 11 2 2 2" xfId="4750" xr:uid="{00000000-0005-0000-0000-0000F60A0000}"/>
    <cellStyle name="Normal 17 11 2 2 2 2" xfId="4751" xr:uid="{00000000-0005-0000-0000-0000F70A0000}"/>
    <cellStyle name="Normal 17 11 2 2 3" xfId="4752" xr:uid="{00000000-0005-0000-0000-0000F80A0000}"/>
    <cellStyle name="Normal 17 11 2 3" xfId="4753" xr:uid="{00000000-0005-0000-0000-0000F90A0000}"/>
    <cellStyle name="Normal 17 11 2 3 2" xfId="4754" xr:uid="{00000000-0005-0000-0000-0000FA0A0000}"/>
    <cellStyle name="Normal 17 11 2 4" xfId="4755" xr:uid="{00000000-0005-0000-0000-0000FB0A0000}"/>
    <cellStyle name="Normal 17 11 3" xfId="4756" xr:uid="{00000000-0005-0000-0000-0000FC0A0000}"/>
    <cellStyle name="Normal 17 11 3 2" xfId="4757" xr:uid="{00000000-0005-0000-0000-0000FD0A0000}"/>
    <cellStyle name="Normal 17 11 3 2 2" xfId="4758" xr:uid="{00000000-0005-0000-0000-0000FE0A0000}"/>
    <cellStyle name="Normal 17 11 3 3" xfId="4759" xr:uid="{00000000-0005-0000-0000-0000FF0A0000}"/>
    <cellStyle name="Normal 17 11 4" xfId="4760" xr:uid="{00000000-0005-0000-0000-0000000B0000}"/>
    <cellStyle name="Normal 17 11 4 2" xfId="4761" xr:uid="{00000000-0005-0000-0000-0000010B0000}"/>
    <cellStyle name="Normal 17 11 5" xfId="4762" xr:uid="{00000000-0005-0000-0000-0000020B0000}"/>
    <cellStyle name="Normal 17 12" xfId="446" xr:uid="{00000000-0005-0000-0000-0000030B0000}"/>
    <cellStyle name="Normal 17 12 2" xfId="4763" xr:uid="{00000000-0005-0000-0000-0000040B0000}"/>
    <cellStyle name="Normal 17 12 2 2" xfId="4764" xr:uid="{00000000-0005-0000-0000-0000050B0000}"/>
    <cellStyle name="Normal 17 12 2 2 2" xfId="4765" xr:uid="{00000000-0005-0000-0000-0000060B0000}"/>
    <cellStyle name="Normal 17 12 2 3" xfId="4766" xr:uid="{00000000-0005-0000-0000-0000070B0000}"/>
    <cellStyle name="Normal 17 12 3" xfId="4767" xr:uid="{00000000-0005-0000-0000-0000080B0000}"/>
    <cellStyle name="Normal 17 12 3 2" xfId="4768" xr:uid="{00000000-0005-0000-0000-0000090B0000}"/>
    <cellStyle name="Normal 17 12 4" xfId="4769" xr:uid="{00000000-0005-0000-0000-00000A0B0000}"/>
    <cellStyle name="Normal 17 13" xfId="4770" xr:uid="{00000000-0005-0000-0000-00000B0B0000}"/>
    <cellStyle name="Normal 17 13 2" xfId="4771" xr:uid="{00000000-0005-0000-0000-00000C0B0000}"/>
    <cellStyle name="Normal 17 13 2 2" xfId="4772" xr:uid="{00000000-0005-0000-0000-00000D0B0000}"/>
    <cellStyle name="Normal 17 13 3" xfId="4773" xr:uid="{00000000-0005-0000-0000-00000E0B0000}"/>
    <cellStyle name="Normal 17 14" xfId="4774" xr:uid="{00000000-0005-0000-0000-00000F0B0000}"/>
    <cellStyle name="Normal 17 14 2" xfId="4775" xr:uid="{00000000-0005-0000-0000-0000100B0000}"/>
    <cellStyle name="Normal 17 15" xfId="4776" xr:uid="{00000000-0005-0000-0000-0000110B0000}"/>
    <cellStyle name="Normal 17 2" xfId="447" xr:uid="{00000000-0005-0000-0000-0000120B0000}"/>
    <cellStyle name="Normal 17 2 10" xfId="4777" xr:uid="{00000000-0005-0000-0000-0000130B0000}"/>
    <cellStyle name="Normal 17 2 10 2" xfId="4778" xr:uid="{00000000-0005-0000-0000-0000140B0000}"/>
    <cellStyle name="Normal 17 2 10 2 2" xfId="4779" xr:uid="{00000000-0005-0000-0000-0000150B0000}"/>
    <cellStyle name="Normal 17 2 10 3" xfId="4780" xr:uid="{00000000-0005-0000-0000-0000160B0000}"/>
    <cellStyle name="Normal 17 2 11" xfId="4781" xr:uid="{00000000-0005-0000-0000-0000170B0000}"/>
    <cellStyle name="Normal 17 2 11 2" xfId="4782" xr:uid="{00000000-0005-0000-0000-0000180B0000}"/>
    <cellStyle name="Normal 17 2 12" xfId="4783" xr:uid="{00000000-0005-0000-0000-0000190B0000}"/>
    <cellStyle name="Normal 17 2 2" xfId="448" xr:uid="{00000000-0005-0000-0000-00001A0B0000}"/>
    <cellStyle name="Normal 17 2 2 2" xfId="449" xr:uid="{00000000-0005-0000-0000-00001B0B0000}"/>
    <cellStyle name="Normal 17 2 2 2 2" xfId="4784" xr:uid="{00000000-0005-0000-0000-00001C0B0000}"/>
    <cellStyle name="Normal 17 2 2 2 2 2" xfId="4785" xr:uid="{00000000-0005-0000-0000-00001D0B0000}"/>
    <cellStyle name="Normal 17 2 2 2 2 2 2" xfId="4786" xr:uid="{00000000-0005-0000-0000-00001E0B0000}"/>
    <cellStyle name="Normal 17 2 2 2 2 3" xfId="4787" xr:uid="{00000000-0005-0000-0000-00001F0B0000}"/>
    <cellStyle name="Normal 17 2 2 2 3" xfId="4788" xr:uid="{00000000-0005-0000-0000-0000200B0000}"/>
    <cellStyle name="Normal 17 2 2 2 3 2" xfId="4789" xr:uid="{00000000-0005-0000-0000-0000210B0000}"/>
    <cellStyle name="Normal 17 2 2 2 4" xfId="4790" xr:uid="{00000000-0005-0000-0000-0000220B0000}"/>
    <cellStyle name="Normal 17 2 2 3" xfId="4791" xr:uid="{00000000-0005-0000-0000-0000230B0000}"/>
    <cellStyle name="Normal 17 2 2 3 2" xfId="4792" xr:uid="{00000000-0005-0000-0000-0000240B0000}"/>
    <cellStyle name="Normal 17 2 2 3 2 2" xfId="4793" xr:uid="{00000000-0005-0000-0000-0000250B0000}"/>
    <cellStyle name="Normal 17 2 2 3 3" xfId="4794" xr:uid="{00000000-0005-0000-0000-0000260B0000}"/>
    <cellStyle name="Normal 17 2 2 4" xfId="4795" xr:uid="{00000000-0005-0000-0000-0000270B0000}"/>
    <cellStyle name="Normal 17 2 2 4 2" xfId="4796" xr:uid="{00000000-0005-0000-0000-0000280B0000}"/>
    <cellStyle name="Normal 17 2 2 5" xfId="4797" xr:uid="{00000000-0005-0000-0000-0000290B0000}"/>
    <cellStyle name="Normal 17 2 3" xfId="450" xr:uid="{00000000-0005-0000-0000-00002A0B0000}"/>
    <cellStyle name="Normal 17 2 3 2" xfId="451" xr:uid="{00000000-0005-0000-0000-00002B0B0000}"/>
    <cellStyle name="Normal 17 2 3 2 2" xfId="4798" xr:uid="{00000000-0005-0000-0000-00002C0B0000}"/>
    <cellStyle name="Normal 17 2 3 2 2 2" xfId="4799" xr:uid="{00000000-0005-0000-0000-00002D0B0000}"/>
    <cellStyle name="Normal 17 2 3 2 2 2 2" xfId="4800" xr:uid="{00000000-0005-0000-0000-00002E0B0000}"/>
    <cellStyle name="Normal 17 2 3 2 2 3" xfId="4801" xr:uid="{00000000-0005-0000-0000-00002F0B0000}"/>
    <cellStyle name="Normal 17 2 3 2 3" xfId="4802" xr:uid="{00000000-0005-0000-0000-0000300B0000}"/>
    <cellStyle name="Normal 17 2 3 2 3 2" xfId="4803" xr:uid="{00000000-0005-0000-0000-0000310B0000}"/>
    <cellStyle name="Normal 17 2 3 2 4" xfId="4804" xr:uid="{00000000-0005-0000-0000-0000320B0000}"/>
    <cellStyle name="Normal 17 2 3 3" xfId="4805" xr:uid="{00000000-0005-0000-0000-0000330B0000}"/>
    <cellStyle name="Normal 17 2 3 3 2" xfId="4806" xr:uid="{00000000-0005-0000-0000-0000340B0000}"/>
    <cellStyle name="Normal 17 2 3 3 2 2" xfId="4807" xr:uid="{00000000-0005-0000-0000-0000350B0000}"/>
    <cellStyle name="Normal 17 2 3 3 3" xfId="4808" xr:uid="{00000000-0005-0000-0000-0000360B0000}"/>
    <cellStyle name="Normal 17 2 3 4" xfId="4809" xr:uid="{00000000-0005-0000-0000-0000370B0000}"/>
    <cellStyle name="Normal 17 2 3 4 2" xfId="4810" xr:uid="{00000000-0005-0000-0000-0000380B0000}"/>
    <cellStyle name="Normal 17 2 3 5" xfId="4811" xr:uid="{00000000-0005-0000-0000-0000390B0000}"/>
    <cellStyle name="Normal 17 2 4" xfId="452" xr:uid="{00000000-0005-0000-0000-00003A0B0000}"/>
    <cellStyle name="Normal 17 2 4 2" xfId="453" xr:uid="{00000000-0005-0000-0000-00003B0B0000}"/>
    <cellStyle name="Normal 17 2 4 2 2" xfId="4812" xr:uid="{00000000-0005-0000-0000-00003C0B0000}"/>
    <cellStyle name="Normal 17 2 4 2 2 2" xfId="4813" xr:uid="{00000000-0005-0000-0000-00003D0B0000}"/>
    <cellStyle name="Normal 17 2 4 2 2 2 2" xfId="4814" xr:uid="{00000000-0005-0000-0000-00003E0B0000}"/>
    <cellStyle name="Normal 17 2 4 2 2 3" xfId="4815" xr:uid="{00000000-0005-0000-0000-00003F0B0000}"/>
    <cellStyle name="Normal 17 2 4 2 3" xfId="4816" xr:uid="{00000000-0005-0000-0000-0000400B0000}"/>
    <cellStyle name="Normal 17 2 4 2 3 2" xfId="4817" xr:uid="{00000000-0005-0000-0000-0000410B0000}"/>
    <cellStyle name="Normal 17 2 4 2 4" xfId="4818" xr:uid="{00000000-0005-0000-0000-0000420B0000}"/>
    <cellStyle name="Normal 17 2 4 3" xfId="4819" xr:uid="{00000000-0005-0000-0000-0000430B0000}"/>
    <cellStyle name="Normal 17 2 4 3 2" xfId="4820" xr:uid="{00000000-0005-0000-0000-0000440B0000}"/>
    <cellStyle name="Normal 17 2 4 3 2 2" xfId="4821" xr:uid="{00000000-0005-0000-0000-0000450B0000}"/>
    <cellStyle name="Normal 17 2 4 3 3" xfId="4822" xr:uid="{00000000-0005-0000-0000-0000460B0000}"/>
    <cellStyle name="Normal 17 2 4 4" xfId="4823" xr:uid="{00000000-0005-0000-0000-0000470B0000}"/>
    <cellStyle name="Normal 17 2 4 4 2" xfId="4824" xr:uid="{00000000-0005-0000-0000-0000480B0000}"/>
    <cellStyle name="Normal 17 2 4 5" xfId="4825" xr:uid="{00000000-0005-0000-0000-0000490B0000}"/>
    <cellStyle name="Normal 17 2 5" xfId="454" xr:uid="{00000000-0005-0000-0000-00004A0B0000}"/>
    <cellStyle name="Normal 17 2 5 2" xfId="455" xr:uid="{00000000-0005-0000-0000-00004B0B0000}"/>
    <cellStyle name="Normal 17 2 5 2 2" xfId="4826" xr:uid="{00000000-0005-0000-0000-00004C0B0000}"/>
    <cellStyle name="Normal 17 2 5 2 2 2" xfId="4827" xr:uid="{00000000-0005-0000-0000-00004D0B0000}"/>
    <cellStyle name="Normal 17 2 5 2 2 2 2" xfId="4828" xr:uid="{00000000-0005-0000-0000-00004E0B0000}"/>
    <cellStyle name="Normal 17 2 5 2 2 3" xfId="4829" xr:uid="{00000000-0005-0000-0000-00004F0B0000}"/>
    <cellStyle name="Normal 17 2 5 2 3" xfId="4830" xr:uid="{00000000-0005-0000-0000-0000500B0000}"/>
    <cellStyle name="Normal 17 2 5 2 3 2" xfId="4831" xr:uid="{00000000-0005-0000-0000-0000510B0000}"/>
    <cellStyle name="Normal 17 2 5 2 4" xfId="4832" xr:uid="{00000000-0005-0000-0000-0000520B0000}"/>
    <cellStyle name="Normal 17 2 5 3" xfId="4833" xr:uid="{00000000-0005-0000-0000-0000530B0000}"/>
    <cellStyle name="Normal 17 2 5 3 2" xfId="4834" xr:uid="{00000000-0005-0000-0000-0000540B0000}"/>
    <cellStyle name="Normal 17 2 5 3 2 2" xfId="4835" xr:uid="{00000000-0005-0000-0000-0000550B0000}"/>
    <cellStyle name="Normal 17 2 5 3 3" xfId="4836" xr:uid="{00000000-0005-0000-0000-0000560B0000}"/>
    <cellStyle name="Normal 17 2 5 4" xfId="4837" xr:uid="{00000000-0005-0000-0000-0000570B0000}"/>
    <cellStyle name="Normal 17 2 5 4 2" xfId="4838" xr:uid="{00000000-0005-0000-0000-0000580B0000}"/>
    <cellStyle name="Normal 17 2 5 5" xfId="4839" xr:uid="{00000000-0005-0000-0000-0000590B0000}"/>
    <cellStyle name="Normal 17 2 6" xfId="456" xr:uid="{00000000-0005-0000-0000-00005A0B0000}"/>
    <cellStyle name="Normal 17 2 6 2" xfId="457" xr:uid="{00000000-0005-0000-0000-00005B0B0000}"/>
    <cellStyle name="Normal 17 2 6 2 2" xfId="4840" xr:uid="{00000000-0005-0000-0000-00005C0B0000}"/>
    <cellStyle name="Normal 17 2 6 2 2 2" xfId="4841" xr:uid="{00000000-0005-0000-0000-00005D0B0000}"/>
    <cellStyle name="Normal 17 2 6 2 2 2 2" xfId="4842" xr:uid="{00000000-0005-0000-0000-00005E0B0000}"/>
    <cellStyle name="Normal 17 2 6 2 2 3" xfId="4843" xr:uid="{00000000-0005-0000-0000-00005F0B0000}"/>
    <cellStyle name="Normal 17 2 6 2 3" xfId="4844" xr:uid="{00000000-0005-0000-0000-0000600B0000}"/>
    <cellStyle name="Normal 17 2 6 2 3 2" xfId="4845" xr:uid="{00000000-0005-0000-0000-0000610B0000}"/>
    <cellStyle name="Normal 17 2 6 2 4" xfId="4846" xr:uid="{00000000-0005-0000-0000-0000620B0000}"/>
    <cellStyle name="Normal 17 2 6 3" xfId="4847" xr:uid="{00000000-0005-0000-0000-0000630B0000}"/>
    <cellStyle name="Normal 17 2 6 3 2" xfId="4848" xr:uid="{00000000-0005-0000-0000-0000640B0000}"/>
    <cellStyle name="Normal 17 2 6 3 2 2" xfId="4849" xr:uid="{00000000-0005-0000-0000-0000650B0000}"/>
    <cellStyle name="Normal 17 2 6 3 3" xfId="4850" xr:uid="{00000000-0005-0000-0000-0000660B0000}"/>
    <cellStyle name="Normal 17 2 6 4" xfId="4851" xr:uid="{00000000-0005-0000-0000-0000670B0000}"/>
    <cellStyle name="Normal 17 2 6 4 2" xfId="4852" xr:uid="{00000000-0005-0000-0000-0000680B0000}"/>
    <cellStyle name="Normal 17 2 6 5" xfId="4853" xr:uid="{00000000-0005-0000-0000-0000690B0000}"/>
    <cellStyle name="Normal 17 2 7" xfId="458" xr:uid="{00000000-0005-0000-0000-00006A0B0000}"/>
    <cellStyle name="Normal 17 2 7 2" xfId="459" xr:uid="{00000000-0005-0000-0000-00006B0B0000}"/>
    <cellStyle name="Normal 17 2 7 2 2" xfId="4854" xr:uid="{00000000-0005-0000-0000-00006C0B0000}"/>
    <cellStyle name="Normal 17 2 7 2 2 2" xfId="4855" xr:uid="{00000000-0005-0000-0000-00006D0B0000}"/>
    <cellStyle name="Normal 17 2 7 2 2 2 2" xfId="4856" xr:uid="{00000000-0005-0000-0000-00006E0B0000}"/>
    <cellStyle name="Normal 17 2 7 2 2 3" xfId="4857" xr:uid="{00000000-0005-0000-0000-00006F0B0000}"/>
    <cellStyle name="Normal 17 2 7 2 3" xfId="4858" xr:uid="{00000000-0005-0000-0000-0000700B0000}"/>
    <cellStyle name="Normal 17 2 7 2 3 2" xfId="4859" xr:uid="{00000000-0005-0000-0000-0000710B0000}"/>
    <cellStyle name="Normal 17 2 7 2 4" xfId="4860" xr:uid="{00000000-0005-0000-0000-0000720B0000}"/>
    <cellStyle name="Normal 17 2 7 3" xfId="4861" xr:uid="{00000000-0005-0000-0000-0000730B0000}"/>
    <cellStyle name="Normal 17 2 7 3 2" xfId="4862" xr:uid="{00000000-0005-0000-0000-0000740B0000}"/>
    <cellStyle name="Normal 17 2 7 3 2 2" xfId="4863" xr:uid="{00000000-0005-0000-0000-0000750B0000}"/>
    <cellStyle name="Normal 17 2 7 3 3" xfId="4864" xr:uid="{00000000-0005-0000-0000-0000760B0000}"/>
    <cellStyle name="Normal 17 2 7 4" xfId="4865" xr:uid="{00000000-0005-0000-0000-0000770B0000}"/>
    <cellStyle name="Normal 17 2 7 4 2" xfId="4866" xr:uid="{00000000-0005-0000-0000-0000780B0000}"/>
    <cellStyle name="Normal 17 2 7 5" xfId="4867" xr:uid="{00000000-0005-0000-0000-0000790B0000}"/>
    <cellStyle name="Normal 17 2 8" xfId="460" xr:uid="{00000000-0005-0000-0000-00007A0B0000}"/>
    <cellStyle name="Normal 17 2 8 2" xfId="461" xr:uid="{00000000-0005-0000-0000-00007B0B0000}"/>
    <cellStyle name="Normal 17 2 8 2 2" xfId="4868" xr:uid="{00000000-0005-0000-0000-00007C0B0000}"/>
    <cellStyle name="Normal 17 2 8 2 2 2" xfId="4869" xr:uid="{00000000-0005-0000-0000-00007D0B0000}"/>
    <cellStyle name="Normal 17 2 8 2 2 2 2" xfId="4870" xr:uid="{00000000-0005-0000-0000-00007E0B0000}"/>
    <cellStyle name="Normal 17 2 8 2 2 3" xfId="4871" xr:uid="{00000000-0005-0000-0000-00007F0B0000}"/>
    <cellStyle name="Normal 17 2 8 2 3" xfId="4872" xr:uid="{00000000-0005-0000-0000-0000800B0000}"/>
    <cellStyle name="Normal 17 2 8 2 3 2" xfId="4873" xr:uid="{00000000-0005-0000-0000-0000810B0000}"/>
    <cellStyle name="Normal 17 2 8 2 4" xfId="4874" xr:uid="{00000000-0005-0000-0000-0000820B0000}"/>
    <cellStyle name="Normal 17 2 8 3" xfId="4875" xr:uid="{00000000-0005-0000-0000-0000830B0000}"/>
    <cellStyle name="Normal 17 2 8 3 2" xfId="4876" xr:uid="{00000000-0005-0000-0000-0000840B0000}"/>
    <cellStyle name="Normal 17 2 8 3 2 2" xfId="4877" xr:uid="{00000000-0005-0000-0000-0000850B0000}"/>
    <cellStyle name="Normal 17 2 8 3 3" xfId="4878" xr:uid="{00000000-0005-0000-0000-0000860B0000}"/>
    <cellStyle name="Normal 17 2 8 4" xfId="4879" xr:uid="{00000000-0005-0000-0000-0000870B0000}"/>
    <cellStyle name="Normal 17 2 8 4 2" xfId="4880" xr:uid="{00000000-0005-0000-0000-0000880B0000}"/>
    <cellStyle name="Normal 17 2 8 5" xfId="4881" xr:uid="{00000000-0005-0000-0000-0000890B0000}"/>
    <cellStyle name="Normal 17 2 9" xfId="462" xr:uid="{00000000-0005-0000-0000-00008A0B0000}"/>
    <cellStyle name="Normal 17 2 9 2" xfId="4882" xr:uid="{00000000-0005-0000-0000-00008B0B0000}"/>
    <cellStyle name="Normal 17 2 9 2 2" xfId="4883" xr:uid="{00000000-0005-0000-0000-00008C0B0000}"/>
    <cellStyle name="Normal 17 2 9 2 2 2" xfId="4884" xr:uid="{00000000-0005-0000-0000-00008D0B0000}"/>
    <cellStyle name="Normal 17 2 9 2 3" xfId="4885" xr:uid="{00000000-0005-0000-0000-00008E0B0000}"/>
    <cellStyle name="Normal 17 2 9 3" xfId="4886" xr:uid="{00000000-0005-0000-0000-00008F0B0000}"/>
    <cellStyle name="Normal 17 2 9 3 2" xfId="4887" xr:uid="{00000000-0005-0000-0000-0000900B0000}"/>
    <cellStyle name="Normal 17 2 9 4" xfId="4888" xr:uid="{00000000-0005-0000-0000-0000910B0000}"/>
    <cellStyle name="Normal 17 3" xfId="463" xr:uid="{00000000-0005-0000-0000-0000920B0000}"/>
    <cellStyle name="Normal 17 3 2" xfId="464" xr:uid="{00000000-0005-0000-0000-0000930B0000}"/>
    <cellStyle name="Normal 17 3 2 2" xfId="4889" xr:uid="{00000000-0005-0000-0000-0000940B0000}"/>
    <cellStyle name="Normal 17 3 2 2 2" xfId="4890" xr:uid="{00000000-0005-0000-0000-0000950B0000}"/>
    <cellStyle name="Normal 17 3 2 2 2 2" xfId="4891" xr:uid="{00000000-0005-0000-0000-0000960B0000}"/>
    <cellStyle name="Normal 17 3 2 2 3" xfId="4892" xr:uid="{00000000-0005-0000-0000-0000970B0000}"/>
    <cellStyle name="Normal 17 3 2 3" xfId="4893" xr:uid="{00000000-0005-0000-0000-0000980B0000}"/>
    <cellStyle name="Normal 17 3 2 3 2" xfId="4894" xr:uid="{00000000-0005-0000-0000-0000990B0000}"/>
    <cellStyle name="Normal 17 3 2 4" xfId="4895" xr:uid="{00000000-0005-0000-0000-00009A0B0000}"/>
    <cellStyle name="Normal 17 3 3" xfId="4896" xr:uid="{00000000-0005-0000-0000-00009B0B0000}"/>
    <cellStyle name="Normal 17 3 3 2" xfId="4897" xr:uid="{00000000-0005-0000-0000-00009C0B0000}"/>
    <cellStyle name="Normal 17 3 3 2 2" xfId="4898" xr:uid="{00000000-0005-0000-0000-00009D0B0000}"/>
    <cellStyle name="Normal 17 3 3 3" xfId="4899" xr:uid="{00000000-0005-0000-0000-00009E0B0000}"/>
    <cellStyle name="Normal 17 3 4" xfId="4900" xr:uid="{00000000-0005-0000-0000-00009F0B0000}"/>
    <cellStyle name="Normal 17 3 4 2" xfId="4901" xr:uid="{00000000-0005-0000-0000-0000A00B0000}"/>
    <cellStyle name="Normal 17 3 5" xfId="4902" xr:uid="{00000000-0005-0000-0000-0000A10B0000}"/>
    <cellStyle name="Normal 17 4" xfId="465" xr:uid="{00000000-0005-0000-0000-0000A20B0000}"/>
    <cellStyle name="Normal 17 4 2" xfId="466" xr:uid="{00000000-0005-0000-0000-0000A30B0000}"/>
    <cellStyle name="Normal 17 4 2 2" xfId="4903" xr:uid="{00000000-0005-0000-0000-0000A40B0000}"/>
    <cellStyle name="Normal 17 4 2 2 2" xfId="4904" xr:uid="{00000000-0005-0000-0000-0000A50B0000}"/>
    <cellStyle name="Normal 17 4 2 2 2 2" xfId="4905" xr:uid="{00000000-0005-0000-0000-0000A60B0000}"/>
    <cellStyle name="Normal 17 4 2 2 3" xfId="4906" xr:uid="{00000000-0005-0000-0000-0000A70B0000}"/>
    <cellStyle name="Normal 17 4 2 3" xfId="4907" xr:uid="{00000000-0005-0000-0000-0000A80B0000}"/>
    <cellStyle name="Normal 17 4 2 3 2" xfId="4908" xr:uid="{00000000-0005-0000-0000-0000A90B0000}"/>
    <cellStyle name="Normal 17 4 2 4" xfId="4909" xr:uid="{00000000-0005-0000-0000-0000AA0B0000}"/>
    <cellStyle name="Normal 17 4 3" xfId="4910" xr:uid="{00000000-0005-0000-0000-0000AB0B0000}"/>
    <cellStyle name="Normal 17 4 3 2" xfId="4911" xr:uid="{00000000-0005-0000-0000-0000AC0B0000}"/>
    <cellStyle name="Normal 17 4 3 2 2" xfId="4912" xr:uid="{00000000-0005-0000-0000-0000AD0B0000}"/>
    <cellStyle name="Normal 17 4 3 3" xfId="4913" xr:uid="{00000000-0005-0000-0000-0000AE0B0000}"/>
    <cellStyle name="Normal 17 4 4" xfId="4914" xr:uid="{00000000-0005-0000-0000-0000AF0B0000}"/>
    <cellStyle name="Normal 17 4 4 2" xfId="4915" xr:uid="{00000000-0005-0000-0000-0000B00B0000}"/>
    <cellStyle name="Normal 17 4 5" xfId="4916" xr:uid="{00000000-0005-0000-0000-0000B10B0000}"/>
    <cellStyle name="Normal 17 5" xfId="467" xr:uid="{00000000-0005-0000-0000-0000B20B0000}"/>
    <cellStyle name="Normal 17 5 2" xfId="468" xr:uid="{00000000-0005-0000-0000-0000B30B0000}"/>
    <cellStyle name="Normal 17 5 2 2" xfId="4917" xr:uid="{00000000-0005-0000-0000-0000B40B0000}"/>
    <cellStyle name="Normal 17 5 2 2 2" xfId="4918" xr:uid="{00000000-0005-0000-0000-0000B50B0000}"/>
    <cellStyle name="Normal 17 5 2 2 2 2" xfId="4919" xr:uid="{00000000-0005-0000-0000-0000B60B0000}"/>
    <cellStyle name="Normal 17 5 2 2 3" xfId="4920" xr:uid="{00000000-0005-0000-0000-0000B70B0000}"/>
    <cellStyle name="Normal 17 5 2 3" xfId="4921" xr:uid="{00000000-0005-0000-0000-0000B80B0000}"/>
    <cellStyle name="Normal 17 5 2 3 2" xfId="4922" xr:uid="{00000000-0005-0000-0000-0000B90B0000}"/>
    <cellStyle name="Normal 17 5 2 4" xfId="4923" xr:uid="{00000000-0005-0000-0000-0000BA0B0000}"/>
    <cellStyle name="Normal 17 5 3" xfId="4924" xr:uid="{00000000-0005-0000-0000-0000BB0B0000}"/>
    <cellStyle name="Normal 17 5 3 2" xfId="4925" xr:uid="{00000000-0005-0000-0000-0000BC0B0000}"/>
    <cellStyle name="Normal 17 5 3 2 2" xfId="4926" xr:uid="{00000000-0005-0000-0000-0000BD0B0000}"/>
    <cellStyle name="Normal 17 5 3 3" xfId="4927" xr:uid="{00000000-0005-0000-0000-0000BE0B0000}"/>
    <cellStyle name="Normal 17 5 4" xfId="4928" xr:uid="{00000000-0005-0000-0000-0000BF0B0000}"/>
    <cellStyle name="Normal 17 5 4 2" xfId="4929" xr:uid="{00000000-0005-0000-0000-0000C00B0000}"/>
    <cellStyle name="Normal 17 5 5" xfId="4930" xr:uid="{00000000-0005-0000-0000-0000C10B0000}"/>
    <cellStyle name="Normal 17 6" xfId="469" xr:uid="{00000000-0005-0000-0000-0000C20B0000}"/>
    <cellStyle name="Normal 17 6 2" xfId="470" xr:uid="{00000000-0005-0000-0000-0000C30B0000}"/>
    <cellStyle name="Normal 17 6 2 2" xfId="4931" xr:uid="{00000000-0005-0000-0000-0000C40B0000}"/>
    <cellStyle name="Normal 17 6 2 2 2" xfId="4932" xr:uid="{00000000-0005-0000-0000-0000C50B0000}"/>
    <cellStyle name="Normal 17 6 2 2 2 2" xfId="4933" xr:uid="{00000000-0005-0000-0000-0000C60B0000}"/>
    <cellStyle name="Normal 17 6 2 2 3" xfId="4934" xr:uid="{00000000-0005-0000-0000-0000C70B0000}"/>
    <cellStyle name="Normal 17 6 2 3" xfId="4935" xr:uid="{00000000-0005-0000-0000-0000C80B0000}"/>
    <cellStyle name="Normal 17 6 2 3 2" xfId="4936" xr:uid="{00000000-0005-0000-0000-0000C90B0000}"/>
    <cellStyle name="Normal 17 6 2 4" xfId="4937" xr:uid="{00000000-0005-0000-0000-0000CA0B0000}"/>
    <cellStyle name="Normal 17 6 3" xfId="4938" xr:uid="{00000000-0005-0000-0000-0000CB0B0000}"/>
    <cellStyle name="Normal 17 6 3 2" xfId="4939" xr:uid="{00000000-0005-0000-0000-0000CC0B0000}"/>
    <cellStyle name="Normal 17 6 3 2 2" xfId="4940" xr:uid="{00000000-0005-0000-0000-0000CD0B0000}"/>
    <cellStyle name="Normal 17 6 3 3" xfId="4941" xr:uid="{00000000-0005-0000-0000-0000CE0B0000}"/>
    <cellStyle name="Normal 17 6 4" xfId="4942" xr:uid="{00000000-0005-0000-0000-0000CF0B0000}"/>
    <cellStyle name="Normal 17 6 4 2" xfId="4943" xr:uid="{00000000-0005-0000-0000-0000D00B0000}"/>
    <cellStyle name="Normal 17 6 5" xfId="4944" xr:uid="{00000000-0005-0000-0000-0000D10B0000}"/>
    <cellStyle name="Normal 17 7" xfId="471" xr:uid="{00000000-0005-0000-0000-0000D20B0000}"/>
    <cellStyle name="Normal 17 7 2" xfId="472" xr:uid="{00000000-0005-0000-0000-0000D30B0000}"/>
    <cellStyle name="Normal 17 7 2 2" xfId="4945" xr:uid="{00000000-0005-0000-0000-0000D40B0000}"/>
    <cellStyle name="Normal 17 7 2 2 2" xfId="4946" xr:uid="{00000000-0005-0000-0000-0000D50B0000}"/>
    <cellStyle name="Normal 17 7 2 2 2 2" xfId="4947" xr:uid="{00000000-0005-0000-0000-0000D60B0000}"/>
    <cellStyle name="Normal 17 7 2 2 3" xfId="4948" xr:uid="{00000000-0005-0000-0000-0000D70B0000}"/>
    <cellStyle name="Normal 17 7 2 3" xfId="4949" xr:uid="{00000000-0005-0000-0000-0000D80B0000}"/>
    <cellStyle name="Normal 17 7 2 3 2" xfId="4950" xr:uid="{00000000-0005-0000-0000-0000D90B0000}"/>
    <cellStyle name="Normal 17 7 2 4" xfId="4951" xr:uid="{00000000-0005-0000-0000-0000DA0B0000}"/>
    <cellStyle name="Normal 17 7 3" xfId="4952" xr:uid="{00000000-0005-0000-0000-0000DB0B0000}"/>
    <cellStyle name="Normal 17 7 3 2" xfId="4953" xr:uid="{00000000-0005-0000-0000-0000DC0B0000}"/>
    <cellStyle name="Normal 17 7 3 2 2" xfId="4954" xr:uid="{00000000-0005-0000-0000-0000DD0B0000}"/>
    <cellStyle name="Normal 17 7 3 3" xfId="4955" xr:uid="{00000000-0005-0000-0000-0000DE0B0000}"/>
    <cellStyle name="Normal 17 7 4" xfId="4956" xr:uid="{00000000-0005-0000-0000-0000DF0B0000}"/>
    <cellStyle name="Normal 17 7 4 2" xfId="4957" xr:uid="{00000000-0005-0000-0000-0000E00B0000}"/>
    <cellStyle name="Normal 17 7 5" xfId="4958" xr:uid="{00000000-0005-0000-0000-0000E10B0000}"/>
    <cellStyle name="Normal 17 8" xfId="473" xr:uid="{00000000-0005-0000-0000-0000E20B0000}"/>
    <cellStyle name="Normal 17 8 2" xfId="474" xr:uid="{00000000-0005-0000-0000-0000E30B0000}"/>
    <cellStyle name="Normal 17 8 2 2" xfId="4959" xr:uid="{00000000-0005-0000-0000-0000E40B0000}"/>
    <cellStyle name="Normal 17 8 2 2 2" xfId="4960" xr:uid="{00000000-0005-0000-0000-0000E50B0000}"/>
    <cellStyle name="Normal 17 8 2 2 2 2" xfId="4961" xr:uid="{00000000-0005-0000-0000-0000E60B0000}"/>
    <cellStyle name="Normal 17 8 2 2 3" xfId="4962" xr:uid="{00000000-0005-0000-0000-0000E70B0000}"/>
    <cellStyle name="Normal 17 8 2 3" xfId="4963" xr:uid="{00000000-0005-0000-0000-0000E80B0000}"/>
    <cellStyle name="Normal 17 8 2 3 2" xfId="4964" xr:uid="{00000000-0005-0000-0000-0000E90B0000}"/>
    <cellStyle name="Normal 17 8 2 4" xfId="4965" xr:uid="{00000000-0005-0000-0000-0000EA0B0000}"/>
    <cellStyle name="Normal 17 8 3" xfId="4966" xr:uid="{00000000-0005-0000-0000-0000EB0B0000}"/>
    <cellStyle name="Normal 17 8 3 2" xfId="4967" xr:uid="{00000000-0005-0000-0000-0000EC0B0000}"/>
    <cellStyle name="Normal 17 8 3 2 2" xfId="4968" xr:uid="{00000000-0005-0000-0000-0000ED0B0000}"/>
    <cellStyle name="Normal 17 8 3 3" xfId="4969" xr:uid="{00000000-0005-0000-0000-0000EE0B0000}"/>
    <cellStyle name="Normal 17 8 4" xfId="4970" xr:uid="{00000000-0005-0000-0000-0000EF0B0000}"/>
    <cellStyle name="Normal 17 8 4 2" xfId="4971" xr:uid="{00000000-0005-0000-0000-0000F00B0000}"/>
    <cellStyle name="Normal 17 8 5" xfId="4972" xr:uid="{00000000-0005-0000-0000-0000F10B0000}"/>
    <cellStyle name="Normal 17 9" xfId="475" xr:uid="{00000000-0005-0000-0000-0000F20B0000}"/>
    <cellStyle name="Normal 17 9 2" xfId="476" xr:uid="{00000000-0005-0000-0000-0000F30B0000}"/>
    <cellStyle name="Normal 17 9 2 2" xfId="4973" xr:uid="{00000000-0005-0000-0000-0000F40B0000}"/>
    <cellStyle name="Normal 17 9 2 2 2" xfId="4974" xr:uid="{00000000-0005-0000-0000-0000F50B0000}"/>
    <cellStyle name="Normal 17 9 2 2 2 2" xfId="4975" xr:uid="{00000000-0005-0000-0000-0000F60B0000}"/>
    <cellStyle name="Normal 17 9 2 2 3" xfId="4976" xr:uid="{00000000-0005-0000-0000-0000F70B0000}"/>
    <cellStyle name="Normal 17 9 2 3" xfId="4977" xr:uid="{00000000-0005-0000-0000-0000F80B0000}"/>
    <cellStyle name="Normal 17 9 2 3 2" xfId="4978" xr:uid="{00000000-0005-0000-0000-0000F90B0000}"/>
    <cellStyle name="Normal 17 9 2 4" xfId="4979" xr:uid="{00000000-0005-0000-0000-0000FA0B0000}"/>
    <cellStyle name="Normal 17 9 3" xfId="4980" xr:uid="{00000000-0005-0000-0000-0000FB0B0000}"/>
    <cellStyle name="Normal 17 9 3 2" xfId="4981" xr:uid="{00000000-0005-0000-0000-0000FC0B0000}"/>
    <cellStyle name="Normal 17 9 3 2 2" xfId="4982" xr:uid="{00000000-0005-0000-0000-0000FD0B0000}"/>
    <cellStyle name="Normal 17 9 3 3" xfId="4983" xr:uid="{00000000-0005-0000-0000-0000FE0B0000}"/>
    <cellStyle name="Normal 17 9 4" xfId="4984" xr:uid="{00000000-0005-0000-0000-0000FF0B0000}"/>
    <cellStyle name="Normal 17 9 4 2" xfId="4985" xr:uid="{00000000-0005-0000-0000-0000000C0000}"/>
    <cellStyle name="Normal 17 9 5" xfId="4986" xr:uid="{00000000-0005-0000-0000-0000010C0000}"/>
    <cellStyle name="Normal 170" xfId="477" xr:uid="{00000000-0005-0000-0000-0000020C0000}"/>
    <cellStyle name="Normal 170 2" xfId="478" xr:uid="{00000000-0005-0000-0000-0000030C0000}"/>
    <cellStyle name="Normal 170 2 2" xfId="4987" xr:uid="{00000000-0005-0000-0000-0000040C0000}"/>
    <cellStyle name="Normal 170 2 2 2" xfId="4988" xr:uid="{00000000-0005-0000-0000-0000050C0000}"/>
    <cellStyle name="Normal 170 2 2 2 2" xfId="4989" xr:uid="{00000000-0005-0000-0000-0000060C0000}"/>
    <cellStyle name="Normal 170 2 2 3" xfId="4990" xr:uid="{00000000-0005-0000-0000-0000070C0000}"/>
    <cellStyle name="Normal 170 2 3" xfId="4991" xr:uid="{00000000-0005-0000-0000-0000080C0000}"/>
    <cellStyle name="Normal 170 2 3 2" xfId="4992" xr:uid="{00000000-0005-0000-0000-0000090C0000}"/>
    <cellStyle name="Normal 170 2 4" xfId="4993" xr:uid="{00000000-0005-0000-0000-00000A0C0000}"/>
    <cellStyle name="Normal 170 3" xfId="4994" xr:uid="{00000000-0005-0000-0000-00000B0C0000}"/>
    <cellStyle name="Normal 170 3 2" xfId="4995" xr:uid="{00000000-0005-0000-0000-00000C0C0000}"/>
    <cellStyle name="Normal 170 3 2 2" xfId="4996" xr:uid="{00000000-0005-0000-0000-00000D0C0000}"/>
    <cellStyle name="Normal 170 3 3" xfId="4997" xr:uid="{00000000-0005-0000-0000-00000E0C0000}"/>
    <cellStyle name="Normal 170 4" xfId="4998" xr:uid="{00000000-0005-0000-0000-00000F0C0000}"/>
    <cellStyle name="Normal 170 4 2" xfId="4999" xr:uid="{00000000-0005-0000-0000-0000100C0000}"/>
    <cellStyle name="Normal 170 5" xfId="5000" xr:uid="{00000000-0005-0000-0000-0000110C0000}"/>
    <cellStyle name="Normal 171" xfId="479" xr:uid="{00000000-0005-0000-0000-0000120C0000}"/>
    <cellStyle name="Normal 171 2" xfId="480" xr:uid="{00000000-0005-0000-0000-0000130C0000}"/>
    <cellStyle name="Normal 171 2 2" xfId="5001" xr:uid="{00000000-0005-0000-0000-0000140C0000}"/>
    <cellStyle name="Normal 171 2 2 2" xfId="5002" xr:uid="{00000000-0005-0000-0000-0000150C0000}"/>
    <cellStyle name="Normal 171 2 2 2 2" xfId="5003" xr:uid="{00000000-0005-0000-0000-0000160C0000}"/>
    <cellStyle name="Normal 171 2 2 3" xfId="5004" xr:uid="{00000000-0005-0000-0000-0000170C0000}"/>
    <cellStyle name="Normal 171 2 3" xfId="5005" xr:uid="{00000000-0005-0000-0000-0000180C0000}"/>
    <cellStyle name="Normal 171 2 3 2" xfId="5006" xr:uid="{00000000-0005-0000-0000-0000190C0000}"/>
    <cellStyle name="Normal 171 2 4" xfId="5007" xr:uid="{00000000-0005-0000-0000-00001A0C0000}"/>
    <cellStyle name="Normal 171 3" xfId="5008" xr:uid="{00000000-0005-0000-0000-00001B0C0000}"/>
    <cellStyle name="Normal 171 3 2" xfId="5009" xr:uid="{00000000-0005-0000-0000-00001C0C0000}"/>
    <cellStyle name="Normal 171 3 2 2" xfId="5010" xr:uid="{00000000-0005-0000-0000-00001D0C0000}"/>
    <cellStyle name="Normal 171 3 3" xfId="5011" xr:uid="{00000000-0005-0000-0000-00001E0C0000}"/>
    <cellStyle name="Normal 171 4" xfId="5012" xr:uid="{00000000-0005-0000-0000-00001F0C0000}"/>
    <cellStyle name="Normal 171 4 2" xfId="5013" xr:uid="{00000000-0005-0000-0000-0000200C0000}"/>
    <cellStyle name="Normal 171 5" xfId="5014" xr:uid="{00000000-0005-0000-0000-0000210C0000}"/>
    <cellStyle name="Normal 172" xfId="481" xr:uid="{00000000-0005-0000-0000-0000220C0000}"/>
    <cellStyle name="Normal 172 2" xfId="482" xr:uid="{00000000-0005-0000-0000-0000230C0000}"/>
    <cellStyle name="Normal 172 2 2" xfId="5015" xr:uid="{00000000-0005-0000-0000-0000240C0000}"/>
    <cellStyle name="Normal 172 2 2 2" xfId="5016" xr:uid="{00000000-0005-0000-0000-0000250C0000}"/>
    <cellStyle name="Normal 172 2 2 2 2" xfId="5017" xr:uid="{00000000-0005-0000-0000-0000260C0000}"/>
    <cellStyle name="Normal 172 2 2 3" xfId="5018" xr:uid="{00000000-0005-0000-0000-0000270C0000}"/>
    <cellStyle name="Normal 172 2 3" xfId="5019" xr:uid="{00000000-0005-0000-0000-0000280C0000}"/>
    <cellStyle name="Normal 172 2 3 2" xfId="5020" xr:uid="{00000000-0005-0000-0000-0000290C0000}"/>
    <cellStyle name="Normal 172 2 4" xfId="5021" xr:uid="{00000000-0005-0000-0000-00002A0C0000}"/>
    <cellStyle name="Normal 172 3" xfId="5022" xr:uid="{00000000-0005-0000-0000-00002B0C0000}"/>
    <cellStyle name="Normal 172 3 2" xfId="5023" xr:uid="{00000000-0005-0000-0000-00002C0C0000}"/>
    <cellStyle name="Normal 172 3 2 2" xfId="5024" xr:uid="{00000000-0005-0000-0000-00002D0C0000}"/>
    <cellStyle name="Normal 172 3 3" xfId="5025" xr:uid="{00000000-0005-0000-0000-00002E0C0000}"/>
    <cellStyle name="Normal 172 4" xfId="5026" xr:uid="{00000000-0005-0000-0000-00002F0C0000}"/>
    <cellStyle name="Normal 172 4 2" xfId="5027" xr:uid="{00000000-0005-0000-0000-0000300C0000}"/>
    <cellStyle name="Normal 172 5" xfId="5028" xr:uid="{00000000-0005-0000-0000-0000310C0000}"/>
    <cellStyle name="Normal 173" xfId="483" xr:uid="{00000000-0005-0000-0000-0000320C0000}"/>
    <cellStyle name="Normal 173 2" xfId="484" xr:uid="{00000000-0005-0000-0000-0000330C0000}"/>
    <cellStyle name="Normal 173 2 2" xfId="5029" xr:uid="{00000000-0005-0000-0000-0000340C0000}"/>
    <cellStyle name="Normal 173 2 2 2" xfId="5030" xr:uid="{00000000-0005-0000-0000-0000350C0000}"/>
    <cellStyle name="Normal 173 2 2 2 2" xfId="5031" xr:uid="{00000000-0005-0000-0000-0000360C0000}"/>
    <cellStyle name="Normal 173 2 2 3" xfId="5032" xr:uid="{00000000-0005-0000-0000-0000370C0000}"/>
    <cellStyle name="Normal 173 2 3" xfId="5033" xr:uid="{00000000-0005-0000-0000-0000380C0000}"/>
    <cellStyle name="Normal 173 2 3 2" xfId="5034" xr:uid="{00000000-0005-0000-0000-0000390C0000}"/>
    <cellStyle name="Normal 173 2 3 2 2" xfId="5035" xr:uid="{00000000-0005-0000-0000-00003A0C0000}"/>
    <cellStyle name="Normal 173 2 3 3" xfId="5036" xr:uid="{00000000-0005-0000-0000-00003B0C0000}"/>
    <cellStyle name="Normal 173 2 4" xfId="5037" xr:uid="{00000000-0005-0000-0000-00003C0C0000}"/>
    <cellStyle name="Normal 173 2 4 2" xfId="5038" xr:uid="{00000000-0005-0000-0000-00003D0C0000}"/>
    <cellStyle name="Normal 173 2 5" xfId="5039" xr:uid="{00000000-0005-0000-0000-00003E0C0000}"/>
    <cellStyle name="Normal 173 3" xfId="5040" xr:uid="{00000000-0005-0000-0000-00003F0C0000}"/>
    <cellStyle name="Normal 173 3 2" xfId="5041" xr:uid="{00000000-0005-0000-0000-0000400C0000}"/>
    <cellStyle name="Normal 173 3 2 2" xfId="5042" xr:uid="{00000000-0005-0000-0000-0000410C0000}"/>
    <cellStyle name="Normal 173 3 3" xfId="5043" xr:uid="{00000000-0005-0000-0000-0000420C0000}"/>
    <cellStyle name="Normal 173 4" xfId="5044" xr:uid="{00000000-0005-0000-0000-0000430C0000}"/>
    <cellStyle name="Normal 173 4 2" xfId="5045" xr:uid="{00000000-0005-0000-0000-0000440C0000}"/>
    <cellStyle name="Normal 173 5" xfId="5046" xr:uid="{00000000-0005-0000-0000-0000450C0000}"/>
    <cellStyle name="Normal 174" xfId="485" xr:uid="{00000000-0005-0000-0000-0000460C0000}"/>
    <cellStyle name="Normal 174 2" xfId="486" xr:uid="{00000000-0005-0000-0000-0000470C0000}"/>
    <cellStyle name="Normal 174 2 2" xfId="5047" xr:uid="{00000000-0005-0000-0000-0000480C0000}"/>
    <cellStyle name="Normal 174 2 2 2" xfId="5048" xr:uid="{00000000-0005-0000-0000-0000490C0000}"/>
    <cellStyle name="Normal 174 2 2 2 2" xfId="5049" xr:uid="{00000000-0005-0000-0000-00004A0C0000}"/>
    <cellStyle name="Normal 174 2 2 3" xfId="5050" xr:uid="{00000000-0005-0000-0000-00004B0C0000}"/>
    <cellStyle name="Normal 174 2 3" xfId="5051" xr:uid="{00000000-0005-0000-0000-00004C0C0000}"/>
    <cellStyle name="Normal 174 2 3 2" xfId="5052" xr:uid="{00000000-0005-0000-0000-00004D0C0000}"/>
    <cellStyle name="Normal 174 2 4" xfId="5053" xr:uid="{00000000-0005-0000-0000-00004E0C0000}"/>
    <cellStyle name="Normal 174 3" xfId="5054" xr:uid="{00000000-0005-0000-0000-00004F0C0000}"/>
    <cellStyle name="Normal 174 3 2" xfId="5055" xr:uid="{00000000-0005-0000-0000-0000500C0000}"/>
    <cellStyle name="Normal 174 3 2 2" xfId="5056" xr:uid="{00000000-0005-0000-0000-0000510C0000}"/>
    <cellStyle name="Normal 174 3 3" xfId="5057" xr:uid="{00000000-0005-0000-0000-0000520C0000}"/>
    <cellStyle name="Normal 174 4" xfId="5058" xr:uid="{00000000-0005-0000-0000-0000530C0000}"/>
    <cellStyle name="Normal 174 4 2" xfId="5059" xr:uid="{00000000-0005-0000-0000-0000540C0000}"/>
    <cellStyle name="Normal 174 5" xfId="5060" xr:uid="{00000000-0005-0000-0000-0000550C0000}"/>
    <cellStyle name="Normal 175" xfId="487" xr:uid="{00000000-0005-0000-0000-0000560C0000}"/>
    <cellStyle name="Normal 175 2" xfId="488" xr:uid="{00000000-0005-0000-0000-0000570C0000}"/>
    <cellStyle name="Normal 175 2 2" xfId="5061" xr:uid="{00000000-0005-0000-0000-0000580C0000}"/>
    <cellStyle name="Normal 175 2 2 2" xfId="5062" xr:uid="{00000000-0005-0000-0000-0000590C0000}"/>
    <cellStyle name="Normal 175 2 2 2 2" xfId="5063" xr:uid="{00000000-0005-0000-0000-00005A0C0000}"/>
    <cellStyle name="Normal 175 2 2 3" xfId="5064" xr:uid="{00000000-0005-0000-0000-00005B0C0000}"/>
    <cellStyle name="Normal 175 2 3" xfId="5065" xr:uid="{00000000-0005-0000-0000-00005C0C0000}"/>
    <cellStyle name="Normal 175 2 3 2" xfId="5066" xr:uid="{00000000-0005-0000-0000-00005D0C0000}"/>
    <cellStyle name="Normal 175 2 4" xfId="5067" xr:uid="{00000000-0005-0000-0000-00005E0C0000}"/>
    <cellStyle name="Normal 175 3" xfId="5068" xr:uid="{00000000-0005-0000-0000-00005F0C0000}"/>
    <cellStyle name="Normal 175 3 2" xfId="5069" xr:uid="{00000000-0005-0000-0000-0000600C0000}"/>
    <cellStyle name="Normal 175 3 2 2" xfId="5070" xr:uid="{00000000-0005-0000-0000-0000610C0000}"/>
    <cellStyle name="Normal 175 3 3" xfId="5071" xr:uid="{00000000-0005-0000-0000-0000620C0000}"/>
    <cellStyle name="Normal 175 4" xfId="5072" xr:uid="{00000000-0005-0000-0000-0000630C0000}"/>
    <cellStyle name="Normal 175 4 2" xfId="5073" xr:uid="{00000000-0005-0000-0000-0000640C0000}"/>
    <cellStyle name="Normal 175 5" xfId="5074" xr:uid="{00000000-0005-0000-0000-0000650C0000}"/>
    <cellStyle name="Normal 176" xfId="489" xr:uid="{00000000-0005-0000-0000-0000660C0000}"/>
    <cellStyle name="Normal 176 2" xfId="490" xr:uid="{00000000-0005-0000-0000-0000670C0000}"/>
    <cellStyle name="Normal 176 2 2" xfId="5075" xr:uid="{00000000-0005-0000-0000-0000680C0000}"/>
    <cellStyle name="Normal 176 2 2 2" xfId="5076" xr:uid="{00000000-0005-0000-0000-0000690C0000}"/>
    <cellStyle name="Normal 176 2 2 2 2" xfId="5077" xr:uid="{00000000-0005-0000-0000-00006A0C0000}"/>
    <cellStyle name="Normal 176 2 2 3" xfId="5078" xr:uid="{00000000-0005-0000-0000-00006B0C0000}"/>
    <cellStyle name="Normal 176 2 3" xfId="5079" xr:uid="{00000000-0005-0000-0000-00006C0C0000}"/>
    <cellStyle name="Normal 176 2 3 2" xfId="5080" xr:uid="{00000000-0005-0000-0000-00006D0C0000}"/>
    <cellStyle name="Normal 176 2 4" xfId="5081" xr:uid="{00000000-0005-0000-0000-00006E0C0000}"/>
    <cellStyle name="Normal 176 3" xfId="5082" xr:uid="{00000000-0005-0000-0000-00006F0C0000}"/>
    <cellStyle name="Normal 176 3 2" xfId="5083" xr:uid="{00000000-0005-0000-0000-0000700C0000}"/>
    <cellStyle name="Normal 176 3 2 2" xfId="5084" xr:uid="{00000000-0005-0000-0000-0000710C0000}"/>
    <cellStyle name="Normal 176 3 3" xfId="5085" xr:uid="{00000000-0005-0000-0000-0000720C0000}"/>
    <cellStyle name="Normal 176 4" xfId="5086" xr:uid="{00000000-0005-0000-0000-0000730C0000}"/>
    <cellStyle name="Normal 176 4 2" xfId="5087" xr:uid="{00000000-0005-0000-0000-0000740C0000}"/>
    <cellStyle name="Normal 176 5" xfId="5088" xr:uid="{00000000-0005-0000-0000-0000750C0000}"/>
    <cellStyle name="Normal 177" xfId="491" xr:uid="{00000000-0005-0000-0000-0000760C0000}"/>
    <cellStyle name="Normal 177 2" xfId="492" xr:uid="{00000000-0005-0000-0000-0000770C0000}"/>
    <cellStyle name="Normal 177 2 2" xfId="5089" xr:uid="{00000000-0005-0000-0000-0000780C0000}"/>
    <cellStyle name="Normal 177 2 2 2" xfId="5090" xr:uid="{00000000-0005-0000-0000-0000790C0000}"/>
    <cellStyle name="Normal 177 2 2 2 2" xfId="5091" xr:uid="{00000000-0005-0000-0000-00007A0C0000}"/>
    <cellStyle name="Normal 177 2 2 3" xfId="5092" xr:uid="{00000000-0005-0000-0000-00007B0C0000}"/>
    <cellStyle name="Normal 177 2 3" xfId="5093" xr:uid="{00000000-0005-0000-0000-00007C0C0000}"/>
    <cellStyle name="Normal 177 2 3 2" xfId="5094" xr:uid="{00000000-0005-0000-0000-00007D0C0000}"/>
    <cellStyle name="Normal 177 2 4" xfId="5095" xr:uid="{00000000-0005-0000-0000-00007E0C0000}"/>
    <cellStyle name="Normal 177 3" xfId="5096" xr:uid="{00000000-0005-0000-0000-00007F0C0000}"/>
    <cellStyle name="Normal 177 3 2" xfId="5097" xr:uid="{00000000-0005-0000-0000-0000800C0000}"/>
    <cellStyle name="Normal 177 3 2 2" xfId="5098" xr:uid="{00000000-0005-0000-0000-0000810C0000}"/>
    <cellStyle name="Normal 177 3 3" xfId="5099" xr:uid="{00000000-0005-0000-0000-0000820C0000}"/>
    <cellStyle name="Normal 177 4" xfId="5100" xr:uid="{00000000-0005-0000-0000-0000830C0000}"/>
    <cellStyle name="Normal 177 4 2" xfId="5101" xr:uid="{00000000-0005-0000-0000-0000840C0000}"/>
    <cellStyle name="Normal 177 5" xfId="5102" xr:uid="{00000000-0005-0000-0000-0000850C0000}"/>
    <cellStyle name="Normal 178" xfId="493" xr:uid="{00000000-0005-0000-0000-0000860C0000}"/>
    <cellStyle name="Normal 178 2" xfId="494" xr:uid="{00000000-0005-0000-0000-0000870C0000}"/>
    <cellStyle name="Normal 178 2 2" xfId="5103" xr:uid="{00000000-0005-0000-0000-0000880C0000}"/>
    <cellStyle name="Normal 178 2 2 2" xfId="5104" xr:uid="{00000000-0005-0000-0000-0000890C0000}"/>
    <cellStyle name="Normal 178 2 2 2 2" xfId="5105" xr:uid="{00000000-0005-0000-0000-00008A0C0000}"/>
    <cellStyle name="Normal 178 2 2 3" xfId="5106" xr:uid="{00000000-0005-0000-0000-00008B0C0000}"/>
    <cellStyle name="Normal 178 2 3" xfId="5107" xr:uid="{00000000-0005-0000-0000-00008C0C0000}"/>
    <cellStyle name="Normal 178 2 3 2" xfId="5108" xr:uid="{00000000-0005-0000-0000-00008D0C0000}"/>
    <cellStyle name="Normal 178 2 4" xfId="5109" xr:uid="{00000000-0005-0000-0000-00008E0C0000}"/>
    <cellStyle name="Normal 178 3" xfId="5110" xr:uid="{00000000-0005-0000-0000-00008F0C0000}"/>
    <cellStyle name="Normal 178 3 2" xfId="5111" xr:uid="{00000000-0005-0000-0000-0000900C0000}"/>
    <cellStyle name="Normal 178 3 2 2" xfId="5112" xr:uid="{00000000-0005-0000-0000-0000910C0000}"/>
    <cellStyle name="Normal 178 3 3" xfId="5113" xr:uid="{00000000-0005-0000-0000-0000920C0000}"/>
    <cellStyle name="Normal 178 4" xfId="5114" xr:uid="{00000000-0005-0000-0000-0000930C0000}"/>
    <cellStyle name="Normal 178 4 2" xfId="5115" xr:uid="{00000000-0005-0000-0000-0000940C0000}"/>
    <cellStyle name="Normal 178 5" xfId="5116" xr:uid="{00000000-0005-0000-0000-0000950C0000}"/>
    <cellStyle name="Normal 179" xfId="495" xr:uid="{00000000-0005-0000-0000-0000960C0000}"/>
    <cellStyle name="Normal 179 2" xfId="496" xr:uid="{00000000-0005-0000-0000-0000970C0000}"/>
    <cellStyle name="Normal 179 2 2" xfId="5117" xr:uid="{00000000-0005-0000-0000-0000980C0000}"/>
    <cellStyle name="Normal 179 2 2 2" xfId="5118" xr:uid="{00000000-0005-0000-0000-0000990C0000}"/>
    <cellStyle name="Normal 179 2 2 2 2" xfId="5119" xr:uid="{00000000-0005-0000-0000-00009A0C0000}"/>
    <cellStyle name="Normal 179 2 2 3" xfId="5120" xr:uid="{00000000-0005-0000-0000-00009B0C0000}"/>
    <cellStyle name="Normal 179 2 3" xfId="5121" xr:uid="{00000000-0005-0000-0000-00009C0C0000}"/>
    <cellStyle name="Normal 179 2 3 2" xfId="5122" xr:uid="{00000000-0005-0000-0000-00009D0C0000}"/>
    <cellStyle name="Normal 179 2 4" xfId="5123" xr:uid="{00000000-0005-0000-0000-00009E0C0000}"/>
    <cellStyle name="Normal 179 3" xfId="5124" xr:uid="{00000000-0005-0000-0000-00009F0C0000}"/>
    <cellStyle name="Normal 179 3 2" xfId="5125" xr:uid="{00000000-0005-0000-0000-0000A00C0000}"/>
    <cellStyle name="Normal 179 3 2 2" xfId="5126" xr:uid="{00000000-0005-0000-0000-0000A10C0000}"/>
    <cellStyle name="Normal 179 3 3" xfId="5127" xr:uid="{00000000-0005-0000-0000-0000A20C0000}"/>
    <cellStyle name="Normal 179 4" xfId="5128" xr:uid="{00000000-0005-0000-0000-0000A30C0000}"/>
    <cellStyle name="Normal 179 4 2" xfId="5129" xr:uid="{00000000-0005-0000-0000-0000A40C0000}"/>
    <cellStyle name="Normal 179 5" xfId="5130" xr:uid="{00000000-0005-0000-0000-0000A50C0000}"/>
    <cellStyle name="Normal 18" xfId="497" xr:uid="{00000000-0005-0000-0000-0000A60C0000}"/>
    <cellStyle name="Normal 18 10" xfId="498" xr:uid="{00000000-0005-0000-0000-0000A70C0000}"/>
    <cellStyle name="Normal 18 10 2" xfId="499" xr:uid="{00000000-0005-0000-0000-0000A80C0000}"/>
    <cellStyle name="Normal 18 10 2 2" xfId="5131" xr:uid="{00000000-0005-0000-0000-0000A90C0000}"/>
    <cellStyle name="Normal 18 10 2 2 2" xfId="5132" xr:uid="{00000000-0005-0000-0000-0000AA0C0000}"/>
    <cellStyle name="Normal 18 10 2 2 2 2" xfId="5133" xr:uid="{00000000-0005-0000-0000-0000AB0C0000}"/>
    <cellStyle name="Normal 18 10 2 2 3" xfId="5134" xr:uid="{00000000-0005-0000-0000-0000AC0C0000}"/>
    <cellStyle name="Normal 18 10 2 3" xfId="5135" xr:uid="{00000000-0005-0000-0000-0000AD0C0000}"/>
    <cellStyle name="Normal 18 10 2 3 2" xfId="5136" xr:uid="{00000000-0005-0000-0000-0000AE0C0000}"/>
    <cellStyle name="Normal 18 10 2 4" xfId="5137" xr:uid="{00000000-0005-0000-0000-0000AF0C0000}"/>
    <cellStyle name="Normal 18 10 3" xfId="5138" xr:uid="{00000000-0005-0000-0000-0000B00C0000}"/>
    <cellStyle name="Normal 18 10 3 2" xfId="5139" xr:uid="{00000000-0005-0000-0000-0000B10C0000}"/>
    <cellStyle name="Normal 18 10 3 2 2" xfId="5140" xr:uid="{00000000-0005-0000-0000-0000B20C0000}"/>
    <cellStyle name="Normal 18 10 3 3" xfId="5141" xr:uid="{00000000-0005-0000-0000-0000B30C0000}"/>
    <cellStyle name="Normal 18 10 4" xfId="5142" xr:uid="{00000000-0005-0000-0000-0000B40C0000}"/>
    <cellStyle name="Normal 18 10 4 2" xfId="5143" xr:uid="{00000000-0005-0000-0000-0000B50C0000}"/>
    <cellStyle name="Normal 18 10 5" xfId="5144" xr:uid="{00000000-0005-0000-0000-0000B60C0000}"/>
    <cellStyle name="Normal 18 11" xfId="500" xr:uid="{00000000-0005-0000-0000-0000B70C0000}"/>
    <cellStyle name="Normal 18 11 2" xfId="501" xr:uid="{00000000-0005-0000-0000-0000B80C0000}"/>
    <cellStyle name="Normal 18 11 2 2" xfId="5145" xr:uid="{00000000-0005-0000-0000-0000B90C0000}"/>
    <cellStyle name="Normal 18 11 2 2 2" xfId="5146" xr:uid="{00000000-0005-0000-0000-0000BA0C0000}"/>
    <cellStyle name="Normal 18 11 2 2 2 2" xfId="5147" xr:uid="{00000000-0005-0000-0000-0000BB0C0000}"/>
    <cellStyle name="Normal 18 11 2 2 3" xfId="5148" xr:uid="{00000000-0005-0000-0000-0000BC0C0000}"/>
    <cellStyle name="Normal 18 11 2 3" xfId="5149" xr:uid="{00000000-0005-0000-0000-0000BD0C0000}"/>
    <cellStyle name="Normal 18 11 2 3 2" xfId="5150" xr:uid="{00000000-0005-0000-0000-0000BE0C0000}"/>
    <cellStyle name="Normal 18 11 2 4" xfId="5151" xr:uid="{00000000-0005-0000-0000-0000BF0C0000}"/>
    <cellStyle name="Normal 18 11 3" xfId="5152" xr:uid="{00000000-0005-0000-0000-0000C00C0000}"/>
    <cellStyle name="Normal 18 11 3 2" xfId="5153" xr:uid="{00000000-0005-0000-0000-0000C10C0000}"/>
    <cellStyle name="Normal 18 11 3 2 2" xfId="5154" xr:uid="{00000000-0005-0000-0000-0000C20C0000}"/>
    <cellStyle name="Normal 18 11 3 3" xfId="5155" xr:uid="{00000000-0005-0000-0000-0000C30C0000}"/>
    <cellStyle name="Normal 18 11 4" xfId="5156" xr:uid="{00000000-0005-0000-0000-0000C40C0000}"/>
    <cellStyle name="Normal 18 11 4 2" xfId="5157" xr:uid="{00000000-0005-0000-0000-0000C50C0000}"/>
    <cellStyle name="Normal 18 11 5" xfId="5158" xr:uid="{00000000-0005-0000-0000-0000C60C0000}"/>
    <cellStyle name="Normal 18 12" xfId="502" xr:uid="{00000000-0005-0000-0000-0000C70C0000}"/>
    <cellStyle name="Normal 18 12 2" xfId="5159" xr:uid="{00000000-0005-0000-0000-0000C80C0000}"/>
    <cellStyle name="Normal 18 12 2 2" xfId="5160" xr:uid="{00000000-0005-0000-0000-0000C90C0000}"/>
    <cellStyle name="Normal 18 12 2 2 2" xfId="5161" xr:uid="{00000000-0005-0000-0000-0000CA0C0000}"/>
    <cellStyle name="Normal 18 12 2 3" xfId="5162" xr:uid="{00000000-0005-0000-0000-0000CB0C0000}"/>
    <cellStyle name="Normal 18 12 3" xfId="5163" xr:uid="{00000000-0005-0000-0000-0000CC0C0000}"/>
    <cellStyle name="Normal 18 12 3 2" xfId="5164" xr:uid="{00000000-0005-0000-0000-0000CD0C0000}"/>
    <cellStyle name="Normal 18 12 4" xfId="5165" xr:uid="{00000000-0005-0000-0000-0000CE0C0000}"/>
    <cellStyle name="Normal 18 13" xfId="5166" xr:uid="{00000000-0005-0000-0000-0000CF0C0000}"/>
    <cellStyle name="Normal 18 13 2" xfId="5167" xr:uid="{00000000-0005-0000-0000-0000D00C0000}"/>
    <cellStyle name="Normal 18 13 2 2" xfId="5168" xr:uid="{00000000-0005-0000-0000-0000D10C0000}"/>
    <cellStyle name="Normal 18 13 3" xfId="5169" xr:uid="{00000000-0005-0000-0000-0000D20C0000}"/>
    <cellStyle name="Normal 18 14" xfId="5170" xr:uid="{00000000-0005-0000-0000-0000D30C0000}"/>
    <cellStyle name="Normal 18 14 2" xfId="5171" xr:uid="{00000000-0005-0000-0000-0000D40C0000}"/>
    <cellStyle name="Normal 18 15" xfId="5172" xr:uid="{00000000-0005-0000-0000-0000D50C0000}"/>
    <cellStyle name="Normal 18 2" xfId="503" xr:uid="{00000000-0005-0000-0000-0000D60C0000}"/>
    <cellStyle name="Normal 18 2 10" xfId="5173" xr:uid="{00000000-0005-0000-0000-0000D70C0000}"/>
    <cellStyle name="Normal 18 2 10 2" xfId="5174" xr:uid="{00000000-0005-0000-0000-0000D80C0000}"/>
    <cellStyle name="Normal 18 2 10 2 2" xfId="5175" xr:uid="{00000000-0005-0000-0000-0000D90C0000}"/>
    <cellStyle name="Normal 18 2 10 3" xfId="5176" xr:uid="{00000000-0005-0000-0000-0000DA0C0000}"/>
    <cellStyle name="Normal 18 2 11" xfId="5177" xr:uid="{00000000-0005-0000-0000-0000DB0C0000}"/>
    <cellStyle name="Normal 18 2 11 2" xfId="5178" xr:uid="{00000000-0005-0000-0000-0000DC0C0000}"/>
    <cellStyle name="Normal 18 2 12" xfId="5179" xr:uid="{00000000-0005-0000-0000-0000DD0C0000}"/>
    <cellStyle name="Normal 18 2 2" xfId="504" xr:uid="{00000000-0005-0000-0000-0000DE0C0000}"/>
    <cellStyle name="Normal 18 2 2 2" xfId="505" xr:uid="{00000000-0005-0000-0000-0000DF0C0000}"/>
    <cellStyle name="Normal 18 2 2 2 2" xfId="5180" xr:uid="{00000000-0005-0000-0000-0000E00C0000}"/>
    <cellStyle name="Normal 18 2 2 2 2 2" xfId="5181" xr:uid="{00000000-0005-0000-0000-0000E10C0000}"/>
    <cellStyle name="Normal 18 2 2 2 2 2 2" xfId="5182" xr:uid="{00000000-0005-0000-0000-0000E20C0000}"/>
    <cellStyle name="Normal 18 2 2 2 2 3" xfId="5183" xr:uid="{00000000-0005-0000-0000-0000E30C0000}"/>
    <cellStyle name="Normal 18 2 2 2 3" xfId="5184" xr:uid="{00000000-0005-0000-0000-0000E40C0000}"/>
    <cellStyle name="Normal 18 2 2 2 3 2" xfId="5185" xr:uid="{00000000-0005-0000-0000-0000E50C0000}"/>
    <cellStyle name="Normal 18 2 2 2 4" xfId="5186" xr:uid="{00000000-0005-0000-0000-0000E60C0000}"/>
    <cellStyle name="Normal 18 2 2 3" xfId="5187" xr:uid="{00000000-0005-0000-0000-0000E70C0000}"/>
    <cellStyle name="Normal 18 2 2 3 2" xfId="5188" xr:uid="{00000000-0005-0000-0000-0000E80C0000}"/>
    <cellStyle name="Normal 18 2 2 3 2 2" xfId="5189" xr:uid="{00000000-0005-0000-0000-0000E90C0000}"/>
    <cellStyle name="Normal 18 2 2 3 3" xfId="5190" xr:uid="{00000000-0005-0000-0000-0000EA0C0000}"/>
    <cellStyle name="Normal 18 2 2 4" xfId="5191" xr:uid="{00000000-0005-0000-0000-0000EB0C0000}"/>
    <cellStyle name="Normal 18 2 2 4 2" xfId="5192" xr:uid="{00000000-0005-0000-0000-0000EC0C0000}"/>
    <cellStyle name="Normal 18 2 2 5" xfId="5193" xr:uid="{00000000-0005-0000-0000-0000ED0C0000}"/>
    <cellStyle name="Normal 18 2 3" xfId="506" xr:uid="{00000000-0005-0000-0000-0000EE0C0000}"/>
    <cellStyle name="Normal 18 2 3 2" xfId="507" xr:uid="{00000000-0005-0000-0000-0000EF0C0000}"/>
    <cellStyle name="Normal 18 2 3 2 2" xfId="5194" xr:uid="{00000000-0005-0000-0000-0000F00C0000}"/>
    <cellStyle name="Normal 18 2 3 2 2 2" xfId="5195" xr:uid="{00000000-0005-0000-0000-0000F10C0000}"/>
    <cellStyle name="Normal 18 2 3 2 2 2 2" xfId="5196" xr:uid="{00000000-0005-0000-0000-0000F20C0000}"/>
    <cellStyle name="Normal 18 2 3 2 2 3" xfId="5197" xr:uid="{00000000-0005-0000-0000-0000F30C0000}"/>
    <cellStyle name="Normal 18 2 3 2 3" xfId="5198" xr:uid="{00000000-0005-0000-0000-0000F40C0000}"/>
    <cellStyle name="Normal 18 2 3 2 3 2" xfId="5199" xr:uid="{00000000-0005-0000-0000-0000F50C0000}"/>
    <cellStyle name="Normal 18 2 3 2 4" xfId="5200" xr:uid="{00000000-0005-0000-0000-0000F60C0000}"/>
    <cellStyle name="Normal 18 2 3 3" xfId="5201" xr:uid="{00000000-0005-0000-0000-0000F70C0000}"/>
    <cellStyle name="Normal 18 2 3 3 2" xfId="5202" xr:uid="{00000000-0005-0000-0000-0000F80C0000}"/>
    <cellStyle name="Normal 18 2 3 3 2 2" xfId="5203" xr:uid="{00000000-0005-0000-0000-0000F90C0000}"/>
    <cellStyle name="Normal 18 2 3 3 3" xfId="5204" xr:uid="{00000000-0005-0000-0000-0000FA0C0000}"/>
    <cellStyle name="Normal 18 2 3 4" xfId="5205" xr:uid="{00000000-0005-0000-0000-0000FB0C0000}"/>
    <cellStyle name="Normal 18 2 3 4 2" xfId="5206" xr:uid="{00000000-0005-0000-0000-0000FC0C0000}"/>
    <cellStyle name="Normal 18 2 3 5" xfId="5207" xr:uid="{00000000-0005-0000-0000-0000FD0C0000}"/>
    <cellStyle name="Normal 18 2 4" xfId="508" xr:uid="{00000000-0005-0000-0000-0000FE0C0000}"/>
    <cellStyle name="Normal 18 2 4 2" xfId="509" xr:uid="{00000000-0005-0000-0000-0000FF0C0000}"/>
    <cellStyle name="Normal 18 2 4 2 2" xfId="5208" xr:uid="{00000000-0005-0000-0000-0000000D0000}"/>
    <cellStyle name="Normal 18 2 4 2 2 2" xfId="5209" xr:uid="{00000000-0005-0000-0000-0000010D0000}"/>
    <cellStyle name="Normal 18 2 4 2 2 2 2" xfId="5210" xr:uid="{00000000-0005-0000-0000-0000020D0000}"/>
    <cellStyle name="Normal 18 2 4 2 2 3" xfId="5211" xr:uid="{00000000-0005-0000-0000-0000030D0000}"/>
    <cellStyle name="Normal 18 2 4 2 3" xfId="5212" xr:uid="{00000000-0005-0000-0000-0000040D0000}"/>
    <cellStyle name="Normal 18 2 4 2 3 2" xfId="5213" xr:uid="{00000000-0005-0000-0000-0000050D0000}"/>
    <cellStyle name="Normal 18 2 4 2 4" xfId="5214" xr:uid="{00000000-0005-0000-0000-0000060D0000}"/>
    <cellStyle name="Normal 18 2 4 3" xfId="5215" xr:uid="{00000000-0005-0000-0000-0000070D0000}"/>
    <cellStyle name="Normal 18 2 4 3 2" xfId="5216" xr:uid="{00000000-0005-0000-0000-0000080D0000}"/>
    <cellStyle name="Normal 18 2 4 3 2 2" xfId="5217" xr:uid="{00000000-0005-0000-0000-0000090D0000}"/>
    <cellStyle name="Normal 18 2 4 3 3" xfId="5218" xr:uid="{00000000-0005-0000-0000-00000A0D0000}"/>
    <cellStyle name="Normal 18 2 4 4" xfId="5219" xr:uid="{00000000-0005-0000-0000-00000B0D0000}"/>
    <cellStyle name="Normal 18 2 4 4 2" xfId="5220" xr:uid="{00000000-0005-0000-0000-00000C0D0000}"/>
    <cellStyle name="Normal 18 2 4 5" xfId="5221" xr:uid="{00000000-0005-0000-0000-00000D0D0000}"/>
    <cellStyle name="Normal 18 2 5" xfId="510" xr:uid="{00000000-0005-0000-0000-00000E0D0000}"/>
    <cellStyle name="Normal 18 2 5 2" xfId="511" xr:uid="{00000000-0005-0000-0000-00000F0D0000}"/>
    <cellStyle name="Normal 18 2 5 2 2" xfId="5222" xr:uid="{00000000-0005-0000-0000-0000100D0000}"/>
    <cellStyle name="Normal 18 2 5 2 2 2" xfId="5223" xr:uid="{00000000-0005-0000-0000-0000110D0000}"/>
    <cellStyle name="Normal 18 2 5 2 2 2 2" xfId="5224" xr:uid="{00000000-0005-0000-0000-0000120D0000}"/>
    <cellStyle name="Normal 18 2 5 2 2 3" xfId="5225" xr:uid="{00000000-0005-0000-0000-0000130D0000}"/>
    <cellStyle name="Normal 18 2 5 2 3" xfId="5226" xr:uid="{00000000-0005-0000-0000-0000140D0000}"/>
    <cellStyle name="Normal 18 2 5 2 3 2" xfId="5227" xr:uid="{00000000-0005-0000-0000-0000150D0000}"/>
    <cellStyle name="Normal 18 2 5 2 4" xfId="5228" xr:uid="{00000000-0005-0000-0000-0000160D0000}"/>
    <cellStyle name="Normal 18 2 5 3" xfId="5229" xr:uid="{00000000-0005-0000-0000-0000170D0000}"/>
    <cellStyle name="Normal 18 2 5 3 2" xfId="5230" xr:uid="{00000000-0005-0000-0000-0000180D0000}"/>
    <cellStyle name="Normal 18 2 5 3 2 2" xfId="5231" xr:uid="{00000000-0005-0000-0000-0000190D0000}"/>
    <cellStyle name="Normal 18 2 5 3 3" xfId="5232" xr:uid="{00000000-0005-0000-0000-00001A0D0000}"/>
    <cellStyle name="Normal 18 2 5 4" xfId="5233" xr:uid="{00000000-0005-0000-0000-00001B0D0000}"/>
    <cellStyle name="Normal 18 2 5 4 2" xfId="5234" xr:uid="{00000000-0005-0000-0000-00001C0D0000}"/>
    <cellStyle name="Normal 18 2 5 5" xfId="5235" xr:uid="{00000000-0005-0000-0000-00001D0D0000}"/>
    <cellStyle name="Normal 18 2 6" xfId="512" xr:uid="{00000000-0005-0000-0000-00001E0D0000}"/>
    <cellStyle name="Normal 18 2 6 2" xfId="513" xr:uid="{00000000-0005-0000-0000-00001F0D0000}"/>
    <cellStyle name="Normal 18 2 6 2 2" xfId="5236" xr:uid="{00000000-0005-0000-0000-0000200D0000}"/>
    <cellStyle name="Normal 18 2 6 2 2 2" xfId="5237" xr:uid="{00000000-0005-0000-0000-0000210D0000}"/>
    <cellStyle name="Normal 18 2 6 2 2 2 2" xfId="5238" xr:uid="{00000000-0005-0000-0000-0000220D0000}"/>
    <cellStyle name="Normal 18 2 6 2 2 3" xfId="5239" xr:uid="{00000000-0005-0000-0000-0000230D0000}"/>
    <cellStyle name="Normal 18 2 6 2 3" xfId="5240" xr:uid="{00000000-0005-0000-0000-0000240D0000}"/>
    <cellStyle name="Normal 18 2 6 2 3 2" xfId="5241" xr:uid="{00000000-0005-0000-0000-0000250D0000}"/>
    <cellStyle name="Normal 18 2 6 2 4" xfId="5242" xr:uid="{00000000-0005-0000-0000-0000260D0000}"/>
    <cellStyle name="Normal 18 2 6 3" xfId="5243" xr:uid="{00000000-0005-0000-0000-0000270D0000}"/>
    <cellStyle name="Normal 18 2 6 3 2" xfId="5244" xr:uid="{00000000-0005-0000-0000-0000280D0000}"/>
    <cellStyle name="Normal 18 2 6 3 2 2" xfId="5245" xr:uid="{00000000-0005-0000-0000-0000290D0000}"/>
    <cellStyle name="Normal 18 2 6 3 3" xfId="5246" xr:uid="{00000000-0005-0000-0000-00002A0D0000}"/>
    <cellStyle name="Normal 18 2 6 4" xfId="5247" xr:uid="{00000000-0005-0000-0000-00002B0D0000}"/>
    <cellStyle name="Normal 18 2 6 4 2" xfId="5248" xr:uid="{00000000-0005-0000-0000-00002C0D0000}"/>
    <cellStyle name="Normal 18 2 6 5" xfId="5249" xr:uid="{00000000-0005-0000-0000-00002D0D0000}"/>
    <cellStyle name="Normal 18 2 7" xfId="514" xr:uid="{00000000-0005-0000-0000-00002E0D0000}"/>
    <cellStyle name="Normal 18 2 7 2" xfId="515" xr:uid="{00000000-0005-0000-0000-00002F0D0000}"/>
    <cellStyle name="Normal 18 2 7 2 2" xfId="5250" xr:uid="{00000000-0005-0000-0000-0000300D0000}"/>
    <cellStyle name="Normal 18 2 7 2 2 2" xfId="5251" xr:uid="{00000000-0005-0000-0000-0000310D0000}"/>
    <cellStyle name="Normal 18 2 7 2 2 2 2" xfId="5252" xr:uid="{00000000-0005-0000-0000-0000320D0000}"/>
    <cellStyle name="Normal 18 2 7 2 2 3" xfId="5253" xr:uid="{00000000-0005-0000-0000-0000330D0000}"/>
    <cellStyle name="Normal 18 2 7 2 3" xfId="5254" xr:uid="{00000000-0005-0000-0000-0000340D0000}"/>
    <cellStyle name="Normal 18 2 7 2 3 2" xfId="5255" xr:uid="{00000000-0005-0000-0000-0000350D0000}"/>
    <cellStyle name="Normal 18 2 7 2 4" xfId="5256" xr:uid="{00000000-0005-0000-0000-0000360D0000}"/>
    <cellStyle name="Normal 18 2 7 3" xfId="5257" xr:uid="{00000000-0005-0000-0000-0000370D0000}"/>
    <cellStyle name="Normal 18 2 7 3 2" xfId="5258" xr:uid="{00000000-0005-0000-0000-0000380D0000}"/>
    <cellStyle name="Normal 18 2 7 3 2 2" xfId="5259" xr:uid="{00000000-0005-0000-0000-0000390D0000}"/>
    <cellStyle name="Normal 18 2 7 3 3" xfId="5260" xr:uid="{00000000-0005-0000-0000-00003A0D0000}"/>
    <cellStyle name="Normal 18 2 7 4" xfId="5261" xr:uid="{00000000-0005-0000-0000-00003B0D0000}"/>
    <cellStyle name="Normal 18 2 7 4 2" xfId="5262" xr:uid="{00000000-0005-0000-0000-00003C0D0000}"/>
    <cellStyle name="Normal 18 2 7 5" xfId="5263" xr:uid="{00000000-0005-0000-0000-00003D0D0000}"/>
    <cellStyle name="Normal 18 2 8" xfId="516" xr:uid="{00000000-0005-0000-0000-00003E0D0000}"/>
    <cellStyle name="Normal 18 2 8 2" xfId="517" xr:uid="{00000000-0005-0000-0000-00003F0D0000}"/>
    <cellStyle name="Normal 18 2 8 2 2" xfId="5264" xr:uid="{00000000-0005-0000-0000-0000400D0000}"/>
    <cellStyle name="Normal 18 2 8 2 2 2" xfId="5265" xr:uid="{00000000-0005-0000-0000-0000410D0000}"/>
    <cellStyle name="Normal 18 2 8 2 2 2 2" xfId="5266" xr:uid="{00000000-0005-0000-0000-0000420D0000}"/>
    <cellStyle name="Normal 18 2 8 2 2 3" xfId="5267" xr:uid="{00000000-0005-0000-0000-0000430D0000}"/>
    <cellStyle name="Normal 18 2 8 2 3" xfId="5268" xr:uid="{00000000-0005-0000-0000-0000440D0000}"/>
    <cellStyle name="Normal 18 2 8 2 3 2" xfId="5269" xr:uid="{00000000-0005-0000-0000-0000450D0000}"/>
    <cellStyle name="Normal 18 2 8 2 4" xfId="5270" xr:uid="{00000000-0005-0000-0000-0000460D0000}"/>
    <cellStyle name="Normal 18 2 8 3" xfId="5271" xr:uid="{00000000-0005-0000-0000-0000470D0000}"/>
    <cellStyle name="Normal 18 2 8 3 2" xfId="5272" xr:uid="{00000000-0005-0000-0000-0000480D0000}"/>
    <cellStyle name="Normal 18 2 8 3 2 2" xfId="5273" xr:uid="{00000000-0005-0000-0000-0000490D0000}"/>
    <cellStyle name="Normal 18 2 8 3 3" xfId="5274" xr:uid="{00000000-0005-0000-0000-00004A0D0000}"/>
    <cellStyle name="Normal 18 2 8 4" xfId="5275" xr:uid="{00000000-0005-0000-0000-00004B0D0000}"/>
    <cellStyle name="Normal 18 2 8 4 2" xfId="5276" xr:uid="{00000000-0005-0000-0000-00004C0D0000}"/>
    <cellStyle name="Normal 18 2 8 5" xfId="5277" xr:uid="{00000000-0005-0000-0000-00004D0D0000}"/>
    <cellStyle name="Normal 18 2 9" xfId="518" xr:uid="{00000000-0005-0000-0000-00004E0D0000}"/>
    <cellStyle name="Normal 18 2 9 2" xfId="5278" xr:uid="{00000000-0005-0000-0000-00004F0D0000}"/>
    <cellStyle name="Normal 18 2 9 2 2" xfId="5279" xr:uid="{00000000-0005-0000-0000-0000500D0000}"/>
    <cellStyle name="Normal 18 2 9 2 2 2" xfId="5280" xr:uid="{00000000-0005-0000-0000-0000510D0000}"/>
    <cellStyle name="Normal 18 2 9 2 3" xfId="5281" xr:uid="{00000000-0005-0000-0000-0000520D0000}"/>
    <cellStyle name="Normal 18 2 9 3" xfId="5282" xr:uid="{00000000-0005-0000-0000-0000530D0000}"/>
    <cellStyle name="Normal 18 2 9 3 2" xfId="5283" xr:uid="{00000000-0005-0000-0000-0000540D0000}"/>
    <cellStyle name="Normal 18 2 9 4" xfId="5284" xr:uid="{00000000-0005-0000-0000-0000550D0000}"/>
    <cellStyle name="Normal 18 3" xfId="519" xr:uid="{00000000-0005-0000-0000-0000560D0000}"/>
    <cellStyle name="Normal 18 3 2" xfId="520" xr:uid="{00000000-0005-0000-0000-0000570D0000}"/>
    <cellStyle name="Normal 18 3 2 2" xfId="5285" xr:uid="{00000000-0005-0000-0000-0000580D0000}"/>
    <cellStyle name="Normal 18 3 2 2 2" xfId="5286" xr:uid="{00000000-0005-0000-0000-0000590D0000}"/>
    <cellStyle name="Normal 18 3 2 2 2 2" xfId="5287" xr:uid="{00000000-0005-0000-0000-00005A0D0000}"/>
    <cellStyle name="Normal 18 3 2 2 3" xfId="5288" xr:uid="{00000000-0005-0000-0000-00005B0D0000}"/>
    <cellStyle name="Normal 18 3 2 3" xfId="5289" xr:uid="{00000000-0005-0000-0000-00005C0D0000}"/>
    <cellStyle name="Normal 18 3 2 3 2" xfId="5290" xr:uid="{00000000-0005-0000-0000-00005D0D0000}"/>
    <cellStyle name="Normal 18 3 2 4" xfId="5291" xr:uid="{00000000-0005-0000-0000-00005E0D0000}"/>
    <cellStyle name="Normal 18 3 3" xfId="5292" xr:uid="{00000000-0005-0000-0000-00005F0D0000}"/>
    <cellStyle name="Normal 18 3 3 2" xfId="5293" xr:uid="{00000000-0005-0000-0000-0000600D0000}"/>
    <cellStyle name="Normal 18 3 3 2 2" xfId="5294" xr:uid="{00000000-0005-0000-0000-0000610D0000}"/>
    <cellStyle name="Normal 18 3 3 3" xfId="5295" xr:uid="{00000000-0005-0000-0000-0000620D0000}"/>
    <cellStyle name="Normal 18 3 4" xfId="5296" xr:uid="{00000000-0005-0000-0000-0000630D0000}"/>
    <cellStyle name="Normal 18 3 4 2" xfId="5297" xr:uid="{00000000-0005-0000-0000-0000640D0000}"/>
    <cellStyle name="Normal 18 3 5" xfId="5298" xr:uid="{00000000-0005-0000-0000-0000650D0000}"/>
    <cellStyle name="Normal 18 4" xfId="521" xr:uid="{00000000-0005-0000-0000-0000660D0000}"/>
    <cellStyle name="Normal 18 4 2" xfId="522" xr:uid="{00000000-0005-0000-0000-0000670D0000}"/>
    <cellStyle name="Normal 18 4 2 2" xfId="5299" xr:uid="{00000000-0005-0000-0000-0000680D0000}"/>
    <cellStyle name="Normal 18 4 2 2 2" xfId="5300" xr:uid="{00000000-0005-0000-0000-0000690D0000}"/>
    <cellStyle name="Normal 18 4 2 2 2 2" xfId="5301" xr:uid="{00000000-0005-0000-0000-00006A0D0000}"/>
    <cellStyle name="Normal 18 4 2 2 3" xfId="5302" xr:uid="{00000000-0005-0000-0000-00006B0D0000}"/>
    <cellStyle name="Normal 18 4 2 3" xfId="5303" xr:uid="{00000000-0005-0000-0000-00006C0D0000}"/>
    <cellStyle name="Normal 18 4 2 3 2" xfId="5304" xr:uid="{00000000-0005-0000-0000-00006D0D0000}"/>
    <cellStyle name="Normal 18 4 2 4" xfId="5305" xr:uid="{00000000-0005-0000-0000-00006E0D0000}"/>
    <cellStyle name="Normal 18 4 3" xfId="5306" xr:uid="{00000000-0005-0000-0000-00006F0D0000}"/>
    <cellStyle name="Normal 18 4 3 2" xfId="5307" xr:uid="{00000000-0005-0000-0000-0000700D0000}"/>
    <cellStyle name="Normal 18 4 3 2 2" xfId="5308" xr:uid="{00000000-0005-0000-0000-0000710D0000}"/>
    <cellStyle name="Normal 18 4 3 3" xfId="5309" xr:uid="{00000000-0005-0000-0000-0000720D0000}"/>
    <cellStyle name="Normal 18 4 4" xfId="5310" xr:uid="{00000000-0005-0000-0000-0000730D0000}"/>
    <cellStyle name="Normal 18 4 4 2" xfId="5311" xr:uid="{00000000-0005-0000-0000-0000740D0000}"/>
    <cellStyle name="Normal 18 4 5" xfId="5312" xr:uid="{00000000-0005-0000-0000-0000750D0000}"/>
    <cellStyle name="Normal 18 5" xfId="523" xr:uid="{00000000-0005-0000-0000-0000760D0000}"/>
    <cellStyle name="Normal 18 5 2" xfId="524" xr:uid="{00000000-0005-0000-0000-0000770D0000}"/>
    <cellStyle name="Normal 18 5 2 2" xfId="5313" xr:uid="{00000000-0005-0000-0000-0000780D0000}"/>
    <cellStyle name="Normal 18 5 2 2 2" xfId="5314" xr:uid="{00000000-0005-0000-0000-0000790D0000}"/>
    <cellStyle name="Normal 18 5 2 2 2 2" xfId="5315" xr:uid="{00000000-0005-0000-0000-00007A0D0000}"/>
    <cellStyle name="Normal 18 5 2 2 3" xfId="5316" xr:uid="{00000000-0005-0000-0000-00007B0D0000}"/>
    <cellStyle name="Normal 18 5 2 3" xfId="5317" xr:uid="{00000000-0005-0000-0000-00007C0D0000}"/>
    <cellStyle name="Normal 18 5 2 3 2" xfId="5318" xr:uid="{00000000-0005-0000-0000-00007D0D0000}"/>
    <cellStyle name="Normal 18 5 2 4" xfId="5319" xr:uid="{00000000-0005-0000-0000-00007E0D0000}"/>
    <cellStyle name="Normal 18 5 3" xfId="5320" xr:uid="{00000000-0005-0000-0000-00007F0D0000}"/>
    <cellStyle name="Normal 18 5 3 2" xfId="5321" xr:uid="{00000000-0005-0000-0000-0000800D0000}"/>
    <cellStyle name="Normal 18 5 3 2 2" xfId="5322" xr:uid="{00000000-0005-0000-0000-0000810D0000}"/>
    <cellStyle name="Normal 18 5 3 3" xfId="5323" xr:uid="{00000000-0005-0000-0000-0000820D0000}"/>
    <cellStyle name="Normal 18 5 4" xfId="5324" xr:uid="{00000000-0005-0000-0000-0000830D0000}"/>
    <cellStyle name="Normal 18 5 4 2" xfId="5325" xr:uid="{00000000-0005-0000-0000-0000840D0000}"/>
    <cellStyle name="Normal 18 5 5" xfId="5326" xr:uid="{00000000-0005-0000-0000-0000850D0000}"/>
    <cellStyle name="Normal 18 6" xfId="525" xr:uid="{00000000-0005-0000-0000-0000860D0000}"/>
    <cellStyle name="Normal 18 6 2" xfId="526" xr:uid="{00000000-0005-0000-0000-0000870D0000}"/>
    <cellStyle name="Normal 18 6 2 2" xfId="5327" xr:uid="{00000000-0005-0000-0000-0000880D0000}"/>
    <cellStyle name="Normal 18 6 2 2 2" xfId="5328" xr:uid="{00000000-0005-0000-0000-0000890D0000}"/>
    <cellStyle name="Normal 18 6 2 2 2 2" xfId="5329" xr:uid="{00000000-0005-0000-0000-00008A0D0000}"/>
    <cellStyle name="Normal 18 6 2 2 3" xfId="5330" xr:uid="{00000000-0005-0000-0000-00008B0D0000}"/>
    <cellStyle name="Normal 18 6 2 3" xfId="5331" xr:uid="{00000000-0005-0000-0000-00008C0D0000}"/>
    <cellStyle name="Normal 18 6 2 3 2" xfId="5332" xr:uid="{00000000-0005-0000-0000-00008D0D0000}"/>
    <cellStyle name="Normal 18 6 2 4" xfId="5333" xr:uid="{00000000-0005-0000-0000-00008E0D0000}"/>
    <cellStyle name="Normal 18 6 3" xfId="5334" xr:uid="{00000000-0005-0000-0000-00008F0D0000}"/>
    <cellStyle name="Normal 18 6 3 2" xfId="5335" xr:uid="{00000000-0005-0000-0000-0000900D0000}"/>
    <cellStyle name="Normal 18 6 3 2 2" xfId="5336" xr:uid="{00000000-0005-0000-0000-0000910D0000}"/>
    <cellStyle name="Normal 18 6 3 3" xfId="5337" xr:uid="{00000000-0005-0000-0000-0000920D0000}"/>
    <cellStyle name="Normal 18 6 4" xfId="5338" xr:uid="{00000000-0005-0000-0000-0000930D0000}"/>
    <cellStyle name="Normal 18 6 4 2" xfId="5339" xr:uid="{00000000-0005-0000-0000-0000940D0000}"/>
    <cellStyle name="Normal 18 6 5" xfId="5340" xr:uid="{00000000-0005-0000-0000-0000950D0000}"/>
    <cellStyle name="Normal 18 7" xfId="527" xr:uid="{00000000-0005-0000-0000-0000960D0000}"/>
    <cellStyle name="Normal 18 7 2" xfId="528" xr:uid="{00000000-0005-0000-0000-0000970D0000}"/>
    <cellStyle name="Normal 18 7 2 2" xfId="5341" xr:uid="{00000000-0005-0000-0000-0000980D0000}"/>
    <cellStyle name="Normal 18 7 2 2 2" xfId="5342" xr:uid="{00000000-0005-0000-0000-0000990D0000}"/>
    <cellStyle name="Normal 18 7 2 2 2 2" xfId="5343" xr:uid="{00000000-0005-0000-0000-00009A0D0000}"/>
    <cellStyle name="Normal 18 7 2 2 3" xfId="5344" xr:uid="{00000000-0005-0000-0000-00009B0D0000}"/>
    <cellStyle name="Normal 18 7 2 3" xfId="5345" xr:uid="{00000000-0005-0000-0000-00009C0D0000}"/>
    <cellStyle name="Normal 18 7 2 3 2" xfId="5346" xr:uid="{00000000-0005-0000-0000-00009D0D0000}"/>
    <cellStyle name="Normal 18 7 2 4" xfId="5347" xr:uid="{00000000-0005-0000-0000-00009E0D0000}"/>
    <cellStyle name="Normal 18 7 3" xfId="5348" xr:uid="{00000000-0005-0000-0000-00009F0D0000}"/>
    <cellStyle name="Normal 18 7 3 2" xfId="5349" xr:uid="{00000000-0005-0000-0000-0000A00D0000}"/>
    <cellStyle name="Normal 18 7 3 2 2" xfId="5350" xr:uid="{00000000-0005-0000-0000-0000A10D0000}"/>
    <cellStyle name="Normal 18 7 3 3" xfId="5351" xr:uid="{00000000-0005-0000-0000-0000A20D0000}"/>
    <cellStyle name="Normal 18 7 4" xfId="5352" xr:uid="{00000000-0005-0000-0000-0000A30D0000}"/>
    <cellStyle name="Normal 18 7 4 2" xfId="5353" xr:uid="{00000000-0005-0000-0000-0000A40D0000}"/>
    <cellStyle name="Normal 18 7 5" xfId="5354" xr:uid="{00000000-0005-0000-0000-0000A50D0000}"/>
    <cellStyle name="Normal 18 8" xfId="529" xr:uid="{00000000-0005-0000-0000-0000A60D0000}"/>
    <cellStyle name="Normal 18 8 2" xfId="530" xr:uid="{00000000-0005-0000-0000-0000A70D0000}"/>
    <cellStyle name="Normal 18 8 2 2" xfId="5355" xr:uid="{00000000-0005-0000-0000-0000A80D0000}"/>
    <cellStyle name="Normal 18 8 2 2 2" xfId="5356" xr:uid="{00000000-0005-0000-0000-0000A90D0000}"/>
    <cellStyle name="Normal 18 8 2 2 2 2" xfId="5357" xr:uid="{00000000-0005-0000-0000-0000AA0D0000}"/>
    <cellStyle name="Normal 18 8 2 2 3" xfId="5358" xr:uid="{00000000-0005-0000-0000-0000AB0D0000}"/>
    <cellStyle name="Normal 18 8 2 3" xfId="5359" xr:uid="{00000000-0005-0000-0000-0000AC0D0000}"/>
    <cellStyle name="Normal 18 8 2 3 2" xfId="5360" xr:uid="{00000000-0005-0000-0000-0000AD0D0000}"/>
    <cellStyle name="Normal 18 8 2 4" xfId="5361" xr:uid="{00000000-0005-0000-0000-0000AE0D0000}"/>
    <cellStyle name="Normal 18 8 3" xfId="5362" xr:uid="{00000000-0005-0000-0000-0000AF0D0000}"/>
    <cellStyle name="Normal 18 8 3 2" xfId="5363" xr:uid="{00000000-0005-0000-0000-0000B00D0000}"/>
    <cellStyle name="Normal 18 8 3 2 2" xfId="5364" xr:uid="{00000000-0005-0000-0000-0000B10D0000}"/>
    <cellStyle name="Normal 18 8 3 3" xfId="5365" xr:uid="{00000000-0005-0000-0000-0000B20D0000}"/>
    <cellStyle name="Normal 18 8 4" xfId="5366" xr:uid="{00000000-0005-0000-0000-0000B30D0000}"/>
    <cellStyle name="Normal 18 8 4 2" xfId="5367" xr:uid="{00000000-0005-0000-0000-0000B40D0000}"/>
    <cellStyle name="Normal 18 8 5" xfId="5368" xr:uid="{00000000-0005-0000-0000-0000B50D0000}"/>
    <cellStyle name="Normal 18 9" xfId="531" xr:uid="{00000000-0005-0000-0000-0000B60D0000}"/>
    <cellStyle name="Normal 18 9 2" xfId="532" xr:uid="{00000000-0005-0000-0000-0000B70D0000}"/>
    <cellStyle name="Normal 18 9 2 2" xfId="5369" xr:uid="{00000000-0005-0000-0000-0000B80D0000}"/>
    <cellStyle name="Normal 18 9 2 2 2" xfId="5370" xr:uid="{00000000-0005-0000-0000-0000B90D0000}"/>
    <cellStyle name="Normal 18 9 2 2 2 2" xfId="5371" xr:uid="{00000000-0005-0000-0000-0000BA0D0000}"/>
    <cellStyle name="Normal 18 9 2 2 3" xfId="5372" xr:uid="{00000000-0005-0000-0000-0000BB0D0000}"/>
    <cellStyle name="Normal 18 9 2 3" xfId="5373" xr:uid="{00000000-0005-0000-0000-0000BC0D0000}"/>
    <cellStyle name="Normal 18 9 2 3 2" xfId="5374" xr:uid="{00000000-0005-0000-0000-0000BD0D0000}"/>
    <cellStyle name="Normal 18 9 2 4" xfId="5375" xr:uid="{00000000-0005-0000-0000-0000BE0D0000}"/>
    <cellStyle name="Normal 18 9 3" xfId="5376" xr:uid="{00000000-0005-0000-0000-0000BF0D0000}"/>
    <cellStyle name="Normal 18 9 3 2" xfId="5377" xr:uid="{00000000-0005-0000-0000-0000C00D0000}"/>
    <cellStyle name="Normal 18 9 3 2 2" xfId="5378" xr:uid="{00000000-0005-0000-0000-0000C10D0000}"/>
    <cellStyle name="Normal 18 9 3 3" xfId="5379" xr:uid="{00000000-0005-0000-0000-0000C20D0000}"/>
    <cellStyle name="Normal 18 9 4" xfId="5380" xr:uid="{00000000-0005-0000-0000-0000C30D0000}"/>
    <cellStyle name="Normal 18 9 4 2" xfId="5381" xr:uid="{00000000-0005-0000-0000-0000C40D0000}"/>
    <cellStyle name="Normal 18 9 5" xfId="5382" xr:uid="{00000000-0005-0000-0000-0000C50D0000}"/>
    <cellStyle name="Normal 180" xfId="533" xr:uid="{00000000-0005-0000-0000-0000C60D0000}"/>
    <cellStyle name="Normal 180 2" xfId="534" xr:uid="{00000000-0005-0000-0000-0000C70D0000}"/>
    <cellStyle name="Normal 180 2 2" xfId="5383" xr:uid="{00000000-0005-0000-0000-0000C80D0000}"/>
    <cellStyle name="Normal 180 2 2 2" xfId="5384" xr:uid="{00000000-0005-0000-0000-0000C90D0000}"/>
    <cellStyle name="Normal 180 2 2 2 2" xfId="5385" xr:uid="{00000000-0005-0000-0000-0000CA0D0000}"/>
    <cellStyle name="Normal 180 2 2 3" xfId="5386" xr:uid="{00000000-0005-0000-0000-0000CB0D0000}"/>
    <cellStyle name="Normal 180 2 3" xfId="5387" xr:uid="{00000000-0005-0000-0000-0000CC0D0000}"/>
    <cellStyle name="Normal 180 2 3 2" xfId="5388" xr:uid="{00000000-0005-0000-0000-0000CD0D0000}"/>
    <cellStyle name="Normal 180 2 4" xfId="5389" xr:uid="{00000000-0005-0000-0000-0000CE0D0000}"/>
    <cellStyle name="Normal 180 3" xfId="5390" xr:uid="{00000000-0005-0000-0000-0000CF0D0000}"/>
    <cellStyle name="Normal 180 3 2" xfId="5391" xr:uid="{00000000-0005-0000-0000-0000D00D0000}"/>
    <cellStyle name="Normal 180 3 2 2" xfId="5392" xr:uid="{00000000-0005-0000-0000-0000D10D0000}"/>
    <cellStyle name="Normal 180 3 3" xfId="5393" xr:uid="{00000000-0005-0000-0000-0000D20D0000}"/>
    <cellStyle name="Normal 180 4" xfId="5394" xr:uid="{00000000-0005-0000-0000-0000D30D0000}"/>
    <cellStyle name="Normal 180 4 2" xfId="5395" xr:uid="{00000000-0005-0000-0000-0000D40D0000}"/>
    <cellStyle name="Normal 180 5" xfId="5396" xr:uid="{00000000-0005-0000-0000-0000D50D0000}"/>
    <cellStyle name="Normal 181" xfId="535" xr:uid="{00000000-0005-0000-0000-0000D60D0000}"/>
    <cellStyle name="Normal 181 2" xfId="536" xr:uid="{00000000-0005-0000-0000-0000D70D0000}"/>
    <cellStyle name="Normal 181 2 2" xfId="5397" xr:uid="{00000000-0005-0000-0000-0000D80D0000}"/>
    <cellStyle name="Normal 181 2 2 2" xfId="5398" xr:uid="{00000000-0005-0000-0000-0000D90D0000}"/>
    <cellStyle name="Normal 181 2 2 2 2" xfId="5399" xr:uid="{00000000-0005-0000-0000-0000DA0D0000}"/>
    <cellStyle name="Normal 181 2 2 3" xfId="5400" xr:uid="{00000000-0005-0000-0000-0000DB0D0000}"/>
    <cellStyle name="Normal 181 2 3" xfId="5401" xr:uid="{00000000-0005-0000-0000-0000DC0D0000}"/>
    <cellStyle name="Normal 181 2 3 2" xfId="5402" xr:uid="{00000000-0005-0000-0000-0000DD0D0000}"/>
    <cellStyle name="Normal 181 2 4" xfId="5403" xr:uid="{00000000-0005-0000-0000-0000DE0D0000}"/>
    <cellStyle name="Normal 181 3" xfId="5404" xr:uid="{00000000-0005-0000-0000-0000DF0D0000}"/>
    <cellStyle name="Normal 181 3 2" xfId="5405" xr:uid="{00000000-0005-0000-0000-0000E00D0000}"/>
    <cellStyle name="Normal 181 3 2 2" xfId="5406" xr:uid="{00000000-0005-0000-0000-0000E10D0000}"/>
    <cellStyle name="Normal 181 3 3" xfId="5407" xr:uid="{00000000-0005-0000-0000-0000E20D0000}"/>
    <cellStyle name="Normal 181 4" xfId="5408" xr:uid="{00000000-0005-0000-0000-0000E30D0000}"/>
    <cellStyle name="Normal 181 4 2" xfId="5409" xr:uid="{00000000-0005-0000-0000-0000E40D0000}"/>
    <cellStyle name="Normal 181 5" xfId="5410" xr:uid="{00000000-0005-0000-0000-0000E50D0000}"/>
    <cellStyle name="Normal 182" xfId="537" xr:uid="{00000000-0005-0000-0000-0000E60D0000}"/>
    <cellStyle name="Normal 182 2" xfId="5411" xr:uid="{00000000-0005-0000-0000-0000E70D0000}"/>
    <cellStyle name="Normal 182 2 2" xfId="5412" xr:uid="{00000000-0005-0000-0000-0000E80D0000}"/>
    <cellStyle name="Normal 182 2 2 2" xfId="5413" xr:uid="{00000000-0005-0000-0000-0000E90D0000}"/>
    <cellStyle name="Normal 182 2 3" xfId="5414" xr:uid="{00000000-0005-0000-0000-0000EA0D0000}"/>
    <cellStyle name="Normal 182 3" xfId="5415" xr:uid="{00000000-0005-0000-0000-0000EB0D0000}"/>
    <cellStyle name="Normal 182 3 2" xfId="5416" xr:uid="{00000000-0005-0000-0000-0000EC0D0000}"/>
    <cellStyle name="Normal 182 4" xfId="5417" xr:uid="{00000000-0005-0000-0000-0000ED0D0000}"/>
    <cellStyle name="Normal 183" xfId="538" xr:uid="{00000000-0005-0000-0000-0000EE0D0000}"/>
    <cellStyle name="Normal 183 2" xfId="539" xr:uid="{00000000-0005-0000-0000-0000EF0D0000}"/>
    <cellStyle name="Normal 183 2 2" xfId="5418" xr:uid="{00000000-0005-0000-0000-0000F00D0000}"/>
    <cellStyle name="Normal 183 2 2 2" xfId="5419" xr:uid="{00000000-0005-0000-0000-0000F10D0000}"/>
    <cellStyle name="Normal 183 2 2 2 2" xfId="5420" xr:uid="{00000000-0005-0000-0000-0000F20D0000}"/>
    <cellStyle name="Normal 183 2 2 3" xfId="5421" xr:uid="{00000000-0005-0000-0000-0000F30D0000}"/>
    <cellStyle name="Normal 183 2 3" xfId="5422" xr:uid="{00000000-0005-0000-0000-0000F40D0000}"/>
    <cellStyle name="Normal 183 2 3 2" xfId="5423" xr:uid="{00000000-0005-0000-0000-0000F50D0000}"/>
    <cellStyle name="Normal 183 2 4" xfId="5424" xr:uid="{00000000-0005-0000-0000-0000F60D0000}"/>
    <cellStyle name="Normal 183 3" xfId="5425" xr:uid="{00000000-0005-0000-0000-0000F70D0000}"/>
    <cellStyle name="Normal 183 3 2" xfId="5426" xr:uid="{00000000-0005-0000-0000-0000F80D0000}"/>
    <cellStyle name="Normal 183 3 2 2" xfId="5427" xr:uid="{00000000-0005-0000-0000-0000F90D0000}"/>
    <cellStyle name="Normal 183 3 3" xfId="5428" xr:uid="{00000000-0005-0000-0000-0000FA0D0000}"/>
    <cellStyle name="Normal 183 4" xfId="5429" xr:uid="{00000000-0005-0000-0000-0000FB0D0000}"/>
    <cellStyle name="Normal 183 4 2" xfId="5430" xr:uid="{00000000-0005-0000-0000-0000FC0D0000}"/>
    <cellStyle name="Normal 183 5" xfId="5431" xr:uid="{00000000-0005-0000-0000-0000FD0D0000}"/>
    <cellStyle name="Normal 184" xfId="540" xr:uid="{00000000-0005-0000-0000-0000FE0D0000}"/>
    <cellStyle name="Normal 184 2" xfId="5432" xr:uid="{00000000-0005-0000-0000-0000FF0D0000}"/>
    <cellStyle name="Normal 184 2 2" xfId="5433" xr:uid="{00000000-0005-0000-0000-0000000E0000}"/>
    <cellStyle name="Normal 184 2 2 2" xfId="5434" xr:uid="{00000000-0005-0000-0000-0000010E0000}"/>
    <cellStyle name="Normal 184 2 3" xfId="5435" xr:uid="{00000000-0005-0000-0000-0000020E0000}"/>
    <cellStyle name="Normal 184 3" xfId="5436" xr:uid="{00000000-0005-0000-0000-0000030E0000}"/>
    <cellStyle name="Normal 184 3 2" xfId="5437" xr:uid="{00000000-0005-0000-0000-0000040E0000}"/>
    <cellStyle name="Normal 184 4" xfId="5438" xr:uid="{00000000-0005-0000-0000-0000050E0000}"/>
    <cellStyle name="Normal 185" xfId="541" xr:uid="{00000000-0005-0000-0000-0000060E0000}"/>
    <cellStyle name="Normal 185 2" xfId="542" xr:uid="{00000000-0005-0000-0000-0000070E0000}"/>
    <cellStyle name="Normal 185 2 2" xfId="5439" xr:uid="{00000000-0005-0000-0000-0000080E0000}"/>
    <cellStyle name="Normal 185 2 2 2" xfId="5440" xr:uid="{00000000-0005-0000-0000-0000090E0000}"/>
    <cellStyle name="Normal 185 2 2 2 2" xfId="5441" xr:uid="{00000000-0005-0000-0000-00000A0E0000}"/>
    <cellStyle name="Normal 185 2 2 3" xfId="5442" xr:uid="{00000000-0005-0000-0000-00000B0E0000}"/>
    <cellStyle name="Normal 185 2 3" xfId="5443" xr:uid="{00000000-0005-0000-0000-00000C0E0000}"/>
    <cellStyle name="Normal 185 2 3 2" xfId="5444" xr:uid="{00000000-0005-0000-0000-00000D0E0000}"/>
    <cellStyle name="Normal 185 2 4" xfId="5445" xr:uid="{00000000-0005-0000-0000-00000E0E0000}"/>
    <cellStyle name="Normal 185 3" xfId="5446" xr:uid="{00000000-0005-0000-0000-00000F0E0000}"/>
    <cellStyle name="Normal 185 3 2" xfId="5447" xr:uid="{00000000-0005-0000-0000-0000100E0000}"/>
    <cellStyle name="Normal 185 3 2 2" xfId="5448" xr:uid="{00000000-0005-0000-0000-0000110E0000}"/>
    <cellStyle name="Normal 185 3 3" xfId="5449" xr:uid="{00000000-0005-0000-0000-0000120E0000}"/>
    <cellStyle name="Normal 185 4" xfId="5450" xr:uid="{00000000-0005-0000-0000-0000130E0000}"/>
    <cellStyle name="Normal 185 4 2" xfId="5451" xr:uid="{00000000-0005-0000-0000-0000140E0000}"/>
    <cellStyle name="Normal 185 5" xfId="5452" xr:uid="{00000000-0005-0000-0000-0000150E0000}"/>
    <cellStyle name="Normal 186" xfId="543" xr:uid="{00000000-0005-0000-0000-0000160E0000}"/>
    <cellStyle name="Normal 186 2" xfId="544" xr:uid="{00000000-0005-0000-0000-0000170E0000}"/>
    <cellStyle name="Normal 186 2 2" xfId="5453" xr:uid="{00000000-0005-0000-0000-0000180E0000}"/>
    <cellStyle name="Normal 186 2 2 2" xfId="5454" xr:uid="{00000000-0005-0000-0000-0000190E0000}"/>
    <cellStyle name="Normal 186 2 2 2 2" xfId="5455" xr:uid="{00000000-0005-0000-0000-00001A0E0000}"/>
    <cellStyle name="Normal 186 2 2 3" xfId="5456" xr:uid="{00000000-0005-0000-0000-00001B0E0000}"/>
    <cellStyle name="Normal 186 2 3" xfId="5457" xr:uid="{00000000-0005-0000-0000-00001C0E0000}"/>
    <cellStyle name="Normal 186 2 3 2" xfId="5458" xr:uid="{00000000-0005-0000-0000-00001D0E0000}"/>
    <cellStyle name="Normal 186 2 4" xfId="5459" xr:uid="{00000000-0005-0000-0000-00001E0E0000}"/>
    <cellStyle name="Normal 186 3" xfId="5460" xr:uid="{00000000-0005-0000-0000-00001F0E0000}"/>
    <cellStyle name="Normal 186 3 2" xfId="5461" xr:uid="{00000000-0005-0000-0000-0000200E0000}"/>
    <cellStyle name="Normal 186 3 2 2" xfId="5462" xr:uid="{00000000-0005-0000-0000-0000210E0000}"/>
    <cellStyle name="Normal 186 3 3" xfId="5463" xr:uid="{00000000-0005-0000-0000-0000220E0000}"/>
    <cellStyle name="Normal 186 4" xfId="5464" xr:uid="{00000000-0005-0000-0000-0000230E0000}"/>
    <cellStyle name="Normal 186 4 2" xfId="5465" xr:uid="{00000000-0005-0000-0000-0000240E0000}"/>
    <cellStyle name="Normal 186 5" xfId="5466" xr:uid="{00000000-0005-0000-0000-0000250E0000}"/>
    <cellStyle name="Normal 187" xfId="545" xr:uid="{00000000-0005-0000-0000-0000260E0000}"/>
    <cellStyle name="Normal 187 2" xfId="546" xr:uid="{00000000-0005-0000-0000-0000270E0000}"/>
    <cellStyle name="Normal 187 2 2" xfId="5467" xr:uid="{00000000-0005-0000-0000-0000280E0000}"/>
    <cellStyle name="Normal 187 2 2 2" xfId="5468" xr:uid="{00000000-0005-0000-0000-0000290E0000}"/>
    <cellStyle name="Normal 187 2 2 2 2" xfId="5469" xr:uid="{00000000-0005-0000-0000-00002A0E0000}"/>
    <cellStyle name="Normal 187 2 2 3" xfId="5470" xr:uid="{00000000-0005-0000-0000-00002B0E0000}"/>
    <cellStyle name="Normal 187 2 3" xfId="5471" xr:uid="{00000000-0005-0000-0000-00002C0E0000}"/>
    <cellStyle name="Normal 187 2 3 2" xfId="5472" xr:uid="{00000000-0005-0000-0000-00002D0E0000}"/>
    <cellStyle name="Normal 187 2 4" xfId="5473" xr:uid="{00000000-0005-0000-0000-00002E0E0000}"/>
    <cellStyle name="Normal 187 3" xfId="5474" xr:uid="{00000000-0005-0000-0000-00002F0E0000}"/>
    <cellStyle name="Normal 187 3 2" xfId="5475" xr:uid="{00000000-0005-0000-0000-0000300E0000}"/>
    <cellStyle name="Normal 187 3 2 2" xfId="5476" xr:uid="{00000000-0005-0000-0000-0000310E0000}"/>
    <cellStyle name="Normal 187 3 3" xfId="5477" xr:uid="{00000000-0005-0000-0000-0000320E0000}"/>
    <cellStyle name="Normal 187 4" xfId="5478" xr:uid="{00000000-0005-0000-0000-0000330E0000}"/>
    <cellStyle name="Normal 187 4 2" xfId="5479" xr:uid="{00000000-0005-0000-0000-0000340E0000}"/>
    <cellStyle name="Normal 187 5" xfId="5480" xr:uid="{00000000-0005-0000-0000-0000350E0000}"/>
    <cellStyle name="Normal 188" xfId="547" xr:uid="{00000000-0005-0000-0000-0000360E0000}"/>
    <cellStyle name="Normal 188 2" xfId="5481" xr:uid="{00000000-0005-0000-0000-0000370E0000}"/>
    <cellStyle name="Normal 188 2 2" xfId="5482" xr:uid="{00000000-0005-0000-0000-0000380E0000}"/>
    <cellStyle name="Normal 188 2 2 2" xfId="5483" xr:uid="{00000000-0005-0000-0000-0000390E0000}"/>
    <cellStyle name="Normal 188 2 3" xfId="5484" xr:uid="{00000000-0005-0000-0000-00003A0E0000}"/>
    <cellStyle name="Normal 188 3" xfId="5485" xr:uid="{00000000-0005-0000-0000-00003B0E0000}"/>
    <cellStyle name="Normal 188 3 2" xfId="5486" xr:uid="{00000000-0005-0000-0000-00003C0E0000}"/>
    <cellStyle name="Normal 188 4" xfId="5487" xr:uid="{00000000-0005-0000-0000-00003D0E0000}"/>
    <cellStyle name="Normal 189" xfId="548" xr:uid="{00000000-0005-0000-0000-00003E0E0000}"/>
    <cellStyle name="Normal 189 2" xfId="549" xr:uid="{00000000-0005-0000-0000-00003F0E0000}"/>
    <cellStyle name="Normal 189 2 2" xfId="5488" xr:uid="{00000000-0005-0000-0000-0000400E0000}"/>
    <cellStyle name="Normal 189 2 2 2" xfId="5489" xr:uid="{00000000-0005-0000-0000-0000410E0000}"/>
    <cellStyle name="Normal 189 2 2 2 2" xfId="5490" xr:uid="{00000000-0005-0000-0000-0000420E0000}"/>
    <cellStyle name="Normal 189 2 2 3" xfId="5491" xr:uid="{00000000-0005-0000-0000-0000430E0000}"/>
    <cellStyle name="Normal 189 2 3" xfId="5492" xr:uid="{00000000-0005-0000-0000-0000440E0000}"/>
    <cellStyle name="Normal 189 2 3 2" xfId="5493" xr:uid="{00000000-0005-0000-0000-0000450E0000}"/>
    <cellStyle name="Normal 189 2 4" xfId="5494" xr:uid="{00000000-0005-0000-0000-0000460E0000}"/>
    <cellStyle name="Normal 189 3" xfId="5495" xr:uid="{00000000-0005-0000-0000-0000470E0000}"/>
    <cellStyle name="Normal 189 3 2" xfId="5496" xr:uid="{00000000-0005-0000-0000-0000480E0000}"/>
    <cellStyle name="Normal 189 3 2 2" xfId="5497" xr:uid="{00000000-0005-0000-0000-0000490E0000}"/>
    <cellStyle name="Normal 189 3 3" xfId="5498" xr:uid="{00000000-0005-0000-0000-00004A0E0000}"/>
    <cellStyle name="Normal 189 4" xfId="5499" xr:uid="{00000000-0005-0000-0000-00004B0E0000}"/>
    <cellStyle name="Normal 189 4 2" xfId="5500" xr:uid="{00000000-0005-0000-0000-00004C0E0000}"/>
    <cellStyle name="Normal 189 5" xfId="5501" xr:uid="{00000000-0005-0000-0000-00004D0E0000}"/>
    <cellStyle name="Normal 19" xfId="550" xr:uid="{00000000-0005-0000-0000-00004E0E0000}"/>
    <cellStyle name="Normal 19 10" xfId="551" xr:uid="{00000000-0005-0000-0000-00004F0E0000}"/>
    <cellStyle name="Normal 19 10 2" xfId="552" xr:uid="{00000000-0005-0000-0000-0000500E0000}"/>
    <cellStyle name="Normal 19 10 2 2" xfId="5502" xr:uid="{00000000-0005-0000-0000-0000510E0000}"/>
    <cellStyle name="Normal 19 10 2 2 2" xfId="5503" xr:uid="{00000000-0005-0000-0000-0000520E0000}"/>
    <cellStyle name="Normal 19 10 2 2 2 2" xfId="5504" xr:uid="{00000000-0005-0000-0000-0000530E0000}"/>
    <cellStyle name="Normal 19 10 2 2 3" xfId="5505" xr:uid="{00000000-0005-0000-0000-0000540E0000}"/>
    <cellStyle name="Normal 19 10 2 3" xfId="5506" xr:uid="{00000000-0005-0000-0000-0000550E0000}"/>
    <cellStyle name="Normal 19 10 2 3 2" xfId="5507" xr:uid="{00000000-0005-0000-0000-0000560E0000}"/>
    <cellStyle name="Normal 19 10 2 4" xfId="5508" xr:uid="{00000000-0005-0000-0000-0000570E0000}"/>
    <cellStyle name="Normal 19 10 3" xfId="5509" xr:uid="{00000000-0005-0000-0000-0000580E0000}"/>
    <cellStyle name="Normal 19 10 3 2" xfId="5510" xr:uid="{00000000-0005-0000-0000-0000590E0000}"/>
    <cellStyle name="Normal 19 10 3 2 2" xfId="5511" xr:uid="{00000000-0005-0000-0000-00005A0E0000}"/>
    <cellStyle name="Normal 19 10 3 3" xfId="5512" xr:uid="{00000000-0005-0000-0000-00005B0E0000}"/>
    <cellStyle name="Normal 19 10 4" xfId="5513" xr:uid="{00000000-0005-0000-0000-00005C0E0000}"/>
    <cellStyle name="Normal 19 10 4 2" xfId="5514" xr:uid="{00000000-0005-0000-0000-00005D0E0000}"/>
    <cellStyle name="Normal 19 10 5" xfId="5515" xr:uid="{00000000-0005-0000-0000-00005E0E0000}"/>
    <cellStyle name="Normal 19 11" xfId="553" xr:uid="{00000000-0005-0000-0000-00005F0E0000}"/>
    <cellStyle name="Normal 19 11 2" xfId="554" xr:uid="{00000000-0005-0000-0000-0000600E0000}"/>
    <cellStyle name="Normal 19 11 2 2" xfId="5516" xr:uid="{00000000-0005-0000-0000-0000610E0000}"/>
    <cellStyle name="Normal 19 11 2 2 2" xfId="5517" xr:uid="{00000000-0005-0000-0000-0000620E0000}"/>
    <cellStyle name="Normal 19 11 2 2 2 2" xfId="5518" xr:uid="{00000000-0005-0000-0000-0000630E0000}"/>
    <cellStyle name="Normal 19 11 2 2 3" xfId="5519" xr:uid="{00000000-0005-0000-0000-0000640E0000}"/>
    <cellStyle name="Normal 19 11 2 3" xfId="5520" xr:uid="{00000000-0005-0000-0000-0000650E0000}"/>
    <cellStyle name="Normal 19 11 2 3 2" xfId="5521" xr:uid="{00000000-0005-0000-0000-0000660E0000}"/>
    <cellStyle name="Normal 19 11 2 4" xfId="5522" xr:uid="{00000000-0005-0000-0000-0000670E0000}"/>
    <cellStyle name="Normal 19 11 3" xfId="5523" xr:uid="{00000000-0005-0000-0000-0000680E0000}"/>
    <cellStyle name="Normal 19 11 3 2" xfId="5524" xr:uid="{00000000-0005-0000-0000-0000690E0000}"/>
    <cellStyle name="Normal 19 11 3 2 2" xfId="5525" xr:uid="{00000000-0005-0000-0000-00006A0E0000}"/>
    <cellStyle name="Normal 19 11 3 3" xfId="5526" xr:uid="{00000000-0005-0000-0000-00006B0E0000}"/>
    <cellStyle name="Normal 19 11 4" xfId="5527" xr:uid="{00000000-0005-0000-0000-00006C0E0000}"/>
    <cellStyle name="Normal 19 11 4 2" xfId="5528" xr:uid="{00000000-0005-0000-0000-00006D0E0000}"/>
    <cellStyle name="Normal 19 11 5" xfId="5529" xr:uid="{00000000-0005-0000-0000-00006E0E0000}"/>
    <cellStyle name="Normal 19 12" xfId="555" xr:uid="{00000000-0005-0000-0000-00006F0E0000}"/>
    <cellStyle name="Normal 19 12 2" xfId="5530" xr:uid="{00000000-0005-0000-0000-0000700E0000}"/>
    <cellStyle name="Normal 19 12 2 2" xfId="5531" xr:uid="{00000000-0005-0000-0000-0000710E0000}"/>
    <cellStyle name="Normal 19 12 2 2 2" xfId="5532" xr:uid="{00000000-0005-0000-0000-0000720E0000}"/>
    <cellStyle name="Normal 19 12 2 3" xfId="5533" xr:uid="{00000000-0005-0000-0000-0000730E0000}"/>
    <cellStyle name="Normal 19 12 3" xfId="5534" xr:uid="{00000000-0005-0000-0000-0000740E0000}"/>
    <cellStyle name="Normal 19 12 3 2" xfId="5535" xr:uid="{00000000-0005-0000-0000-0000750E0000}"/>
    <cellStyle name="Normal 19 12 4" xfId="5536" xr:uid="{00000000-0005-0000-0000-0000760E0000}"/>
    <cellStyle name="Normal 19 13" xfId="5537" xr:uid="{00000000-0005-0000-0000-0000770E0000}"/>
    <cellStyle name="Normal 19 13 2" xfId="5538" xr:uid="{00000000-0005-0000-0000-0000780E0000}"/>
    <cellStyle name="Normal 19 13 2 2" xfId="5539" xr:uid="{00000000-0005-0000-0000-0000790E0000}"/>
    <cellStyle name="Normal 19 13 3" xfId="5540" xr:uid="{00000000-0005-0000-0000-00007A0E0000}"/>
    <cellStyle name="Normal 19 14" xfId="5541" xr:uid="{00000000-0005-0000-0000-00007B0E0000}"/>
    <cellStyle name="Normal 19 14 2" xfId="5542" xr:uid="{00000000-0005-0000-0000-00007C0E0000}"/>
    <cellStyle name="Normal 19 15" xfId="5543" xr:uid="{00000000-0005-0000-0000-00007D0E0000}"/>
    <cellStyle name="Normal 19 2" xfId="556" xr:uid="{00000000-0005-0000-0000-00007E0E0000}"/>
    <cellStyle name="Normal 19 2 10" xfId="5544" xr:uid="{00000000-0005-0000-0000-00007F0E0000}"/>
    <cellStyle name="Normal 19 2 10 2" xfId="5545" xr:uid="{00000000-0005-0000-0000-0000800E0000}"/>
    <cellStyle name="Normal 19 2 10 2 2" xfId="5546" xr:uid="{00000000-0005-0000-0000-0000810E0000}"/>
    <cellStyle name="Normal 19 2 10 3" xfId="5547" xr:uid="{00000000-0005-0000-0000-0000820E0000}"/>
    <cellStyle name="Normal 19 2 11" xfId="5548" xr:uid="{00000000-0005-0000-0000-0000830E0000}"/>
    <cellStyle name="Normal 19 2 11 2" xfId="5549" xr:uid="{00000000-0005-0000-0000-0000840E0000}"/>
    <cellStyle name="Normal 19 2 12" xfId="5550" xr:uid="{00000000-0005-0000-0000-0000850E0000}"/>
    <cellStyle name="Normal 19 2 2" xfId="557" xr:uid="{00000000-0005-0000-0000-0000860E0000}"/>
    <cellStyle name="Normal 19 2 2 2" xfId="558" xr:uid="{00000000-0005-0000-0000-0000870E0000}"/>
    <cellStyle name="Normal 19 2 2 2 2" xfId="5551" xr:uid="{00000000-0005-0000-0000-0000880E0000}"/>
    <cellStyle name="Normal 19 2 2 2 2 2" xfId="5552" xr:uid="{00000000-0005-0000-0000-0000890E0000}"/>
    <cellStyle name="Normal 19 2 2 2 2 2 2" xfId="5553" xr:uid="{00000000-0005-0000-0000-00008A0E0000}"/>
    <cellStyle name="Normal 19 2 2 2 2 3" xfId="5554" xr:uid="{00000000-0005-0000-0000-00008B0E0000}"/>
    <cellStyle name="Normal 19 2 2 2 3" xfId="5555" xr:uid="{00000000-0005-0000-0000-00008C0E0000}"/>
    <cellStyle name="Normal 19 2 2 2 3 2" xfId="5556" xr:uid="{00000000-0005-0000-0000-00008D0E0000}"/>
    <cellStyle name="Normal 19 2 2 2 4" xfId="5557" xr:uid="{00000000-0005-0000-0000-00008E0E0000}"/>
    <cellStyle name="Normal 19 2 2 3" xfId="5558" xr:uid="{00000000-0005-0000-0000-00008F0E0000}"/>
    <cellStyle name="Normal 19 2 2 3 2" xfId="5559" xr:uid="{00000000-0005-0000-0000-0000900E0000}"/>
    <cellStyle name="Normal 19 2 2 3 2 2" xfId="5560" xr:uid="{00000000-0005-0000-0000-0000910E0000}"/>
    <cellStyle name="Normal 19 2 2 3 3" xfId="5561" xr:uid="{00000000-0005-0000-0000-0000920E0000}"/>
    <cellStyle name="Normal 19 2 2 4" xfId="5562" xr:uid="{00000000-0005-0000-0000-0000930E0000}"/>
    <cellStyle name="Normal 19 2 2 4 2" xfId="5563" xr:uid="{00000000-0005-0000-0000-0000940E0000}"/>
    <cellStyle name="Normal 19 2 2 5" xfId="5564" xr:uid="{00000000-0005-0000-0000-0000950E0000}"/>
    <cellStyle name="Normal 19 2 3" xfId="559" xr:uid="{00000000-0005-0000-0000-0000960E0000}"/>
    <cellStyle name="Normal 19 2 3 2" xfId="560" xr:uid="{00000000-0005-0000-0000-0000970E0000}"/>
    <cellStyle name="Normal 19 2 3 2 2" xfId="5565" xr:uid="{00000000-0005-0000-0000-0000980E0000}"/>
    <cellStyle name="Normal 19 2 3 2 2 2" xfId="5566" xr:uid="{00000000-0005-0000-0000-0000990E0000}"/>
    <cellStyle name="Normal 19 2 3 2 2 2 2" xfId="5567" xr:uid="{00000000-0005-0000-0000-00009A0E0000}"/>
    <cellStyle name="Normal 19 2 3 2 2 3" xfId="5568" xr:uid="{00000000-0005-0000-0000-00009B0E0000}"/>
    <cellStyle name="Normal 19 2 3 2 3" xfId="5569" xr:uid="{00000000-0005-0000-0000-00009C0E0000}"/>
    <cellStyle name="Normal 19 2 3 2 3 2" xfId="5570" xr:uid="{00000000-0005-0000-0000-00009D0E0000}"/>
    <cellStyle name="Normal 19 2 3 2 4" xfId="5571" xr:uid="{00000000-0005-0000-0000-00009E0E0000}"/>
    <cellStyle name="Normal 19 2 3 3" xfId="5572" xr:uid="{00000000-0005-0000-0000-00009F0E0000}"/>
    <cellStyle name="Normal 19 2 3 3 2" xfId="5573" xr:uid="{00000000-0005-0000-0000-0000A00E0000}"/>
    <cellStyle name="Normal 19 2 3 3 2 2" xfId="5574" xr:uid="{00000000-0005-0000-0000-0000A10E0000}"/>
    <cellStyle name="Normal 19 2 3 3 3" xfId="5575" xr:uid="{00000000-0005-0000-0000-0000A20E0000}"/>
    <cellStyle name="Normal 19 2 3 4" xfId="5576" xr:uid="{00000000-0005-0000-0000-0000A30E0000}"/>
    <cellStyle name="Normal 19 2 3 4 2" xfId="5577" xr:uid="{00000000-0005-0000-0000-0000A40E0000}"/>
    <cellStyle name="Normal 19 2 3 5" xfId="5578" xr:uid="{00000000-0005-0000-0000-0000A50E0000}"/>
    <cellStyle name="Normal 19 2 4" xfId="561" xr:uid="{00000000-0005-0000-0000-0000A60E0000}"/>
    <cellStyle name="Normal 19 2 4 2" xfId="562" xr:uid="{00000000-0005-0000-0000-0000A70E0000}"/>
    <cellStyle name="Normal 19 2 4 2 2" xfId="5579" xr:uid="{00000000-0005-0000-0000-0000A80E0000}"/>
    <cellStyle name="Normal 19 2 4 2 2 2" xfId="5580" xr:uid="{00000000-0005-0000-0000-0000A90E0000}"/>
    <cellStyle name="Normal 19 2 4 2 2 2 2" xfId="5581" xr:uid="{00000000-0005-0000-0000-0000AA0E0000}"/>
    <cellStyle name="Normal 19 2 4 2 2 3" xfId="5582" xr:uid="{00000000-0005-0000-0000-0000AB0E0000}"/>
    <cellStyle name="Normal 19 2 4 2 3" xfId="5583" xr:uid="{00000000-0005-0000-0000-0000AC0E0000}"/>
    <cellStyle name="Normal 19 2 4 2 3 2" xfId="5584" xr:uid="{00000000-0005-0000-0000-0000AD0E0000}"/>
    <cellStyle name="Normal 19 2 4 2 4" xfId="5585" xr:uid="{00000000-0005-0000-0000-0000AE0E0000}"/>
    <cellStyle name="Normal 19 2 4 3" xfId="5586" xr:uid="{00000000-0005-0000-0000-0000AF0E0000}"/>
    <cellStyle name="Normal 19 2 4 3 2" xfId="5587" xr:uid="{00000000-0005-0000-0000-0000B00E0000}"/>
    <cellStyle name="Normal 19 2 4 3 2 2" xfId="5588" xr:uid="{00000000-0005-0000-0000-0000B10E0000}"/>
    <cellStyle name="Normal 19 2 4 3 3" xfId="5589" xr:uid="{00000000-0005-0000-0000-0000B20E0000}"/>
    <cellStyle name="Normal 19 2 4 4" xfId="5590" xr:uid="{00000000-0005-0000-0000-0000B30E0000}"/>
    <cellStyle name="Normal 19 2 4 4 2" xfId="5591" xr:uid="{00000000-0005-0000-0000-0000B40E0000}"/>
    <cellStyle name="Normal 19 2 4 5" xfId="5592" xr:uid="{00000000-0005-0000-0000-0000B50E0000}"/>
    <cellStyle name="Normal 19 2 5" xfId="563" xr:uid="{00000000-0005-0000-0000-0000B60E0000}"/>
    <cellStyle name="Normal 19 2 5 2" xfId="564" xr:uid="{00000000-0005-0000-0000-0000B70E0000}"/>
    <cellStyle name="Normal 19 2 5 2 2" xfId="5593" xr:uid="{00000000-0005-0000-0000-0000B80E0000}"/>
    <cellStyle name="Normal 19 2 5 2 2 2" xfId="5594" xr:uid="{00000000-0005-0000-0000-0000B90E0000}"/>
    <cellStyle name="Normal 19 2 5 2 2 2 2" xfId="5595" xr:uid="{00000000-0005-0000-0000-0000BA0E0000}"/>
    <cellStyle name="Normal 19 2 5 2 2 3" xfId="5596" xr:uid="{00000000-0005-0000-0000-0000BB0E0000}"/>
    <cellStyle name="Normal 19 2 5 2 3" xfId="5597" xr:uid="{00000000-0005-0000-0000-0000BC0E0000}"/>
    <cellStyle name="Normal 19 2 5 2 3 2" xfId="5598" xr:uid="{00000000-0005-0000-0000-0000BD0E0000}"/>
    <cellStyle name="Normal 19 2 5 2 4" xfId="5599" xr:uid="{00000000-0005-0000-0000-0000BE0E0000}"/>
    <cellStyle name="Normal 19 2 5 3" xfId="5600" xr:uid="{00000000-0005-0000-0000-0000BF0E0000}"/>
    <cellStyle name="Normal 19 2 5 3 2" xfId="5601" xr:uid="{00000000-0005-0000-0000-0000C00E0000}"/>
    <cellStyle name="Normal 19 2 5 3 2 2" xfId="5602" xr:uid="{00000000-0005-0000-0000-0000C10E0000}"/>
    <cellStyle name="Normal 19 2 5 3 3" xfId="5603" xr:uid="{00000000-0005-0000-0000-0000C20E0000}"/>
    <cellStyle name="Normal 19 2 5 4" xfId="5604" xr:uid="{00000000-0005-0000-0000-0000C30E0000}"/>
    <cellStyle name="Normal 19 2 5 4 2" xfId="5605" xr:uid="{00000000-0005-0000-0000-0000C40E0000}"/>
    <cellStyle name="Normal 19 2 5 5" xfId="5606" xr:uid="{00000000-0005-0000-0000-0000C50E0000}"/>
    <cellStyle name="Normal 19 2 6" xfId="565" xr:uid="{00000000-0005-0000-0000-0000C60E0000}"/>
    <cellStyle name="Normal 19 2 6 2" xfId="566" xr:uid="{00000000-0005-0000-0000-0000C70E0000}"/>
    <cellStyle name="Normal 19 2 6 2 2" xfId="5607" xr:uid="{00000000-0005-0000-0000-0000C80E0000}"/>
    <cellStyle name="Normal 19 2 6 2 2 2" xfId="5608" xr:uid="{00000000-0005-0000-0000-0000C90E0000}"/>
    <cellStyle name="Normal 19 2 6 2 2 2 2" xfId="5609" xr:uid="{00000000-0005-0000-0000-0000CA0E0000}"/>
    <cellStyle name="Normal 19 2 6 2 2 3" xfId="5610" xr:uid="{00000000-0005-0000-0000-0000CB0E0000}"/>
    <cellStyle name="Normal 19 2 6 2 3" xfId="5611" xr:uid="{00000000-0005-0000-0000-0000CC0E0000}"/>
    <cellStyle name="Normal 19 2 6 2 3 2" xfId="5612" xr:uid="{00000000-0005-0000-0000-0000CD0E0000}"/>
    <cellStyle name="Normal 19 2 6 2 4" xfId="5613" xr:uid="{00000000-0005-0000-0000-0000CE0E0000}"/>
    <cellStyle name="Normal 19 2 6 3" xfId="5614" xr:uid="{00000000-0005-0000-0000-0000CF0E0000}"/>
    <cellStyle name="Normal 19 2 6 3 2" xfId="5615" xr:uid="{00000000-0005-0000-0000-0000D00E0000}"/>
    <cellStyle name="Normal 19 2 6 3 2 2" xfId="5616" xr:uid="{00000000-0005-0000-0000-0000D10E0000}"/>
    <cellStyle name="Normal 19 2 6 3 3" xfId="5617" xr:uid="{00000000-0005-0000-0000-0000D20E0000}"/>
    <cellStyle name="Normal 19 2 6 4" xfId="5618" xr:uid="{00000000-0005-0000-0000-0000D30E0000}"/>
    <cellStyle name="Normal 19 2 6 4 2" xfId="5619" xr:uid="{00000000-0005-0000-0000-0000D40E0000}"/>
    <cellStyle name="Normal 19 2 6 5" xfId="5620" xr:uid="{00000000-0005-0000-0000-0000D50E0000}"/>
    <cellStyle name="Normal 19 2 7" xfId="567" xr:uid="{00000000-0005-0000-0000-0000D60E0000}"/>
    <cellStyle name="Normal 19 2 7 2" xfId="568" xr:uid="{00000000-0005-0000-0000-0000D70E0000}"/>
    <cellStyle name="Normal 19 2 7 2 2" xfId="5621" xr:uid="{00000000-0005-0000-0000-0000D80E0000}"/>
    <cellStyle name="Normal 19 2 7 2 2 2" xfId="5622" xr:uid="{00000000-0005-0000-0000-0000D90E0000}"/>
    <cellStyle name="Normal 19 2 7 2 2 2 2" xfId="5623" xr:uid="{00000000-0005-0000-0000-0000DA0E0000}"/>
    <cellStyle name="Normal 19 2 7 2 2 3" xfId="5624" xr:uid="{00000000-0005-0000-0000-0000DB0E0000}"/>
    <cellStyle name="Normal 19 2 7 2 3" xfId="5625" xr:uid="{00000000-0005-0000-0000-0000DC0E0000}"/>
    <cellStyle name="Normal 19 2 7 2 3 2" xfId="5626" xr:uid="{00000000-0005-0000-0000-0000DD0E0000}"/>
    <cellStyle name="Normal 19 2 7 2 4" xfId="5627" xr:uid="{00000000-0005-0000-0000-0000DE0E0000}"/>
    <cellStyle name="Normal 19 2 7 3" xfId="5628" xr:uid="{00000000-0005-0000-0000-0000DF0E0000}"/>
    <cellStyle name="Normal 19 2 7 3 2" xfId="5629" xr:uid="{00000000-0005-0000-0000-0000E00E0000}"/>
    <cellStyle name="Normal 19 2 7 3 2 2" xfId="5630" xr:uid="{00000000-0005-0000-0000-0000E10E0000}"/>
    <cellStyle name="Normal 19 2 7 3 3" xfId="5631" xr:uid="{00000000-0005-0000-0000-0000E20E0000}"/>
    <cellStyle name="Normal 19 2 7 4" xfId="5632" xr:uid="{00000000-0005-0000-0000-0000E30E0000}"/>
    <cellStyle name="Normal 19 2 7 4 2" xfId="5633" xr:uid="{00000000-0005-0000-0000-0000E40E0000}"/>
    <cellStyle name="Normal 19 2 7 5" xfId="5634" xr:uid="{00000000-0005-0000-0000-0000E50E0000}"/>
    <cellStyle name="Normal 19 2 8" xfId="569" xr:uid="{00000000-0005-0000-0000-0000E60E0000}"/>
    <cellStyle name="Normal 19 2 8 2" xfId="570" xr:uid="{00000000-0005-0000-0000-0000E70E0000}"/>
    <cellStyle name="Normal 19 2 8 2 2" xfId="5635" xr:uid="{00000000-0005-0000-0000-0000E80E0000}"/>
    <cellStyle name="Normal 19 2 8 2 2 2" xfId="5636" xr:uid="{00000000-0005-0000-0000-0000E90E0000}"/>
    <cellStyle name="Normal 19 2 8 2 2 2 2" xfId="5637" xr:uid="{00000000-0005-0000-0000-0000EA0E0000}"/>
    <cellStyle name="Normal 19 2 8 2 2 3" xfId="5638" xr:uid="{00000000-0005-0000-0000-0000EB0E0000}"/>
    <cellStyle name="Normal 19 2 8 2 3" xfId="5639" xr:uid="{00000000-0005-0000-0000-0000EC0E0000}"/>
    <cellStyle name="Normal 19 2 8 2 3 2" xfId="5640" xr:uid="{00000000-0005-0000-0000-0000ED0E0000}"/>
    <cellStyle name="Normal 19 2 8 2 4" xfId="5641" xr:uid="{00000000-0005-0000-0000-0000EE0E0000}"/>
    <cellStyle name="Normal 19 2 8 3" xfId="5642" xr:uid="{00000000-0005-0000-0000-0000EF0E0000}"/>
    <cellStyle name="Normal 19 2 8 3 2" xfId="5643" xr:uid="{00000000-0005-0000-0000-0000F00E0000}"/>
    <cellStyle name="Normal 19 2 8 3 2 2" xfId="5644" xr:uid="{00000000-0005-0000-0000-0000F10E0000}"/>
    <cellStyle name="Normal 19 2 8 3 3" xfId="5645" xr:uid="{00000000-0005-0000-0000-0000F20E0000}"/>
    <cellStyle name="Normal 19 2 8 4" xfId="5646" xr:uid="{00000000-0005-0000-0000-0000F30E0000}"/>
    <cellStyle name="Normal 19 2 8 4 2" xfId="5647" xr:uid="{00000000-0005-0000-0000-0000F40E0000}"/>
    <cellStyle name="Normal 19 2 8 5" xfId="5648" xr:uid="{00000000-0005-0000-0000-0000F50E0000}"/>
    <cellStyle name="Normal 19 2 9" xfId="571" xr:uid="{00000000-0005-0000-0000-0000F60E0000}"/>
    <cellStyle name="Normal 19 2 9 2" xfId="5649" xr:uid="{00000000-0005-0000-0000-0000F70E0000}"/>
    <cellStyle name="Normal 19 2 9 2 2" xfId="5650" xr:uid="{00000000-0005-0000-0000-0000F80E0000}"/>
    <cellStyle name="Normal 19 2 9 2 2 2" xfId="5651" xr:uid="{00000000-0005-0000-0000-0000F90E0000}"/>
    <cellStyle name="Normal 19 2 9 2 3" xfId="5652" xr:uid="{00000000-0005-0000-0000-0000FA0E0000}"/>
    <cellStyle name="Normal 19 2 9 3" xfId="5653" xr:uid="{00000000-0005-0000-0000-0000FB0E0000}"/>
    <cellStyle name="Normal 19 2 9 3 2" xfId="5654" xr:uid="{00000000-0005-0000-0000-0000FC0E0000}"/>
    <cellStyle name="Normal 19 2 9 4" xfId="5655" xr:uid="{00000000-0005-0000-0000-0000FD0E0000}"/>
    <cellStyle name="Normal 19 3" xfId="572" xr:uid="{00000000-0005-0000-0000-0000FE0E0000}"/>
    <cellStyle name="Normal 19 3 2" xfId="573" xr:uid="{00000000-0005-0000-0000-0000FF0E0000}"/>
    <cellStyle name="Normal 19 3 2 2" xfId="5656" xr:uid="{00000000-0005-0000-0000-0000000F0000}"/>
    <cellStyle name="Normal 19 3 2 2 2" xfId="5657" xr:uid="{00000000-0005-0000-0000-0000010F0000}"/>
    <cellStyle name="Normal 19 3 2 2 2 2" xfId="5658" xr:uid="{00000000-0005-0000-0000-0000020F0000}"/>
    <cellStyle name="Normal 19 3 2 2 3" xfId="5659" xr:uid="{00000000-0005-0000-0000-0000030F0000}"/>
    <cellStyle name="Normal 19 3 2 3" xfId="5660" xr:uid="{00000000-0005-0000-0000-0000040F0000}"/>
    <cellStyle name="Normal 19 3 2 3 2" xfId="5661" xr:uid="{00000000-0005-0000-0000-0000050F0000}"/>
    <cellStyle name="Normal 19 3 2 4" xfId="5662" xr:uid="{00000000-0005-0000-0000-0000060F0000}"/>
    <cellStyle name="Normal 19 3 3" xfId="5663" xr:uid="{00000000-0005-0000-0000-0000070F0000}"/>
    <cellStyle name="Normal 19 3 3 2" xfId="5664" xr:uid="{00000000-0005-0000-0000-0000080F0000}"/>
    <cellStyle name="Normal 19 3 3 2 2" xfId="5665" xr:uid="{00000000-0005-0000-0000-0000090F0000}"/>
    <cellStyle name="Normal 19 3 3 3" xfId="5666" xr:uid="{00000000-0005-0000-0000-00000A0F0000}"/>
    <cellStyle name="Normal 19 3 4" xfId="5667" xr:uid="{00000000-0005-0000-0000-00000B0F0000}"/>
    <cellStyle name="Normal 19 3 4 2" xfId="5668" xr:uid="{00000000-0005-0000-0000-00000C0F0000}"/>
    <cellStyle name="Normal 19 3 5" xfId="5669" xr:uid="{00000000-0005-0000-0000-00000D0F0000}"/>
    <cellStyle name="Normal 19 4" xfId="574" xr:uid="{00000000-0005-0000-0000-00000E0F0000}"/>
    <cellStyle name="Normal 19 4 2" xfId="575" xr:uid="{00000000-0005-0000-0000-00000F0F0000}"/>
    <cellStyle name="Normal 19 4 2 2" xfId="5670" xr:uid="{00000000-0005-0000-0000-0000100F0000}"/>
    <cellStyle name="Normal 19 4 2 2 2" xfId="5671" xr:uid="{00000000-0005-0000-0000-0000110F0000}"/>
    <cellStyle name="Normal 19 4 2 2 2 2" xfId="5672" xr:uid="{00000000-0005-0000-0000-0000120F0000}"/>
    <cellStyle name="Normal 19 4 2 2 3" xfId="5673" xr:uid="{00000000-0005-0000-0000-0000130F0000}"/>
    <cellStyle name="Normal 19 4 2 3" xfId="5674" xr:uid="{00000000-0005-0000-0000-0000140F0000}"/>
    <cellStyle name="Normal 19 4 2 3 2" xfId="5675" xr:uid="{00000000-0005-0000-0000-0000150F0000}"/>
    <cellStyle name="Normal 19 4 2 4" xfId="5676" xr:uid="{00000000-0005-0000-0000-0000160F0000}"/>
    <cellStyle name="Normal 19 4 3" xfId="5677" xr:uid="{00000000-0005-0000-0000-0000170F0000}"/>
    <cellStyle name="Normal 19 4 3 2" xfId="5678" xr:uid="{00000000-0005-0000-0000-0000180F0000}"/>
    <cellStyle name="Normal 19 4 3 2 2" xfId="5679" xr:uid="{00000000-0005-0000-0000-0000190F0000}"/>
    <cellStyle name="Normal 19 4 3 3" xfId="5680" xr:uid="{00000000-0005-0000-0000-00001A0F0000}"/>
    <cellStyle name="Normal 19 4 4" xfId="5681" xr:uid="{00000000-0005-0000-0000-00001B0F0000}"/>
    <cellStyle name="Normal 19 4 4 2" xfId="5682" xr:uid="{00000000-0005-0000-0000-00001C0F0000}"/>
    <cellStyle name="Normal 19 4 5" xfId="5683" xr:uid="{00000000-0005-0000-0000-00001D0F0000}"/>
    <cellStyle name="Normal 19 5" xfId="576" xr:uid="{00000000-0005-0000-0000-00001E0F0000}"/>
    <cellStyle name="Normal 19 5 2" xfId="577" xr:uid="{00000000-0005-0000-0000-00001F0F0000}"/>
    <cellStyle name="Normal 19 5 2 2" xfId="5684" xr:uid="{00000000-0005-0000-0000-0000200F0000}"/>
    <cellStyle name="Normal 19 5 2 2 2" xfId="5685" xr:uid="{00000000-0005-0000-0000-0000210F0000}"/>
    <cellStyle name="Normal 19 5 2 2 2 2" xfId="5686" xr:uid="{00000000-0005-0000-0000-0000220F0000}"/>
    <cellStyle name="Normal 19 5 2 2 3" xfId="5687" xr:uid="{00000000-0005-0000-0000-0000230F0000}"/>
    <cellStyle name="Normal 19 5 2 3" xfId="5688" xr:uid="{00000000-0005-0000-0000-0000240F0000}"/>
    <cellStyle name="Normal 19 5 2 3 2" xfId="5689" xr:uid="{00000000-0005-0000-0000-0000250F0000}"/>
    <cellStyle name="Normal 19 5 2 4" xfId="5690" xr:uid="{00000000-0005-0000-0000-0000260F0000}"/>
    <cellStyle name="Normal 19 5 3" xfId="5691" xr:uid="{00000000-0005-0000-0000-0000270F0000}"/>
    <cellStyle name="Normal 19 5 3 2" xfId="5692" xr:uid="{00000000-0005-0000-0000-0000280F0000}"/>
    <cellStyle name="Normal 19 5 3 2 2" xfId="5693" xr:uid="{00000000-0005-0000-0000-0000290F0000}"/>
    <cellStyle name="Normal 19 5 3 3" xfId="5694" xr:uid="{00000000-0005-0000-0000-00002A0F0000}"/>
    <cellStyle name="Normal 19 5 4" xfId="5695" xr:uid="{00000000-0005-0000-0000-00002B0F0000}"/>
    <cellStyle name="Normal 19 5 4 2" xfId="5696" xr:uid="{00000000-0005-0000-0000-00002C0F0000}"/>
    <cellStyle name="Normal 19 5 5" xfId="5697" xr:uid="{00000000-0005-0000-0000-00002D0F0000}"/>
    <cellStyle name="Normal 19 6" xfId="578" xr:uid="{00000000-0005-0000-0000-00002E0F0000}"/>
    <cellStyle name="Normal 19 6 2" xfId="579" xr:uid="{00000000-0005-0000-0000-00002F0F0000}"/>
    <cellStyle name="Normal 19 6 2 2" xfId="5698" xr:uid="{00000000-0005-0000-0000-0000300F0000}"/>
    <cellStyle name="Normal 19 6 2 2 2" xfId="5699" xr:uid="{00000000-0005-0000-0000-0000310F0000}"/>
    <cellStyle name="Normal 19 6 2 2 2 2" xfId="5700" xr:uid="{00000000-0005-0000-0000-0000320F0000}"/>
    <cellStyle name="Normal 19 6 2 2 3" xfId="5701" xr:uid="{00000000-0005-0000-0000-0000330F0000}"/>
    <cellStyle name="Normal 19 6 2 3" xfId="5702" xr:uid="{00000000-0005-0000-0000-0000340F0000}"/>
    <cellStyle name="Normal 19 6 2 3 2" xfId="5703" xr:uid="{00000000-0005-0000-0000-0000350F0000}"/>
    <cellStyle name="Normal 19 6 2 4" xfId="5704" xr:uid="{00000000-0005-0000-0000-0000360F0000}"/>
    <cellStyle name="Normal 19 6 3" xfId="5705" xr:uid="{00000000-0005-0000-0000-0000370F0000}"/>
    <cellStyle name="Normal 19 6 3 2" xfId="5706" xr:uid="{00000000-0005-0000-0000-0000380F0000}"/>
    <cellStyle name="Normal 19 6 3 2 2" xfId="5707" xr:uid="{00000000-0005-0000-0000-0000390F0000}"/>
    <cellStyle name="Normal 19 6 3 3" xfId="5708" xr:uid="{00000000-0005-0000-0000-00003A0F0000}"/>
    <cellStyle name="Normal 19 6 4" xfId="5709" xr:uid="{00000000-0005-0000-0000-00003B0F0000}"/>
    <cellStyle name="Normal 19 6 4 2" xfId="5710" xr:uid="{00000000-0005-0000-0000-00003C0F0000}"/>
    <cellStyle name="Normal 19 6 5" xfId="5711" xr:uid="{00000000-0005-0000-0000-00003D0F0000}"/>
    <cellStyle name="Normal 19 7" xfId="580" xr:uid="{00000000-0005-0000-0000-00003E0F0000}"/>
    <cellStyle name="Normal 19 7 2" xfId="581" xr:uid="{00000000-0005-0000-0000-00003F0F0000}"/>
    <cellStyle name="Normal 19 7 2 2" xfId="5712" xr:uid="{00000000-0005-0000-0000-0000400F0000}"/>
    <cellStyle name="Normal 19 7 2 2 2" xfId="5713" xr:uid="{00000000-0005-0000-0000-0000410F0000}"/>
    <cellStyle name="Normal 19 7 2 2 2 2" xfId="5714" xr:uid="{00000000-0005-0000-0000-0000420F0000}"/>
    <cellStyle name="Normal 19 7 2 2 3" xfId="5715" xr:uid="{00000000-0005-0000-0000-0000430F0000}"/>
    <cellStyle name="Normal 19 7 2 3" xfId="5716" xr:uid="{00000000-0005-0000-0000-0000440F0000}"/>
    <cellStyle name="Normal 19 7 2 3 2" xfId="5717" xr:uid="{00000000-0005-0000-0000-0000450F0000}"/>
    <cellStyle name="Normal 19 7 2 4" xfId="5718" xr:uid="{00000000-0005-0000-0000-0000460F0000}"/>
    <cellStyle name="Normal 19 7 3" xfId="5719" xr:uid="{00000000-0005-0000-0000-0000470F0000}"/>
    <cellStyle name="Normal 19 7 3 2" xfId="5720" xr:uid="{00000000-0005-0000-0000-0000480F0000}"/>
    <cellStyle name="Normal 19 7 3 2 2" xfId="5721" xr:uid="{00000000-0005-0000-0000-0000490F0000}"/>
    <cellStyle name="Normal 19 7 3 3" xfId="5722" xr:uid="{00000000-0005-0000-0000-00004A0F0000}"/>
    <cellStyle name="Normal 19 7 4" xfId="5723" xr:uid="{00000000-0005-0000-0000-00004B0F0000}"/>
    <cellStyle name="Normal 19 7 4 2" xfId="5724" xr:uid="{00000000-0005-0000-0000-00004C0F0000}"/>
    <cellStyle name="Normal 19 7 5" xfId="5725" xr:uid="{00000000-0005-0000-0000-00004D0F0000}"/>
    <cellStyle name="Normal 19 8" xfId="582" xr:uid="{00000000-0005-0000-0000-00004E0F0000}"/>
    <cellStyle name="Normal 19 8 2" xfId="583" xr:uid="{00000000-0005-0000-0000-00004F0F0000}"/>
    <cellStyle name="Normal 19 8 2 2" xfId="5726" xr:uid="{00000000-0005-0000-0000-0000500F0000}"/>
    <cellStyle name="Normal 19 8 2 2 2" xfId="5727" xr:uid="{00000000-0005-0000-0000-0000510F0000}"/>
    <cellStyle name="Normal 19 8 2 2 2 2" xfId="5728" xr:uid="{00000000-0005-0000-0000-0000520F0000}"/>
    <cellStyle name="Normal 19 8 2 2 3" xfId="5729" xr:uid="{00000000-0005-0000-0000-0000530F0000}"/>
    <cellStyle name="Normal 19 8 2 3" xfId="5730" xr:uid="{00000000-0005-0000-0000-0000540F0000}"/>
    <cellStyle name="Normal 19 8 2 3 2" xfId="5731" xr:uid="{00000000-0005-0000-0000-0000550F0000}"/>
    <cellStyle name="Normal 19 8 2 4" xfId="5732" xr:uid="{00000000-0005-0000-0000-0000560F0000}"/>
    <cellStyle name="Normal 19 8 3" xfId="5733" xr:uid="{00000000-0005-0000-0000-0000570F0000}"/>
    <cellStyle name="Normal 19 8 3 2" xfId="5734" xr:uid="{00000000-0005-0000-0000-0000580F0000}"/>
    <cellStyle name="Normal 19 8 3 2 2" xfId="5735" xr:uid="{00000000-0005-0000-0000-0000590F0000}"/>
    <cellStyle name="Normal 19 8 3 3" xfId="5736" xr:uid="{00000000-0005-0000-0000-00005A0F0000}"/>
    <cellStyle name="Normal 19 8 4" xfId="5737" xr:uid="{00000000-0005-0000-0000-00005B0F0000}"/>
    <cellStyle name="Normal 19 8 4 2" xfId="5738" xr:uid="{00000000-0005-0000-0000-00005C0F0000}"/>
    <cellStyle name="Normal 19 8 5" xfId="5739" xr:uid="{00000000-0005-0000-0000-00005D0F0000}"/>
    <cellStyle name="Normal 19 9" xfId="584" xr:uid="{00000000-0005-0000-0000-00005E0F0000}"/>
    <cellStyle name="Normal 19 9 2" xfId="585" xr:uid="{00000000-0005-0000-0000-00005F0F0000}"/>
    <cellStyle name="Normal 19 9 2 2" xfId="5740" xr:uid="{00000000-0005-0000-0000-0000600F0000}"/>
    <cellStyle name="Normal 19 9 2 2 2" xfId="5741" xr:uid="{00000000-0005-0000-0000-0000610F0000}"/>
    <cellStyle name="Normal 19 9 2 2 2 2" xfId="5742" xr:uid="{00000000-0005-0000-0000-0000620F0000}"/>
    <cellStyle name="Normal 19 9 2 2 3" xfId="5743" xr:uid="{00000000-0005-0000-0000-0000630F0000}"/>
    <cellStyle name="Normal 19 9 2 3" xfId="5744" xr:uid="{00000000-0005-0000-0000-0000640F0000}"/>
    <cellStyle name="Normal 19 9 2 3 2" xfId="5745" xr:uid="{00000000-0005-0000-0000-0000650F0000}"/>
    <cellStyle name="Normal 19 9 2 4" xfId="5746" xr:uid="{00000000-0005-0000-0000-0000660F0000}"/>
    <cellStyle name="Normal 19 9 3" xfId="5747" xr:uid="{00000000-0005-0000-0000-0000670F0000}"/>
    <cellStyle name="Normal 19 9 3 2" xfId="5748" xr:uid="{00000000-0005-0000-0000-0000680F0000}"/>
    <cellStyle name="Normal 19 9 3 2 2" xfId="5749" xr:uid="{00000000-0005-0000-0000-0000690F0000}"/>
    <cellStyle name="Normal 19 9 3 3" xfId="5750" xr:uid="{00000000-0005-0000-0000-00006A0F0000}"/>
    <cellStyle name="Normal 19 9 4" xfId="5751" xr:uid="{00000000-0005-0000-0000-00006B0F0000}"/>
    <cellStyle name="Normal 19 9 4 2" xfId="5752" xr:uid="{00000000-0005-0000-0000-00006C0F0000}"/>
    <cellStyle name="Normal 19 9 5" xfId="5753" xr:uid="{00000000-0005-0000-0000-00006D0F0000}"/>
    <cellStyle name="Normal 190" xfId="586" xr:uid="{00000000-0005-0000-0000-00006E0F0000}"/>
    <cellStyle name="Normal 190 2" xfId="587" xr:uid="{00000000-0005-0000-0000-00006F0F0000}"/>
    <cellStyle name="Normal 190 2 2" xfId="5754" xr:uid="{00000000-0005-0000-0000-0000700F0000}"/>
    <cellStyle name="Normal 190 2 2 2" xfId="5755" xr:uid="{00000000-0005-0000-0000-0000710F0000}"/>
    <cellStyle name="Normal 190 2 2 2 2" xfId="5756" xr:uid="{00000000-0005-0000-0000-0000720F0000}"/>
    <cellStyle name="Normal 190 2 2 3" xfId="5757" xr:uid="{00000000-0005-0000-0000-0000730F0000}"/>
    <cellStyle name="Normal 190 2 3" xfId="5758" xr:uid="{00000000-0005-0000-0000-0000740F0000}"/>
    <cellStyle name="Normal 190 2 3 2" xfId="5759" xr:uid="{00000000-0005-0000-0000-0000750F0000}"/>
    <cellStyle name="Normal 190 2 4" xfId="5760" xr:uid="{00000000-0005-0000-0000-0000760F0000}"/>
    <cellStyle name="Normal 190 3" xfId="5761" xr:uid="{00000000-0005-0000-0000-0000770F0000}"/>
    <cellStyle name="Normal 190 3 2" xfId="5762" xr:uid="{00000000-0005-0000-0000-0000780F0000}"/>
    <cellStyle name="Normal 190 3 2 2" xfId="5763" xr:uid="{00000000-0005-0000-0000-0000790F0000}"/>
    <cellStyle name="Normal 190 3 3" xfId="5764" xr:uid="{00000000-0005-0000-0000-00007A0F0000}"/>
    <cellStyle name="Normal 190 4" xfId="5765" xr:uid="{00000000-0005-0000-0000-00007B0F0000}"/>
    <cellStyle name="Normal 190 4 2" xfId="5766" xr:uid="{00000000-0005-0000-0000-00007C0F0000}"/>
    <cellStyle name="Normal 190 5" xfId="5767" xr:uid="{00000000-0005-0000-0000-00007D0F0000}"/>
    <cellStyle name="Normal 191" xfId="588" xr:uid="{00000000-0005-0000-0000-00007E0F0000}"/>
    <cellStyle name="Normal 191 2" xfId="5768" xr:uid="{00000000-0005-0000-0000-00007F0F0000}"/>
    <cellStyle name="Normal 191 2 2" xfId="5769" xr:uid="{00000000-0005-0000-0000-0000800F0000}"/>
    <cellStyle name="Normal 191 2 2 2" xfId="5770" xr:uid="{00000000-0005-0000-0000-0000810F0000}"/>
    <cellStyle name="Normal 191 2 3" xfId="5771" xr:uid="{00000000-0005-0000-0000-0000820F0000}"/>
    <cellStyle name="Normal 191 3" xfId="5772" xr:uid="{00000000-0005-0000-0000-0000830F0000}"/>
    <cellStyle name="Normal 191 3 2" xfId="5773" xr:uid="{00000000-0005-0000-0000-0000840F0000}"/>
    <cellStyle name="Normal 191 4" xfId="5774" xr:uid="{00000000-0005-0000-0000-0000850F0000}"/>
    <cellStyle name="Normal 192" xfId="589" xr:uid="{00000000-0005-0000-0000-0000860F0000}"/>
    <cellStyle name="Normal 192 2" xfId="5775" xr:uid="{00000000-0005-0000-0000-0000870F0000}"/>
    <cellStyle name="Normal 192 2 2" xfId="5776" xr:uid="{00000000-0005-0000-0000-0000880F0000}"/>
    <cellStyle name="Normal 192 2 2 2" xfId="5777" xr:uid="{00000000-0005-0000-0000-0000890F0000}"/>
    <cellStyle name="Normal 192 2 3" xfId="5778" xr:uid="{00000000-0005-0000-0000-00008A0F0000}"/>
    <cellStyle name="Normal 192 3" xfId="5779" xr:uid="{00000000-0005-0000-0000-00008B0F0000}"/>
    <cellStyle name="Normal 192 3 2" xfId="5780" xr:uid="{00000000-0005-0000-0000-00008C0F0000}"/>
    <cellStyle name="Normal 192 4" xfId="5781" xr:uid="{00000000-0005-0000-0000-00008D0F0000}"/>
    <cellStyle name="Normal 193" xfId="590" xr:uid="{00000000-0005-0000-0000-00008E0F0000}"/>
    <cellStyle name="Normal 193 2" xfId="591" xr:uid="{00000000-0005-0000-0000-00008F0F0000}"/>
    <cellStyle name="Normal 193 2 2" xfId="5782" xr:uid="{00000000-0005-0000-0000-0000900F0000}"/>
    <cellStyle name="Normal 193 2 2 2" xfId="5783" xr:uid="{00000000-0005-0000-0000-0000910F0000}"/>
    <cellStyle name="Normal 193 2 2 2 2" xfId="5784" xr:uid="{00000000-0005-0000-0000-0000920F0000}"/>
    <cellStyle name="Normal 193 2 2 3" xfId="5785" xr:uid="{00000000-0005-0000-0000-0000930F0000}"/>
    <cellStyle name="Normal 193 2 3" xfId="5786" xr:uid="{00000000-0005-0000-0000-0000940F0000}"/>
    <cellStyle name="Normal 193 2 3 2" xfId="5787" xr:uid="{00000000-0005-0000-0000-0000950F0000}"/>
    <cellStyle name="Normal 193 2 4" xfId="5788" xr:uid="{00000000-0005-0000-0000-0000960F0000}"/>
    <cellStyle name="Normal 193 3" xfId="5789" xr:uid="{00000000-0005-0000-0000-0000970F0000}"/>
    <cellStyle name="Normal 193 3 2" xfId="5790" xr:uid="{00000000-0005-0000-0000-0000980F0000}"/>
    <cellStyle name="Normal 193 3 2 2" xfId="5791" xr:uid="{00000000-0005-0000-0000-0000990F0000}"/>
    <cellStyle name="Normal 193 3 3" xfId="5792" xr:uid="{00000000-0005-0000-0000-00009A0F0000}"/>
    <cellStyle name="Normal 193 4" xfId="5793" xr:uid="{00000000-0005-0000-0000-00009B0F0000}"/>
    <cellStyle name="Normal 193 4 2" xfId="5794" xr:uid="{00000000-0005-0000-0000-00009C0F0000}"/>
    <cellStyle name="Normal 193 5" xfId="5795" xr:uid="{00000000-0005-0000-0000-00009D0F0000}"/>
    <cellStyle name="Normal 194" xfId="592" xr:uid="{00000000-0005-0000-0000-00009E0F0000}"/>
    <cellStyle name="Normal 194 2" xfId="593" xr:uid="{00000000-0005-0000-0000-00009F0F0000}"/>
    <cellStyle name="Normal 194 2 2" xfId="5796" xr:uid="{00000000-0005-0000-0000-0000A00F0000}"/>
    <cellStyle name="Normal 194 2 2 2" xfId="5797" xr:uid="{00000000-0005-0000-0000-0000A10F0000}"/>
    <cellStyle name="Normal 194 2 2 2 2" xfId="5798" xr:uid="{00000000-0005-0000-0000-0000A20F0000}"/>
    <cellStyle name="Normal 194 2 2 3" xfId="5799" xr:uid="{00000000-0005-0000-0000-0000A30F0000}"/>
    <cellStyle name="Normal 194 2 3" xfId="5800" xr:uid="{00000000-0005-0000-0000-0000A40F0000}"/>
    <cellStyle name="Normal 194 2 3 2" xfId="5801" xr:uid="{00000000-0005-0000-0000-0000A50F0000}"/>
    <cellStyle name="Normal 194 2 4" xfId="5802" xr:uid="{00000000-0005-0000-0000-0000A60F0000}"/>
    <cellStyle name="Normal 194 3" xfId="5803" xr:uid="{00000000-0005-0000-0000-0000A70F0000}"/>
    <cellStyle name="Normal 194 3 2" xfId="5804" xr:uid="{00000000-0005-0000-0000-0000A80F0000}"/>
    <cellStyle name="Normal 194 3 2 2" xfId="5805" xr:uid="{00000000-0005-0000-0000-0000A90F0000}"/>
    <cellStyle name="Normal 194 3 3" xfId="5806" xr:uid="{00000000-0005-0000-0000-0000AA0F0000}"/>
    <cellStyle name="Normal 194 4" xfId="5807" xr:uid="{00000000-0005-0000-0000-0000AB0F0000}"/>
    <cellStyle name="Normal 194 4 2" xfId="5808" xr:uid="{00000000-0005-0000-0000-0000AC0F0000}"/>
    <cellStyle name="Normal 194 5" xfId="5809" xr:uid="{00000000-0005-0000-0000-0000AD0F0000}"/>
    <cellStyle name="Normal 195" xfId="594" xr:uid="{00000000-0005-0000-0000-0000AE0F0000}"/>
    <cellStyle name="Normal 195 2" xfId="595" xr:uid="{00000000-0005-0000-0000-0000AF0F0000}"/>
    <cellStyle name="Normal 195 2 2" xfId="5810" xr:uid="{00000000-0005-0000-0000-0000B00F0000}"/>
    <cellStyle name="Normal 195 2 2 2" xfId="5811" xr:uid="{00000000-0005-0000-0000-0000B10F0000}"/>
    <cellStyle name="Normal 195 2 2 2 2" xfId="5812" xr:uid="{00000000-0005-0000-0000-0000B20F0000}"/>
    <cellStyle name="Normal 195 2 2 3" xfId="5813" xr:uid="{00000000-0005-0000-0000-0000B30F0000}"/>
    <cellStyle name="Normal 195 2 3" xfId="5814" xr:uid="{00000000-0005-0000-0000-0000B40F0000}"/>
    <cellStyle name="Normal 195 2 3 2" xfId="5815" xr:uid="{00000000-0005-0000-0000-0000B50F0000}"/>
    <cellStyle name="Normal 195 2 4" xfId="5816" xr:uid="{00000000-0005-0000-0000-0000B60F0000}"/>
    <cellStyle name="Normal 195 3" xfId="5817" xr:uid="{00000000-0005-0000-0000-0000B70F0000}"/>
    <cellStyle name="Normal 195 3 2" xfId="5818" xr:uid="{00000000-0005-0000-0000-0000B80F0000}"/>
    <cellStyle name="Normal 195 3 2 2" xfId="5819" xr:uid="{00000000-0005-0000-0000-0000B90F0000}"/>
    <cellStyle name="Normal 195 3 3" xfId="5820" xr:uid="{00000000-0005-0000-0000-0000BA0F0000}"/>
    <cellStyle name="Normal 195 4" xfId="5821" xr:uid="{00000000-0005-0000-0000-0000BB0F0000}"/>
    <cellStyle name="Normal 195 4 2" xfId="5822" xr:uid="{00000000-0005-0000-0000-0000BC0F0000}"/>
    <cellStyle name="Normal 195 5" xfId="5823" xr:uid="{00000000-0005-0000-0000-0000BD0F0000}"/>
    <cellStyle name="Normal 196" xfId="596" xr:uid="{00000000-0005-0000-0000-0000BE0F0000}"/>
    <cellStyle name="Normal 196 2" xfId="597" xr:uid="{00000000-0005-0000-0000-0000BF0F0000}"/>
    <cellStyle name="Normal 196 2 2" xfId="5824" xr:uid="{00000000-0005-0000-0000-0000C00F0000}"/>
    <cellStyle name="Normal 196 2 2 2" xfId="5825" xr:uid="{00000000-0005-0000-0000-0000C10F0000}"/>
    <cellStyle name="Normal 196 2 2 2 2" xfId="5826" xr:uid="{00000000-0005-0000-0000-0000C20F0000}"/>
    <cellStyle name="Normal 196 2 2 3" xfId="5827" xr:uid="{00000000-0005-0000-0000-0000C30F0000}"/>
    <cellStyle name="Normal 196 2 3" xfId="5828" xr:uid="{00000000-0005-0000-0000-0000C40F0000}"/>
    <cellStyle name="Normal 196 2 3 2" xfId="5829" xr:uid="{00000000-0005-0000-0000-0000C50F0000}"/>
    <cellStyle name="Normal 196 2 4" xfId="5830" xr:uid="{00000000-0005-0000-0000-0000C60F0000}"/>
    <cellStyle name="Normal 196 3" xfId="5831" xr:uid="{00000000-0005-0000-0000-0000C70F0000}"/>
    <cellStyle name="Normal 196 3 2" xfId="5832" xr:uid="{00000000-0005-0000-0000-0000C80F0000}"/>
    <cellStyle name="Normal 196 3 2 2" xfId="5833" xr:uid="{00000000-0005-0000-0000-0000C90F0000}"/>
    <cellStyle name="Normal 196 3 3" xfId="5834" xr:uid="{00000000-0005-0000-0000-0000CA0F0000}"/>
    <cellStyle name="Normal 196 4" xfId="5835" xr:uid="{00000000-0005-0000-0000-0000CB0F0000}"/>
    <cellStyle name="Normal 196 4 2" xfId="5836" xr:uid="{00000000-0005-0000-0000-0000CC0F0000}"/>
    <cellStyle name="Normal 196 5" xfId="5837" xr:uid="{00000000-0005-0000-0000-0000CD0F0000}"/>
    <cellStyle name="Normal 197" xfId="598" xr:uid="{00000000-0005-0000-0000-0000CE0F0000}"/>
    <cellStyle name="Normal 197 2" xfId="599" xr:uid="{00000000-0005-0000-0000-0000CF0F0000}"/>
    <cellStyle name="Normal 197 2 2" xfId="5838" xr:uid="{00000000-0005-0000-0000-0000D00F0000}"/>
    <cellStyle name="Normal 197 2 2 2" xfId="5839" xr:uid="{00000000-0005-0000-0000-0000D10F0000}"/>
    <cellStyle name="Normal 197 2 2 2 2" xfId="5840" xr:uid="{00000000-0005-0000-0000-0000D20F0000}"/>
    <cellStyle name="Normal 197 2 2 3" xfId="5841" xr:uid="{00000000-0005-0000-0000-0000D30F0000}"/>
    <cellStyle name="Normal 197 2 3" xfId="5842" xr:uid="{00000000-0005-0000-0000-0000D40F0000}"/>
    <cellStyle name="Normal 197 2 3 2" xfId="5843" xr:uid="{00000000-0005-0000-0000-0000D50F0000}"/>
    <cellStyle name="Normal 197 2 4" xfId="5844" xr:uid="{00000000-0005-0000-0000-0000D60F0000}"/>
    <cellStyle name="Normal 197 3" xfId="5845" xr:uid="{00000000-0005-0000-0000-0000D70F0000}"/>
    <cellStyle name="Normal 197 3 2" xfId="5846" xr:uid="{00000000-0005-0000-0000-0000D80F0000}"/>
    <cellStyle name="Normal 197 3 2 2" xfId="5847" xr:uid="{00000000-0005-0000-0000-0000D90F0000}"/>
    <cellStyle name="Normal 197 3 3" xfId="5848" xr:uid="{00000000-0005-0000-0000-0000DA0F0000}"/>
    <cellStyle name="Normal 197 4" xfId="5849" xr:uid="{00000000-0005-0000-0000-0000DB0F0000}"/>
    <cellStyle name="Normal 197 4 2" xfId="5850" xr:uid="{00000000-0005-0000-0000-0000DC0F0000}"/>
    <cellStyle name="Normal 197 5" xfId="5851" xr:uid="{00000000-0005-0000-0000-0000DD0F0000}"/>
    <cellStyle name="Normal 198" xfId="600" xr:uid="{00000000-0005-0000-0000-0000DE0F0000}"/>
    <cellStyle name="Normal 198 2" xfId="5852" xr:uid="{00000000-0005-0000-0000-0000DF0F0000}"/>
    <cellStyle name="Normal 198 2 2" xfId="5853" xr:uid="{00000000-0005-0000-0000-0000E00F0000}"/>
    <cellStyle name="Normal 198 2 2 2" xfId="5854" xr:uid="{00000000-0005-0000-0000-0000E10F0000}"/>
    <cellStyle name="Normal 198 2 3" xfId="5855" xr:uid="{00000000-0005-0000-0000-0000E20F0000}"/>
    <cellStyle name="Normal 198 3" xfId="5856" xr:uid="{00000000-0005-0000-0000-0000E30F0000}"/>
    <cellStyle name="Normal 198 3 2" xfId="5857" xr:uid="{00000000-0005-0000-0000-0000E40F0000}"/>
    <cellStyle name="Normal 198 4" xfId="5858" xr:uid="{00000000-0005-0000-0000-0000E50F0000}"/>
    <cellStyle name="Normal 199" xfId="601" xr:uid="{00000000-0005-0000-0000-0000E60F0000}"/>
    <cellStyle name="Normal 199 2" xfId="5859" xr:uid="{00000000-0005-0000-0000-0000E70F0000}"/>
    <cellStyle name="Normal 199 2 2" xfId="5860" xr:uid="{00000000-0005-0000-0000-0000E80F0000}"/>
    <cellStyle name="Normal 199 2 2 2" xfId="5861" xr:uid="{00000000-0005-0000-0000-0000E90F0000}"/>
    <cellStyle name="Normal 199 2 3" xfId="5862" xr:uid="{00000000-0005-0000-0000-0000EA0F0000}"/>
    <cellStyle name="Normal 199 3" xfId="5863" xr:uid="{00000000-0005-0000-0000-0000EB0F0000}"/>
    <cellStyle name="Normal 199 3 2" xfId="5864" xr:uid="{00000000-0005-0000-0000-0000EC0F0000}"/>
    <cellStyle name="Normal 199 4" xfId="5865" xr:uid="{00000000-0005-0000-0000-0000ED0F0000}"/>
    <cellStyle name="Normal 2" xfId="602" xr:uid="{00000000-0005-0000-0000-0000EE0F0000}"/>
    <cellStyle name="Normal 2 10" xfId="603" xr:uid="{00000000-0005-0000-0000-0000EF0F0000}"/>
    <cellStyle name="Normal 2 11" xfId="604" xr:uid="{00000000-0005-0000-0000-0000F00F0000}"/>
    <cellStyle name="Normal 2 11 2" xfId="605" xr:uid="{00000000-0005-0000-0000-0000F10F0000}"/>
    <cellStyle name="Normal 2 11 3" xfId="606" xr:uid="{00000000-0005-0000-0000-0000F20F0000}"/>
    <cellStyle name="Normal 2 11 4" xfId="5866" xr:uid="{00000000-0005-0000-0000-0000F30F0000}"/>
    <cellStyle name="Normal 2 11 4 2" xfId="5867" xr:uid="{00000000-0005-0000-0000-0000F40F0000}"/>
    <cellStyle name="Normal 2 11 4 2 2" xfId="5868" xr:uid="{00000000-0005-0000-0000-0000F50F0000}"/>
    <cellStyle name="Normal 2 11 4 3" xfId="5869" xr:uid="{00000000-0005-0000-0000-0000F60F0000}"/>
    <cellStyle name="Normal 2 11 5" xfId="5870" xr:uid="{00000000-0005-0000-0000-0000F70F0000}"/>
    <cellStyle name="Normal 2 11 5 2" xfId="5871" xr:uid="{00000000-0005-0000-0000-0000F80F0000}"/>
    <cellStyle name="Normal 2 11 6" xfId="5872" xr:uid="{00000000-0005-0000-0000-0000F90F0000}"/>
    <cellStyle name="Normal 2 11 7" xfId="16787" xr:uid="{DA8B19CE-506D-40FD-B1C9-4EE56188C3C6}"/>
    <cellStyle name="Normal 2 12" xfId="607" xr:uid="{00000000-0005-0000-0000-0000FA0F0000}"/>
    <cellStyle name="Normal 2 12 2" xfId="608" xr:uid="{00000000-0005-0000-0000-0000FB0F0000}"/>
    <cellStyle name="Normal 2 12 3" xfId="609" xr:uid="{00000000-0005-0000-0000-0000FC0F0000}"/>
    <cellStyle name="Normal 2 12 4" xfId="5873" xr:uid="{00000000-0005-0000-0000-0000FD0F0000}"/>
    <cellStyle name="Normal 2 12 4 2" xfId="5874" xr:uid="{00000000-0005-0000-0000-0000FE0F0000}"/>
    <cellStyle name="Normal 2 12 4 2 2" xfId="5875" xr:uid="{00000000-0005-0000-0000-0000FF0F0000}"/>
    <cellStyle name="Normal 2 12 4 3" xfId="5876" xr:uid="{00000000-0005-0000-0000-000000100000}"/>
    <cellStyle name="Normal 2 12 5" xfId="5877" xr:uid="{00000000-0005-0000-0000-000001100000}"/>
    <cellStyle name="Normal 2 12 5 2" xfId="5878" xr:uid="{00000000-0005-0000-0000-000002100000}"/>
    <cellStyle name="Normal 2 12 6" xfId="5879" xr:uid="{00000000-0005-0000-0000-000003100000}"/>
    <cellStyle name="Normal 2 13" xfId="610" xr:uid="{00000000-0005-0000-0000-000004100000}"/>
    <cellStyle name="Normal 2 13 2" xfId="611" xr:uid="{00000000-0005-0000-0000-000005100000}"/>
    <cellStyle name="Normal 2 13 3" xfId="612" xr:uid="{00000000-0005-0000-0000-000006100000}"/>
    <cellStyle name="Normal 2 13 4" xfId="5880" xr:uid="{00000000-0005-0000-0000-000007100000}"/>
    <cellStyle name="Normal 2 13 4 2" xfId="5881" xr:uid="{00000000-0005-0000-0000-000008100000}"/>
    <cellStyle name="Normal 2 13 4 2 2" xfId="5882" xr:uid="{00000000-0005-0000-0000-000009100000}"/>
    <cellStyle name="Normal 2 13 4 3" xfId="5883" xr:uid="{00000000-0005-0000-0000-00000A100000}"/>
    <cellStyle name="Normal 2 13 5" xfId="5884" xr:uid="{00000000-0005-0000-0000-00000B100000}"/>
    <cellStyle name="Normal 2 13 5 2" xfId="5885" xr:uid="{00000000-0005-0000-0000-00000C100000}"/>
    <cellStyle name="Normal 2 13 6" xfId="5886" xr:uid="{00000000-0005-0000-0000-00000D100000}"/>
    <cellStyle name="Normal 2 14" xfId="613" xr:uid="{00000000-0005-0000-0000-00000E100000}"/>
    <cellStyle name="Normal 2 14 2" xfId="614" xr:uid="{00000000-0005-0000-0000-00000F100000}"/>
    <cellStyle name="Normal 2 14 3" xfId="615" xr:uid="{00000000-0005-0000-0000-000010100000}"/>
    <cellStyle name="Normal 2 14 4" xfId="5887" xr:uid="{00000000-0005-0000-0000-000011100000}"/>
    <cellStyle name="Normal 2 14 4 2" xfId="5888" xr:uid="{00000000-0005-0000-0000-000012100000}"/>
    <cellStyle name="Normal 2 14 4 2 2" xfId="5889" xr:uid="{00000000-0005-0000-0000-000013100000}"/>
    <cellStyle name="Normal 2 14 4 3" xfId="5890" xr:uid="{00000000-0005-0000-0000-000014100000}"/>
    <cellStyle name="Normal 2 14 5" xfId="5891" xr:uid="{00000000-0005-0000-0000-000015100000}"/>
    <cellStyle name="Normal 2 14 5 2" xfId="5892" xr:uid="{00000000-0005-0000-0000-000016100000}"/>
    <cellStyle name="Normal 2 14 6" xfId="5893" xr:uid="{00000000-0005-0000-0000-000017100000}"/>
    <cellStyle name="Normal 2 15" xfId="616" xr:uid="{00000000-0005-0000-0000-000018100000}"/>
    <cellStyle name="Normal 2 15 2" xfId="617" xr:uid="{00000000-0005-0000-0000-000019100000}"/>
    <cellStyle name="Normal 2 15 3" xfId="618" xr:uid="{00000000-0005-0000-0000-00001A100000}"/>
    <cellStyle name="Normal 2 15 4" xfId="5894" xr:uid="{00000000-0005-0000-0000-00001B100000}"/>
    <cellStyle name="Normal 2 15 4 2" xfId="5895" xr:uid="{00000000-0005-0000-0000-00001C100000}"/>
    <cellStyle name="Normal 2 15 4 2 2" xfId="5896" xr:uid="{00000000-0005-0000-0000-00001D100000}"/>
    <cellStyle name="Normal 2 15 4 3" xfId="5897" xr:uid="{00000000-0005-0000-0000-00001E100000}"/>
    <cellStyle name="Normal 2 15 5" xfId="5898" xr:uid="{00000000-0005-0000-0000-00001F100000}"/>
    <cellStyle name="Normal 2 15 5 2" xfId="5899" xr:uid="{00000000-0005-0000-0000-000020100000}"/>
    <cellStyle name="Normal 2 15 6" xfId="5900" xr:uid="{00000000-0005-0000-0000-000021100000}"/>
    <cellStyle name="Normal 2 16" xfId="619" xr:uid="{00000000-0005-0000-0000-000022100000}"/>
    <cellStyle name="Normal 2 16 2" xfId="620" xr:uid="{00000000-0005-0000-0000-000023100000}"/>
    <cellStyle name="Normal 2 16 3" xfId="621" xr:uid="{00000000-0005-0000-0000-000024100000}"/>
    <cellStyle name="Normal 2 16 4" xfId="5901" xr:uid="{00000000-0005-0000-0000-000025100000}"/>
    <cellStyle name="Normal 2 16 4 2" xfId="5902" xr:uid="{00000000-0005-0000-0000-000026100000}"/>
    <cellStyle name="Normal 2 16 4 2 2" xfId="5903" xr:uid="{00000000-0005-0000-0000-000027100000}"/>
    <cellStyle name="Normal 2 16 4 3" xfId="5904" xr:uid="{00000000-0005-0000-0000-000028100000}"/>
    <cellStyle name="Normal 2 16 5" xfId="5905" xr:uid="{00000000-0005-0000-0000-000029100000}"/>
    <cellStyle name="Normal 2 16 5 2" xfId="5906" xr:uid="{00000000-0005-0000-0000-00002A100000}"/>
    <cellStyle name="Normal 2 16 6" xfId="5907" xr:uid="{00000000-0005-0000-0000-00002B100000}"/>
    <cellStyle name="Normal 2 17" xfId="622" xr:uid="{00000000-0005-0000-0000-00002C100000}"/>
    <cellStyle name="Normal 2 17 2" xfId="623" xr:uid="{00000000-0005-0000-0000-00002D100000}"/>
    <cellStyle name="Normal 2 17 3" xfId="624" xr:uid="{00000000-0005-0000-0000-00002E100000}"/>
    <cellStyle name="Normal 2 17 4" xfId="5908" xr:uid="{00000000-0005-0000-0000-00002F100000}"/>
    <cellStyle name="Normal 2 17 4 2" xfId="5909" xr:uid="{00000000-0005-0000-0000-000030100000}"/>
    <cellStyle name="Normal 2 17 4 2 2" xfId="5910" xr:uid="{00000000-0005-0000-0000-000031100000}"/>
    <cellStyle name="Normal 2 17 4 3" xfId="5911" xr:uid="{00000000-0005-0000-0000-000032100000}"/>
    <cellStyle name="Normal 2 17 5" xfId="5912" xr:uid="{00000000-0005-0000-0000-000033100000}"/>
    <cellStyle name="Normal 2 17 5 2" xfId="5913" xr:uid="{00000000-0005-0000-0000-000034100000}"/>
    <cellStyle name="Normal 2 17 6" xfId="5914" xr:uid="{00000000-0005-0000-0000-000035100000}"/>
    <cellStyle name="Normal 2 18" xfId="625" xr:uid="{00000000-0005-0000-0000-000036100000}"/>
    <cellStyle name="Normal 2 18 2" xfId="626" xr:uid="{00000000-0005-0000-0000-000037100000}"/>
    <cellStyle name="Normal 2 18 3" xfId="627" xr:uid="{00000000-0005-0000-0000-000038100000}"/>
    <cellStyle name="Normal 2 18 4" xfId="5915" xr:uid="{00000000-0005-0000-0000-000039100000}"/>
    <cellStyle name="Normal 2 18 4 2" xfId="5916" xr:uid="{00000000-0005-0000-0000-00003A100000}"/>
    <cellStyle name="Normal 2 18 4 2 2" xfId="5917" xr:uid="{00000000-0005-0000-0000-00003B100000}"/>
    <cellStyle name="Normal 2 18 4 3" xfId="5918" xr:uid="{00000000-0005-0000-0000-00003C100000}"/>
    <cellStyle name="Normal 2 18 5" xfId="5919" xr:uid="{00000000-0005-0000-0000-00003D100000}"/>
    <cellStyle name="Normal 2 18 5 2" xfId="5920" xr:uid="{00000000-0005-0000-0000-00003E100000}"/>
    <cellStyle name="Normal 2 18 6" xfId="5921" xr:uid="{00000000-0005-0000-0000-00003F100000}"/>
    <cellStyle name="Normal 2 19" xfId="628" xr:uid="{00000000-0005-0000-0000-000040100000}"/>
    <cellStyle name="Normal 2 19 2" xfId="629" xr:uid="{00000000-0005-0000-0000-000041100000}"/>
    <cellStyle name="Normal 2 19 3" xfId="630" xr:uid="{00000000-0005-0000-0000-000042100000}"/>
    <cellStyle name="Normal 2 19 4" xfId="5922" xr:uid="{00000000-0005-0000-0000-000043100000}"/>
    <cellStyle name="Normal 2 19 4 2" xfId="5923" xr:uid="{00000000-0005-0000-0000-000044100000}"/>
    <cellStyle name="Normal 2 19 4 2 2" xfId="5924" xr:uid="{00000000-0005-0000-0000-000045100000}"/>
    <cellStyle name="Normal 2 19 4 3" xfId="5925" xr:uid="{00000000-0005-0000-0000-000046100000}"/>
    <cellStyle name="Normal 2 19 5" xfId="5926" xr:uid="{00000000-0005-0000-0000-000047100000}"/>
    <cellStyle name="Normal 2 19 5 2" xfId="5927" xr:uid="{00000000-0005-0000-0000-000048100000}"/>
    <cellStyle name="Normal 2 19 6" xfId="5928" xr:uid="{00000000-0005-0000-0000-000049100000}"/>
    <cellStyle name="Normal 2 2" xfId="631" xr:uid="{00000000-0005-0000-0000-00004A100000}"/>
    <cellStyle name="Normal 2 2 10" xfId="632" xr:uid="{00000000-0005-0000-0000-00004B100000}"/>
    <cellStyle name="Normal 2 2 11" xfId="633" xr:uid="{00000000-0005-0000-0000-00004C100000}"/>
    <cellStyle name="Normal 2 2 12" xfId="634" xr:uid="{00000000-0005-0000-0000-00004D100000}"/>
    <cellStyle name="Normal 2 2 13" xfId="635" xr:uid="{00000000-0005-0000-0000-00004E100000}"/>
    <cellStyle name="Normal 2 2 14" xfId="636" xr:uid="{00000000-0005-0000-0000-00004F100000}"/>
    <cellStyle name="Normal 2 2 15" xfId="637" xr:uid="{00000000-0005-0000-0000-000050100000}"/>
    <cellStyle name="Normal 2 2 16" xfId="638" xr:uid="{00000000-0005-0000-0000-000051100000}"/>
    <cellStyle name="Normal 2 2 17" xfId="639" xr:uid="{00000000-0005-0000-0000-000052100000}"/>
    <cellStyle name="Normal 2 2 18" xfId="640" xr:uid="{00000000-0005-0000-0000-000053100000}"/>
    <cellStyle name="Normal 2 2 19" xfId="641" xr:uid="{00000000-0005-0000-0000-000054100000}"/>
    <cellStyle name="Normal 2 2 2" xfId="642" xr:uid="{00000000-0005-0000-0000-000055100000}"/>
    <cellStyle name="Normal 2 2 20" xfId="643" xr:uid="{00000000-0005-0000-0000-000056100000}"/>
    <cellStyle name="Normal 2 2 3" xfId="644" xr:uid="{00000000-0005-0000-0000-000057100000}"/>
    <cellStyle name="Normal 2 2 4" xfId="645" xr:uid="{00000000-0005-0000-0000-000058100000}"/>
    <cellStyle name="Normal 2 2 5" xfId="646" xr:uid="{00000000-0005-0000-0000-000059100000}"/>
    <cellStyle name="Normal 2 2 6" xfId="647" xr:uid="{00000000-0005-0000-0000-00005A100000}"/>
    <cellStyle name="Normal 2 2 7" xfId="648" xr:uid="{00000000-0005-0000-0000-00005B100000}"/>
    <cellStyle name="Normal 2 2 8" xfId="649" xr:uid="{00000000-0005-0000-0000-00005C100000}"/>
    <cellStyle name="Normal 2 2 9" xfId="650" xr:uid="{00000000-0005-0000-0000-00005D100000}"/>
    <cellStyle name="Normal 2 20" xfId="651" xr:uid="{00000000-0005-0000-0000-00005E100000}"/>
    <cellStyle name="Normal 2 20 2" xfId="652" xr:uid="{00000000-0005-0000-0000-00005F100000}"/>
    <cellStyle name="Normal 2 20 3" xfId="653" xr:uid="{00000000-0005-0000-0000-000060100000}"/>
    <cellStyle name="Normal 2 20 4" xfId="5929" xr:uid="{00000000-0005-0000-0000-000061100000}"/>
    <cellStyle name="Normal 2 20 4 2" xfId="5930" xr:uid="{00000000-0005-0000-0000-000062100000}"/>
    <cellStyle name="Normal 2 20 4 2 2" xfId="5931" xr:uid="{00000000-0005-0000-0000-000063100000}"/>
    <cellStyle name="Normal 2 20 4 3" xfId="5932" xr:uid="{00000000-0005-0000-0000-000064100000}"/>
    <cellStyle name="Normal 2 20 5" xfId="5933" xr:uid="{00000000-0005-0000-0000-000065100000}"/>
    <cellStyle name="Normal 2 20 5 2" xfId="5934" xr:uid="{00000000-0005-0000-0000-000066100000}"/>
    <cellStyle name="Normal 2 20 6" xfId="5935" xr:uid="{00000000-0005-0000-0000-000067100000}"/>
    <cellStyle name="Normal 2 21" xfId="654" xr:uid="{00000000-0005-0000-0000-000068100000}"/>
    <cellStyle name="Normal 2 21 2" xfId="5936" xr:uid="{00000000-0005-0000-0000-000069100000}"/>
    <cellStyle name="Normal 2 21 2 2" xfId="5937" xr:uid="{00000000-0005-0000-0000-00006A100000}"/>
    <cellStyle name="Normal 2 21 2 2 2" xfId="5938" xr:uid="{00000000-0005-0000-0000-00006B100000}"/>
    <cellStyle name="Normal 2 21 2 3" xfId="5939" xr:uid="{00000000-0005-0000-0000-00006C100000}"/>
    <cellStyle name="Normal 2 21 3" xfId="5940" xr:uid="{00000000-0005-0000-0000-00006D100000}"/>
    <cellStyle name="Normal 2 21 3 2" xfId="5941" xr:uid="{00000000-0005-0000-0000-00006E100000}"/>
    <cellStyle name="Normal 2 21 4" xfId="5942" xr:uid="{00000000-0005-0000-0000-00006F100000}"/>
    <cellStyle name="Normal 2 3" xfId="655" xr:uid="{00000000-0005-0000-0000-000070100000}"/>
    <cellStyle name="Normal 2 4" xfId="656" xr:uid="{00000000-0005-0000-0000-000071100000}"/>
    <cellStyle name="Normal 2 4 10" xfId="657" xr:uid="{00000000-0005-0000-0000-000072100000}"/>
    <cellStyle name="Normal 2 4 11" xfId="658" xr:uid="{00000000-0005-0000-0000-000073100000}"/>
    <cellStyle name="Normal 2 4 12" xfId="659" xr:uid="{00000000-0005-0000-0000-000074100000}"/>
    <cellStyle name="Normal 2 4 13" xfId="660" xr:uid="{00000000-0005-0000-0000-000075100000}"/>
    <cellStyle name="Normal 2 4 14" xfId="661" xr:uid="{00000000-0005-0000-0000-000076100000}"/>
    <cellStyle name="Normal 2 4 15" xfId="662" xr:uid="{00000000-0005-0000-0000-000077100000}"/>
    <cellStyle name="Normal 2 4 16" xfId="663" xr:uid="{00000000-0005-0000-0000-000078100000}"/>
    <cellStyle name="Normal 2 4 17" xfId="664" xr:uid="{00000000-0005-0000-0000-000079100000}"/>
    <cellStyle name="Normal 2 4 18" xfId="5943" xr:uid="{00000000-0005-0000-0000-00007A100000}"/>
    <cellStyle name="Normal 2 4 18 2" xfId="5944" xr:uid="{00000000-0005-0000-0000-00007B100000}"/>
    <cellStyle name="Normal 2 4 18 2 2" xfId="5945" xr:uid="{00000000-0005-0000-0000-00007C100000}"/>
    <cellStyle name="Normal 2 4 18 3" xfId="5946" xr:uid="{00000000-0005-0000-0000-00007D100000}"/>
    <cellStyle name="Normal 2 4 19" xfId="5947" xr:uid="{00000000-0005-0000-0000-00007E100000}"/>
    <cellStyle name="Normal 2 4 19 2" xfId="5948" xr:uid="{00000000-0005-0000-0000-00007F100000}"/>
    <cellStyle name="Normal 2 4 2" xfId="665" xr:uid="{00000000-0005-0000-0000-000080100000}"/>
    <cellStyle name="Normal 2 4 20" xfId="5949" xr:uid="{00000000-0005-0000-0000-000081100000}"/>
    <cellStyle name="Normal 2 4 3" xfId="666" xr:uid="{00000000-0005-0000-0000-000082100000}"/>
    <cellStyle name="Normal 2 4 4" xfId="667" xr:uid="{00000000-0005-0000-0000-000083100000}"/>
    <cellStyle name="Normal 2 4 5" xfId="668" xr:uid="{00000000-0005-0000-0000-000084100000}"/>
    <cellStyle name="Normal 2 4 6" xfId="669" xr:uid="{00000000-0005-0000-0000-000085100000}"/>
    <cellStyle name="Normal 2 4 7" xfId="670" xr:uid="{00000000-0005-0000-0000-000086100000}"/>
    <cellStyle name="Normal 2 4 8" xfId="671" xr:uid="{00000000-0005-0000-0000-000087100000}"/>
    <cellStyle name="Normal 2 4 9" xfId="672" xr:uid="{00000000-0005-0000-0000-000088100000}"/>
    <cellStyle name="Normal 2 5" xfId="673" xr:uid="{00000000-0005-0000-0000-000089100000}"/>
    <cellStyle name="Normal 2 6" xfId="674" xr:uid="{00000000-0005-0000-0000-00008A100000}"/>
    <cellStyle name="Normal 2 6 2" xfId="675" xr:uid="{00000000-0005-0000-0000-00008B100000}"/>
    <cellStyle name="Normal 2 6 3" xfId="676" xr:uid="{00000000-0005-0000-0000-00008C100000}"/>
    <cellStyle name="Normal 2 6 4" xfId="5950" xr:uid="{00000000-0005-0000-0000-00008D100000}"/>
    <cellStyle name="Normal 2 6 4 2" xfId="5951" xr:uid="{00000000-0005-0000-0000-00008E100000}"/>
    <cellStyle name="Normal 2 6 4 2 2" xfId="5952" xr:uid="{00000000-0005-0000-0000-00008F100000}"/>
    <cellStyle name="Normal 2 6 4 3" xfId="5953" xr:uid="{00000000-0005-0000-0000-000090100000}"/>
    <cellStyle name="Normal 2 6 5" xfId="5954" xr:uid="{00000000-0005-0000-0000-000091100000}"/>
    <cellStyle name="Normal 2 6 5 2" xfId="5955" xr:uid="{00000000-0005-0000-0000-000092100000}"/>
    <cellStyle name="Normal 2 6 6" xfId="5956" xr:uid="{00000000-0005-0000-0000-000093100000}"/>
    <cellStyle name="Normal 2 7" xfId="677" xr:uid="{00000000-0005-0000-0000-000094100000}"/>
    <cellStyle name="Normal 2 7 2" xfId="678" xr:uid="{00000000-0005-0000-0000-000095100000}"/>
    <cellStyle name="Normal 2 7 3" xfId="679" xr:uid="{00000000-0005-0000-0000-000096100000}"/>
    <cellStyle name="Normal 2 7 4" xfId="5957" xr:uid="{00000000-0005-0000-0000-000097100000}"/>
    <cellStyle name="Normal 2 7 4 2" xfId="5958" xr:uid="{00000000-0005-0000-0000-000098100000}"/>
    <cellStyle name="Normal 2 7 4 2 2" xfId="5959" xr:uid="{00000000-0005-0000-0000-000099100000}"/>
    <cellStyle name="Normal 2 7 4 3" xfId="5960" xr:uid="{00000000-0005-0000-0000-00009A100000}"/>
    <cellStyle name="Normal 2 7 5" xfId="5961" xr:uid="{00000000-0005-0000-0000-00009B100000}"/>
    <cellStyle name="Normal 2 7 5 2" xfId="5962" xr:uid="{00000000-0005-0000-0000-00009C100000}"/>
    <cellStyle name="Normal 2 7 6" xfId="5963" xr:uid="{00000000-0005-0000-0000-00009D100000}"/>
    <cellStyle name="Normal 2 8" xfId="680" xr:uid="{00000000-0005-0000-0000-00009E100000}"/>
    <cellStyle name="Normal 2 8 2" xfId="681" xr:uid="{00000000-0005-0000-0000-00009F100000}"/>
    <cellStyle name="Normal 2 8 3" xfId="682" xr:uid="{00000000-0005-0000-0000-0000A0100000}"/>
    <cellStyle name="Normal 2 8 4" xfId="5964" xr:uid="{00000000-0005-0000-0000-0000A1100000}"/>
    <cellStyle name="Normal 2 8 4 2" xfId="5965" xr:uid="{00000000-0005-0000-0000-0000A2100000}"/>
    <cellStyle name="Normal 2 8 4 2 2" xfId="5966" xr:uid="{00000000-0005-0000-0000-0000A3100000}"/>
    <cellStyle name="Normal 2 8 4 3" xfId="5967" xr:uid="{00000000-0005-0000-0000-0000A4100000}"/>
    <cellStyle name="Normal 2 8 5" xfId="5968" xr:uid="{00000000-0005-0000-0000-0000A5100000}"/>
    <cellStyle name="Normal 2 8 5 2" xfId="5969" xr:uid="{00000000-0005-0000-0000-0000A6100000}"/>
    <cellStyle name="Normal 2 8 6" xfId="5970" xr:uid="{00000000-0005-0000-0000-0000A7100000}"/>
    <cellStyle name="Normal 2 9" xfId="683" xr:uid="{00000000-0005-0000-0000-0000A8100000}"/>
    <cellStyle name="Normal 2 9 2" xfId="684" xr:uid="{00000000-0005-0000-0000-0000A9100000}"/>
    <cellStyle name="Normal 2 9 3" xfId="685" xr:uid="{00000000-0005-0000-0000-0000AA100000}"/>
    <cellStyle name="Normal 2 9 4" xfId="5971" xr:uid="{00000000-0005-0000-0000-0000AB100000}"/>
    <cellStyle name="Normal 2 9 4 2" xfId="5972" xr:uid="{00000000-0005-0000-0000-0000AC100000}"/>
    <cellStyle name="Normal 2 9 4 2 2" xfId="5973" xr:uid="{00000000-0005-0000-0000-0000AD100000}"/>
    <cellStyle name="Normal 2 9 4 3" xfId="5974" xr:uid="{00000000-0005-0000-0000-0000AE100000}"/>
    <cellStyle name="Normal 2 9 5" xfId="5975" xr:uid="{00000000-0005-0000-0000-0000AF100000}"/>
    <cellStyle name="Normal 2 9 5 2" xfId="5976" xr:uid="{00000000-0005-0000-0000-0000B0100000}"/>
    <cellStyle name="Normal 2 9 6" xfId="5977" xr:uid="{00000000-0005-0000-0000-0000B1100000}"/>
    <cellStyle name="Normal 2_AcidSmelter" xfId="686" xr:uid="{00000000-0005-0000-0000-0000B2100000}"/>
    <cellStyle name="Normal 20" xfId="687" xr:uid="{00000000-0005-0000-0000-0000B3100000}"/>
    <cellStyle name="Normal 20 10" xfId="688" xr:uid="{00000000-0005-0000-0000-0000B4100000}"/>
    <cellStyle name="Normal 20 10 2" xfId="689" xr:uid="{00000000-0005-0000-0000-0000B5100000}"/>
    <cellStyle name="Normal 20 10 2 2" xfId="5978" xr:uid="{00000000-0005-0000-0000-0000B6100000}"/>
    <cellStyle name="Normal 20 10 2 2 2" xfId="5979" xr:uid="{00000000-0005-0000-0000-0000B7100000}"/>
    <cellStyle name="Normal 20 10 2 2 2 2" xfId="5980" xr:uid="{00000000-0005-0000-0000-0000B8100000}"/>
    <cellStyle name="Normal 20 10 2 2 3" xfId="5981" xr:uid="{00000000-0005-0000-0000-0000B9100000}"/>
    <cellStyle name="Normal 20 10 2 3" xfId="5982" xr:uid="{00000000-0005-0000-0000-0000BA100000}"/>
    <cellStyle name="Normal 20 10 2 3 2" xfId="5983" xr:uid="{00000000-0005-0000-0000-0000BB100000}"/>
    <cellStyle name="Normal 20 10 2 4" xfId="5984" xr:uid="{00000000-0005-0000-0000-0000BC100000}"/>
    <cellStyle name="Normal 20 10 3" xfId="5985" xr:uid="{00000000-0005-0000-0000-0000BD100000}"/>
    <cellStyle name="Normal 20 10 3 2" xfId="5986" xr:uid="{00000000-0005-0000-0000-0000BE100000}"/>
    <cellStyle name="Normal 20 10 3 2 2" xfId="5987" xr:uid="{00000000-0005-0000-0000-0000BF100000}"/>
    <cellStyle name="Normal 20 10 3 3" xfId="5988" xr:uid="{00000000-0005-0000-0000-0000C0100000}"/>
    <cellStyle name="Normal 20 10 4" xfId="5989" xr:uid="{00000000-0005-0000-0000-0000C1100000}"/>
    <cellStyle name="Normal 20 10 4 2" xfId="5990" xr:uid="{00000000-0005-0000-0000-0000C2100000}"/>
    <cellStyle name="Normal 20 10 5" xfId="5991" xr:uid="{00000000-0005-0000-0000-0000C3100000}"/>
    <cellStyle name="Normal 20 11" xfId="690" xr:uid="{00000000-0005-0000-0000-0000C4100000}"/>
    <cellStyle name="Normal 20 11 2" xfId="691" xr:uid="{00000000-0005-0000-0000-0000C5100000}"/>
    <cellStyle name="Normal 20 11 2 2" xfId="5992" xr:uid="{00000000-0005-0000-0000-0000C6100000}"/>
    <cellStyle name="Normal 20 11 2 2 2" xfId="5993" xr:uid="{00000000-0005-0000-0000-0000C7100000}"/>
    <cellStyle name="Normal 20 11 2 2 2 2" xfId="5994" xr:uid="{00000000-0005-0000-0000-0000C8100000}"/>
    <cellStyle name="Normal 20 11 2 2 3" xfId="5995" xr:uid="{00000000-0005-0000-0000-0000C9100000}"/>
    <cellStyle name="Normal 20 11 2 3" xfId="5996" xr:uid="{00000000-0005-0000-0000-0000CA100000}"/>
    <cellStyle name="Normal 20 11 2 3 2" xfId="5997" xr:uid="{00000000-0005-0000-0000-0000CB100000}"/>
    <cellStyle name="Normal 20 11 2 4" xfId="5998" xr:uid="{00000000-0005-0000-0000-0000CC100000}"/>
    <cellStyle name="Normal 20 11 3" xfId="5999" xr:uid="{00000000-0005-0000-0000-0000CD100000}"/>
    <cellStyle name="Normal 20 11 3 2" xfId="6000" xr:uid="{00000000-0005-0000-0000-0000CE100000}"/>
    <cellStyle name="Normal 20 11 3 2 2" xfId="6001" xr:uid="{00000000-0005-0000-0000-0000CF100000}"/>
    <cellStyle name="Normal 20 11 3 3" xfId="6002" xr:uid="{00000000-0005-0000-0000-0000D0100000}"/>
    <cellStyle name="Normal 20 11 4" xfId="6003" xr:uid="{00000000-0005-0000-0000-0000D1100000}"/>
    <cellStyle name="Normal 20 11 4 2" xfId="6004" xr:uid="{00000000-0005-0000-0000-0000D2100000}"/>
    <cellStyle name="Normal 20 11 5" xfId="6005" xr:uid="{00000000-0005-0000-0000-0000D3100000}"/>
    <cellStyle name="Normal 20 12" xfId="692" xr:uid="{00000000-0005-0000-0000-0000D4100000}"/>
    <cellStyle name="Normal 20 12 2" xfId="6006" xr:uid="{00000000-0005-0000-0000-0000D5100000}"/>
    <cellStyle name="Normal 20 12 2 2" xfId="6007" xr:uid="{00000000-0005-0000-0000-0000D6100000}"/>
    <cellStyle name="Normal 20 12 2 2 2" xfId="6008" xr:uid="{00000000-0005-0000-0000-0000D7100000}"/>
    <cellStyle name="Normal 20 12 2 3" xfId="6009" xr:uid="{00000000-0005-0000-0000-0000D8100000}"/>
    <cellStyle name="Normal 20 12 3" xfId="6010" xr:uid="{00000000-0005-0000-0000-0000D9100000}"/>
    <cellStyle name="Normal 20 12 3 2" xfId="6011" xr:uid="{00000000-0005-0000-0000-0000DA100000}"/>
    <cellStyle name="Normal 20 12 4" xfId="6012" xr:uid="{00000000-0005-0000-0000-0000DB100000}"/>
    <cellStyle name="Normal 20 13" xfId="693" xr:uid="{00000000-0005-0000-0000-0000DC100000}"/>
    <cellStyle name="Normal 20 13 2" xfId="6013" xr:uid="{00000000-0005-0000-0000-0000DD100000}"/>
    <cellStyle name="Normal 20 13 2 2" xfId="6014" xr:uid="{00000000-0005-0000-0000-0000DE100000}"/>
    <cellStyle name="Normal 20 13 2 2 2" xfId="6015" xr:uid="{00000000-0005-0000-0000-0000DF100000}"/>
    <cellStyle name="Normal 20 13 2 3" xfId="6016" xr:uid="{00000000-0005-0000-0000-0000E0100000}"/>
    <cellStyle name="Normal 20 13 3" xfId="6017" xr:uid="{00000000-0005-0000-0000-0000E1100000}"/>
    <cellStyle name="Normal 20 13 3 2" xfId="6018" xr:uid="{00000000-0005-0000-0000-0000E2100000}"/>
    <cellStyle name="Normal 20 13 4" xfId="6019" xr:uid="{00000000-0005-0000-0000-0000E3100000}"/>
    <cellStyle name="Normal 20 14" xfId="6020" xr:uid="{00000000-0005-0000-0000-0000E4100000}"/>
    <cellStyle name="Normal 20 14 2" xfId="6021" xr:uid="{00000000-0005-0000-0000-0000E5100000}"/>
    <cellStyle name="Normal 20 14 2 2" xfId="6022" xr:uid="{00000000-0005-0000-0000-0000E6100000}"/>
    <cellStyle name="Normal 20 14 3" xfId="6023" xr:uid="{00000000-0005-0000-0000-0000E7100000}"/>
    <cellStyle name="Normal 20 15" xfId="6024" xr:uid="{00000000-0005-0000-0000-0000E8100000}"/>
    <cellStyle name="Normal 20 15 2" xfId="6025" xr:uid="{00000000-0005-0000-0000-0000E9100000}"/>
    <cellStyle name="Normal 20 16" xfId="6026" xr:uid="{00000000-0005-0000-0000-0000EA100000}"/>
    <cellStyle name="Normal 20 2" xfId="694" xr:uid="{00000000-0005-0000-0000-0000EB100000}"/>
    <cellStyle name="Normal 20 2 10" xfId="6027" xr:uid="{00000000-0005-0000-0000-0000EC100000}"/>
    <cellStyle name="Normal 20 2 10 2" xfId="6028" xr:uid="{00000000-0005-0000-0000-0000ED100000}"/>
    <cellStyle name="Normal 20 2 10 2 2" xfId="6029" xr:uid="{00000000-0005-0000-0000-0000EE100000}"/>
    <cellStyle name="Normal 20 2 10 3" xfId="6030" xr:uid="{00000000-0005-0000-0000-0000EF100000}"/>
    <cellStyle name="Normal 20 2 11" xfId="6031" xr:uid="{00000000-0005-0000-0000-0000F0100000}"/>
    <cellStyle name="Normal 20 2 11 2" xfId="6032" xr:uid="{00000000-0005-0000-0000-0000F1100000}"/>
    <cellStyle name="Normal 20 2 12" xfId="6033" xr:uid="{00000000-0005-0000-0000-0000F2100000}"/>
    <cellStyle name="Normal 20 2 2" xfId="695" xr:uid="{00000000-0005-0000-0000-0000F3100000}"/>
    <cellStyle name="Normal 20 2 2 2" xfId="696" xr:uid="{00000000-0005-0000-0000-0000F4100000}"/>
    <cellStyle name="Normal 20 2 2 2 2" xfId="6034" xr:uid="{00000000-0005-0000-0000-0000F5100000}"/>
    <cellStyle name="Normal 20 2 2 2 2 2" xfId="6035" xr:uid="{00000000-0005-0000-0000-0000F6100000}"/>
    <cellStyle name="Normal 20 2 2 2 2 2 2" xfId="6036" xr:uid="{00000000-0005-0000-0000-0000F7100000}"/>
    <cellStyle name="Normal 20 2 2 2 2 3" xfId="6037" xr:uid="{00000000-0005-0000-0000-0000F8100000}"/>
    <cellStyle name="Normal 20 2 2 2 3" xfId="6038" xr:uid="{00000000-0005-0000-0000-0000F9100000}"/>
    <cellStyle name="Normal 20 2 2 2 3 2" xfId="6039" xr:uid="{00000000-0005-0000-0000-0000FA100000}"/>
    <cellStyle name="Normal 20 2 2 2 4" xfId="6040" xr:uid="{00000000-0005-0000-0000-0000FB100000}"/>
    <cellStyle name="Normal 20 2 2 3" xfId="6041" xr:uid="{00000000-0005-0000-0000-0000FC100000}"/>
    <cellStyle name="Normal 20 2 2 3 2" xfId="6042" xr:uid="{00000000-0005-0000-0000-0000FD100000}"/>
    <cellStyle name="Normal 20 2 2 3 2 2" xfId="6043" xr:uid="{00000000-0005-0000-0000-0000FE100000}"/>
    <cellStyle name="Normal 20 2 2 3 3" xfId="6044" xr:uid="{00000000-0005-0000-0000-0000FF100000}"/>
    <cellStyle name="Normal 20 2 2 4" xfId="6045" xr:uid="{00000000-0005-0000-0000-000000110000}"/>
    <cellStyle name="Normal 20 2 2 4 2" xfId="6046" xr:uid="{00000000-0005-0000-0000-000001110000}"/>
    <cellStyle name="Normal 20 2 2 5" xfId="6047" xr:uid="{00000000-0005-0000-0000-000002110000}"/>
    <cellStyle name="Normal 20 2 3" xfId="697" xr:uid="{00000000-0005-0000-0000-000003110000}"/>
    <cellStyle name="Normal 20 2 3 2" xfId="698" xr:uid="{00000000-0005-0000-0000-000004110000}"/>
    <cellStyle name="Normal 20 2 3 2 2" xfId="6048" xr:uid="{00000000-0005-0000-0000-000005110000}"/>
    <cellStyle name="Normal 20 2 3 2 2 2" xfId="6049" xr:uid="{00000000-0005-0000-0000-000006110000}"/>
    <cellStyle name="Normal 20 2 3 2 2 2 2" xfId="6050" xr:uid="{00000000-0005-0000-0000-000007110000}"/>
    <cellStyle name="Normal 20 2 3 2 2 3" xfId="6051" xr:uid="{00000000-0005-0000-0000-000008110000}"/>
    <cellStyle name="Normal 20 2 3 2 3" xfId="6052" xr:uid="{00000000-0005-0000-0000-000009110000}"/>
    <cellStyle name="Normal 20 2 3 2 3 2" xfId="6053" xr:uid="{00000000-0005-0000-0000-00000A110000}"/>
    <cellStyle name="Normal 20 2 3 2 4" xfId="6054" xr:uid="{00000000-0005-0000-0000-00000B110000}"/>
    <cellStyle name="Normal 20 2 3 3" xfId="6055" xr:uid="{00000000-0005-0000-0000-00000C110000}"/>
    <cellStyle name="Normal 20 2 3 3 2" xfId="6056" xr:uid="{00000000-0005-0000-0000-00000D110000}"/>
    <cellStyle name="Normal 20 2 3 3 2 2" xfId="6057" xr:uid="{00000000-0005-0000-0000-00000E110000}"/>
    <cellStyle name="Normal 20 2 3 3 3" xfId="6058" xr:uid="{00000000-0005-0000-0000-00000F110000}"/>
    <cellStyle name="Normal 20 2 3 4" xfId="6059" xr:uid="{00000000-0005-0000-0000-000010110000}"/>
    <cellStyle name="Normal 20 2 3 4 2" xfId="6060" xr:uid="{00000000-0005-0000-0000-000011110000}"/>
    <cellStyle name="Normal 20 2 3 5" xfId="6061" xr:uid="{00000000-0005-0000-0000-000012110000}"/>
    <cellStyle name="Normal 20 2 4" xfId="699" xr:uid="{00000000-0005-0000-0000-000013110000}"/>
    <cellStyle name="Normal 20 2 4 2" xfId="700" xr:uid="{00000000-0005-0000-0000-000014110000}"/>
    <cellStyle name="Normal 20 2 4 2 2" xfId="6062" xr:uid="{00000000-0005-0000-0000-000015110000}"/>
    <cellStyle name="Normal 20 2 4 2 2 2" xfId="6063" xr:uid="{00000000-0005-0000-0000-000016110000}"/>
    <cellStyle name="Normal 20 2 4 2 2 2 2" xfId="6064" xr:uid="{00000000-0005-0000-0000-000017110000}"/>
    <cellStyle name="Normal 20 2 4 2 2 3" xfId="6065" xr:uid="{00000000-0005-0000-0000-000018110000}"/>
    <cellStyle name="Normal 20 2 4 2 3" xfId="6066" xr:uid="{00000000-0005-0000-0000-000019110000}"/>
    <cellStyle name="Normal 20 2 4 2 3 2" xfId="6067" xr:uid="{00000000-0005-0000-0000-00001A110000}"/>
    <cellStyle name="Normal 20 2 4 2 4" xfId="6068" xr:uid="{00000000-0005-0000-0000-00001B110000}"/>
    <cellStyle name="Normal 20 2 4 3" xfId="6069" xr:uid="{00000000-0005-0000-0000-00001C110000}"/>
    <cellStyle name="Normal 20 2 4 3 2" xfId="6070" xr:uid="{00000000-0005-0000-0000-00001D110000}"/>
    <cellStyle name="Normal 20 2 4 3 2 2" xfId="6071" xr:uid="{00000000-0005-0000-0000-00001E110000}"/>
    <cellStyle name="Normal 20 2 4 3 3" xfId="6072" xr:uid="{00000000-0005-0000-0000-00001F110000}"/>
    <cellStyle name="Normal 20 2 4 4" xfId="6073" xr:uid="{00000000-0005-0000-0000-000020110000}"/>
    <cellStyle name="Normal 20 2 4 4 2" xfId="6074" xr:uid="{00000000-0005-0000-0000-000021110000}"/>
    <cellStyle name="Normal 20 2 4 5" xfId="6075" xr:uid="{00000000-0005-0000-0000-000022110000}"/>
    <cellStyle name="Normal 20 2 5" xfId="701" xr:uid="{00000000-0005-0000-0000-000023110000}"/>
    <cellStyle name="Normal 20 2 5 2" xfId="702" xr:uid="{00000000-0005-0000-0000-000024110000}"/>
    <cellStyle name="Normal 20 2 5 2 2" xfId="6076" xr:uid="{00000000-0005-0000-0000-000025110000}"/>
    <cellStyle name="Normal 20 2 5 2 2 2" xfId="6077" xr:uid="{00000000-0005-0000-0000-000026110000}"/>
    <cellStyle name="Normal 20 2 5 2 2 2 2" xfId="6078" xr:uid="{00000000-0005-0000-0000-000027110000}"/>
    <cellStyle name="Normal 20 2 5 2 2 3" xfId="6079" xr:uid="{00000000-0005-0000-0000-000028110000}"/>
    <cellStyle name="Normal 20 2 5 2 3" xfId="6080" xr:uid="{00000000-0005-0000-0000-000029110000}"/>
    <cellStyle name="Normal 20 2 5 2 3 2" xfId="6081" xr:uid="{00000000-0005-0000-0000-00002A110000}"/>
    <cellStyle name="Normal 20 2 5 2 4" xfId="6082" xr:uid="{00000000-0005-0000-0000-00002B110000}"/>
    <cellStyle name="Normal 20 2 5 3" xfId="6083" xr:uid="{00000000-0005-0000-0000-00002C110000}"/>
    <cellStyle name="Normal 20 2 5 3 2" xfId="6084" xr:uid="{00000000-0005-0000-0000-00002D110000}"/>
    <cellStyle name="Normal 20 2 5 3 2 2" xfId="6085" xr:uid="{00000000-0005-0000-0000-00002E110000}"/>
    <cellStyle name="Normal 20 2 5 3 3" xfId="6086" xr:uid="{00000000-0005-0000-0000-00002F110000}"/>
    <cellStyle name="Normal 20 2 5 4" xfId="6087" xr:uid="{00000000-0005-0000-0000-000030110000}"/>
    <cellStyle name="Normal 20 2 5 4 2" xfId="6088" xr:uid="{00000000-0005-0000-0000-000031110000}"/>
    <cellStyle name="Normal 20 2 5 5" xfId="6089" xr:uid="{00000000-0005-0000-0000-000032110000}"/>
    <cellStyle name="Normal 20 2 6" xfId="703" xr:uid="{00000000-0005-0000-0000-000033110000}"/>
    <cellStyle name="Normal 20 2 6 2" xfId="704" xr:uid="{00000000-0005-0000-0000-000034110000}"/>
    <cellStyle name="Normal 20 2 6 2 2" xfId="6090" xr:uid="{00000000-0005-0000-0000-000035110000}"/>
    <cellStyle name="Normal 20 2 6 2 2 2" xfId="6091" xr:uid="{00000000-0005-0000-0000-000036110000}"/>
    <cellStyle name="Normal 20 2 6 2 2 2 2" xfId="6092" xr:uid="{00000000-0005-0000-0000-000037110000}"/>
    <cellStyle name="Normal 20 2 6 2 2 3" xfId="6093" xr:uid="{00000000-0005-0000-0000-000038110000}"/>
    <cellStyle name="Normal 20 2 6 2 3" xfId="6094" xr:uid="{00000000-0005-0000-0000-000039110000}"/>
    <cellStyle name="Normal 20 2 6 2 3 2" xfId="6095" xr:uid="{00000000-0005-0000-0000-00003A110000}"/>
    <cellStyle name="Normal 20 2 6 2 4" xfId="6096" xr:uid="{00000000-0005-0000-0000-00003B110000}"/>
    <cellStyle name="Normal 20 2 6 3" xfId="6097" xr:uid="{00000000-0005-0000-0000-00003C110000}"/>
    <cellStyle name="Normal 20 2 6 3 2" xfId="6098" xr:uid="{00000000-0005-0000-0000-00003D110000}"/>
    <cellStyle name="Normal 20 2 6 3 2 2" xfId="6099" xr:uid="{00000000-0005-0000-0000-00003E110000}"/>
    <cellStyle name="Normal 20 2 6 3 3" xfId="6100" xr:uid="{00000000-0005-0000-0000-00003F110000}"/>
    <cellStyle name="Normal 20 2 6 4" xfId="6101" xr:uid="{00000000-0005-0000-0000-000040110000}"/>
    <cellStyle name="Normal 20 2 6 4 2" xfId="6102" xr:uid="{00000000-0005-0000-0000-000041110000}"/>
    <cellStyle name="Normal 20 2 6 5" xfId="6103" xr:uid="{00000000-0005-0000-0000-000042110000}"/>
    <cellStyle name="Normal 20 2 7" xfId="705" xr:uid="{00000000-0005-0000-0000-000043110000}"/>
    <cellStyle name="Normal 20 2 7 2" xfId="706" xr:uid="{00000000-0005-0000-0000-000044110000}"/>
    <cellStyle name="Normal 20 2 7 2 2" xfId="6104" xr:uid="{00000000-0005-0000-0000-000045110000}"/>
    <cellStyle name="Normal 20 2 7 2 2 2" xfId="6105" xr:uid="{00000000-0005-0000-0000-000046110000}"/>
    <cellStyle name="Normal 20 2 7 2 2 2 2" xfId="6106" xr:uid="{00000000-0005-0000-0000-000047110000}"/>
    <cellStyle name="Normal 20 2 7 2 2 3" xfId="6107" xr:uid="{00000000-0005-0000-0000-000048110000}"/>
    <cellStyle name="Normal 20 2 7 2 3" xfId="6108" xr:uid="{00000000-0005-0000-0000-000049110000}"/>
    <cellStyle name="Normal 20 2 7 2 3 2" xfId="6109" xr:uid="{00000000-0005-0000-0000-00004A110000}"/>
    <cellStyle name="Normal 20 2 7 2 4" xfId="6110" xr:uid="{00000000-0005-0000-0000-00004B110000}"/>
    <cellStyle name="Normal 20 2 7 3" xfId="6111" xr:uid="{00000000-0005-0000-0000-00004C110000}"/>
    <cellStyle name="Normal 20 2 7 3 2" xfId="6112" xr:uid="{00000000-0005-0000-0000-00004D110000}"/>
    <cellStyle name="Normal 20 2 7 3 2 2" xfId="6113" xr:uid="{00000000-0005-0000-0000-00004E110000}"/>
    <cellStyle name="Normal 20 2 7 3 3" xfId="6114" xr:uid="{00000000-0005-0000-0000-00004F110000}"/>
    <cellStyle name="Normal 20 2 7 4" xfId="6115" xr:uid="{00000000-0005-0000-0000-000050110000}"/>
    <cellStyle name="Normal 20 2 7 4 2" xfId="6116" xr:uid="{00000000-0005-0000-0000-000051110000}"/>
    <cellStyle name="Normal 20 2 7 5" xfId="6117" xr:uid="{00000000-0005-0000-0000-000052110000}"/>
    <cellStyle name="Normal 20 2 8" xfId="707" xr:uid="{00000000-0005-0000-0000-000053110000}"/>
    <cellStyle name="Normal 20 2 8 2" xfId="708" xr:uid="{00000000-0005-0000-0000-000054110000}"/>
    <cellStyle name="Normal 20 2 8 2 2" xfId="6118" xr:uid="{00000000-0005-0000-0000-000055110000}"/>
    <cellStyle name="Normal 20 2 8 2 2 2" xfId="6119" xr:uid="{00000000-0005-0000-0000-000056110000}"/>
    <cellStyle name="Normal 20 2 8 2 2 2 2" xfId="6120" xr:uid="{00000000-0005-0000-0000-000057110000}"/>
    <cellStyle name="Normal 20 2 8 2 2 3" xfId="6121" xr:uid="{00000000-0005-0000-0000-000058110000}"/>
    <cellStyle name="Normal 20 2 8 2 3" xfId="6122" xr:uid="{00000000-0005-0000-0000-000059110000}"/>
    <cellStyle name="Normal 20 2 8 2 3 2" xfId="6123" xr:uid="{00000000-0005-0000-0000-00005A110000}"/>
    <cellStyle name="Normal 20 2 8 2 4" xfId="6124" xr:uid="{00000000-0005-0000-0000-00005B110000}"/>
    <cellStyle name="Normal 20 2 8 3" xfId="6125" xr:uid="{00000000-0005-0000-0000-00005C110000}"/>
    <cellStyle name="Normal 20 2 8 3 2" xfId="6126" xr:uid="{00000000-0005-0000-0000-00005D110000}"/>
    <cellStyle name="Normal 20 2 8 3 2 2" xfId="6127" xr:uid="{00000000-0005-0000-0000-00005E110000}"/>
    <cellStyle name="Normal 20 2 8 3 3" xfId="6128" xr:uid="{00000000-0005-0000-0000-00005F110000}"/>
    <cellStyle name="Normal 20 2 8 4" xfId="6129" xr:uid="{00000000-0005-0000-0000-000060110000}"/>
    <cellStyle name="Normal 20 2 8 4 2" xfId="6130" xr:uid="{00000000-0005-0000-0000-000061110000}"/>
    <cellStyle name="Normal 20 2 8 5" xfId="6131" xr:uid="{00000000-0005-0000-0000-000062110000}"/>
    <cellStyle name="Normal 20 2 9" xfId="709" xr:uid="{00000000-0005-0000-0000-000063110000}"/>
    <cellStyle name="Normal 20 2 9 2" xfId="6132" xr:uid="{00000000-0005-0000-0000-000064110000}"/>
    <cellStyle name="Normal 20 2 9 2 2" xfId="6133" xr:uid="{00000000-0005-0000-0000-000065110000}"/>
    <cellStyle name="Normal 20 2 9 2 2 2" xfId="6134" xr:uid="{00000000-0005-0000-0000-000066110000}"/>
    <cellStyle name="Normal 20 2 9 2 3" xfId="6135" xr:uid="{00000000-0005-0000-0000-000067110000}"/>
    <cellStyle name="Normal 20 2 9 3" xfId="6136" xr:uid="{00000000-0005-0000-0000-000068110000}"/>
    <cellStyle name="Normal 20 2 9 3 2" xfId="6137" xr:uid="{00000000-0005-0000-0000-000069110000}"/>
    <cellStyle name="Normal 20 2 9 4" xfId="6138" xr:uid="{00000000-0005-0000-0000-00006A110000}"/>
    <cellStyle name="Normal 20 3" xfId="710" xr:uid="{00000000-0005-0000-0000-00006B110000}"/>
    <cellStyle name="Normal 20 3 2" xfId="711" xr:uid="{00000000-0005-0000-0000-00006C110000}"/>
    <cellStyle name="Normal 20 3 2 2" xfId="6139" xr:uid="{00000000-0005-0000-0000-00006D110000}"/>
    <cellStyle name="Normal 20 3 2 2 2" xfId="6140" xr:uid="{00000000-0005-0000-0000-00006E110000}"/>
    <cellStyle name="Normal 20 3 2 2 2 2" xfId="6141" xr:uid="{00000000-0005-0000-0000-00006F110000}"/>
    <cellStyle name="Normal 20 3 2 2 3" xfId="6142" xr:uid="{00000000-0005-0000-0000-000070110000}"/>
    <cellStyle name="Normal 20 3 2 3" xfId="6143" xr:uid="{00000000-0005-0000-0000-000071110000}"/>
    <cellStyle name="Normal 20 3 2 3 2" xfId="6144" xr:uid="{00000000-0005-0000-0000-000072110000}"/>
    <cellStyle name="Normal 20 3 2 4" xfId="6145" xr:uid="{00000000-0005-0000-0000-000073110000}"/>
    <cellStyle name="Normal 20 3 3" xfId="6146" xr:uid="{00000000-0005-0000-0000-000074110000}"/>
    <cellStyle name="Normal 20 3 3 2" xfId="6147" xr:uid="{00000000-0005-0000-0000-000075110000}"/>
    <cellStyle name="Normal 20 3 3 2 2" xfId="6148" xr:uid="{00000000-0005-0000-0000-000076110000}"/>
    <cellStyle name="Normal 20 3 3 3" xfId="6149" xr:uid="{00000000-0005-0000-0000-000077110000}"/>
    <cellStyle name="Normal 20 3 4" xfId="6150" xr:uid="{00000000-0005-0000-0000-000078110000}"/>
    <cellStyle name="Normal 20 3 4 2" xfId="6151" xr:uid="{00000000-0005-0000-0000-000079110000}"/>
    <cellStyle name="Normal 20 3 5" xfId="6152" xr:uid="{00000000-0005-0000-0000-00007A110000}"/>
    <cellStyle name="Normal 20 4" xfId="712" xr:uid="{00000000-0005-0000-0000-00007B110000}"/>
    <cellStyle name="Normal 20 4 2" xfId="713" xr:uid="{00000000-0005-0000-0000-00007C110000}"/>
    <cellStyle name="Normal 20 4 2 2" xfId="6153" xr:uid="{00000000-0005-0000-0000-00007D110000}"/>
    <cellStyle name="Normal 20 4 2 2 2" xfId="6154" xr:uid="{00000000-0005-0000-0000-00007E110000}"/>
    <cellStyle name="Normal 20 4 2 2 2 2" xfId="6155" xr:uid="{00000000-0005-0000-0000-00007F110000}"/>
    <cellStyle name="Normal 20 4 2 2 3" xfId="6156" xr:uid="{00000000-0005-0000-0000-000080110000}"/>
    <cellStyle name="Normal 20 4 2 3" xfId="6157" xr:uid="{00000000-0005-0000-0000-000081110000}"/>
    <cellStyle name="Normal 20 4 2 3 2" xfId="6158" xr:uid="{00000000-0005-0000-0000-000082110000}"/>
    <cellStyle name="Normal 20 4 2 4" xfId="6159" xr:uid="{00000000-0005-0000-0000-000083110000}"/>
    <cellStyle name="Normal 20 4 3" xfId="6160" xr:uid="{00000000-0005-0000-0000-000084110000}"/>
    <cellStyle name="Normal 20 4 3 2" xfId="6161" xr:uid="{00000000-0005-0000-0000-000085110000}"/>
    <cellStyle name="Normal 20 4 3 2 2" xfId="6162" xr:uid="{00000000-0005-0000-0000-000086110000}"/>
    <cellStyle name="Normal 20 4 3 3" xfId="6163" xr:uid="{00000000-0005-0000-0000-000087110000}"/>
    <cellStyle name="Normal 20 4 4" xfId="6164" xr:uid="{00000000-0005-0000-0000-000088110000}"/>
    <cellStyle name="Normal 20 4 4 2" xfId="6165" xr:uid="{00000000-0005-0000-0000-000089110000}"/>
    <cellStyle name="Normal 20 4 5" xfId="6166" xr:uid="{00000000-0005-0000-0000-00008A110000}"/>
    <cellStyle name="Normal 20 5" xfId="714" xr:uid="{00000000-0005-0000-0000-00008B110000}"/>
    <cellStyle name="Normal 20 5 2" xfId="715" xr:uid="{00000000-0005-0000-0000-00008C110000}"/>
    <cellStyle name="Normal 20 5 2 2" xfId="6167" xr:uid="{00000000-0005-0000-0000-00008D110000}"/>
    <cellStyle name="Normal 20 5 2 2 2" xfId="6168" xr:uid="{00000000-0005-0000-0000-00008E110000}"/>
    <cellStyle name="Normal 20 5 2 2 2 2" xfId="6169" xr:uid="{00000000-0005-0000-0000-00008F110000}"/>
    <cellStyle name="Normal 20 5 2 2 3" xfId="6170" xr:uid="{00000000-0005-0000-0000-000090110000}"/>
    <cellStyle name="Normal 20 5 2 3" xfId="6171" xr:uid="{00000000-0005-0000-0000-000091110000}"/>
    <cellStyle name="Normal 20 5 2 3 2" xfId="6172" xr:uid="{00000000-0005-0000-0000-000092110000}"/>
    <cellStyle name="Normal 20 5 2 4" xfId="6173" xr:uid="{00000000-0005-0000-0000-000093110000}"/>
    <cellStyle name="Normal 20 5 3" xfId="6174" xr:uid="{00000000-0005-0000-0000-000094110000}"/>
    <cellStyle name="Normal 20 5 3 2" xfId="6175" xr:uid="{00000000-0005-0000-0000-000095110000}"/>
    <cellStyle name="Normal 20 5 3 2 2" xfId="6176" xr:uid="{00000000-0005-0000-0000-000096110000}"/>
    <cellStyle name="Normal 20 5 3 3" xfId="6177" xr:uid="{00000000-0005-0000-0000-000097110000}"/>
    <cellStyle name="Normal 20 5 4" xfId="6178" xr:uid="{00000000-0005-0000-0000-000098110000}"/>
    <cellStyle name="Normal 20 5 4 2" xfId="6179" xr:uid="{00000000-0005-0000-0000-000099110000}"/>
    <cellStyle name="Normal 20 5 5" xfId="6180" xr:uid="{00000000-0005-0000-0000-00009A110000}"/>
    <cellStyle name="Normal 20 6" xfId="716" xr:uid="{00000000-0005-0000-0000-00009B110000}"/>
    <cellStyle name="Normal 20 6 2" xfId="717" xr:uid="{00000000-0005-0000-0000-00009C110000}"/>
    <cellStyle name="Normal 20 6 2 2" xfId="6181" xr:uid="{00000000-0005-0000-0000-00009D110000}"/>
    <cellStyle name="Normal 20 6 2 2 2" xfId="6182" xr:uid="{00000000-0005-0000-0000-00009E110000}"/>
    <cellStyle name="Normal 20 6 2 2 2 2" xfId="6183" xr:uid="{00000000-0005-0000-0000-00009F110000}"/>
    <cellStyle name="Normal 20 6 2 2 3" xfId="6184" xr:uid="{00000000-0005-0000-0000-0000A0110000}"/>
    <cellStyle name="Normal 20 6 2 3" xfId="6185" xr:uid="{00000000-0005-0000-0000-0000A1110000}"/>
    <cellStyle name="Normal 20 6 2 3 2" xfId="6186" xr:uid="{00000000-0005-0000-0000-0000A2110000}"/>
    <cellStyle name="Normal 20 6 2 4" xfId="6187" xr:uid="{00000000-0005-0000-0000-0000A3110000}"/>
    <cellStyle name="Normal 20 6 3" xfId="6188" xr:uid="{00000000-0005-0000-0000-0000A4110000}"/>
    <cellStyle name="Normal 20 6 3 2" xfId="6189" xr:uid="{00000000-0005-0000-0000-0000A5110000}"/>
    <cellStyle name="Normal 20 6 3 2 2" xfId="6190" xr:uid="{00000000-0005-0000-0000-0000A6110000}"/>
    <cellStyle name="Normal 20 6 3 3" xfId="6191" xr:uid="{00000000-0005-0000-0000-0000A7110000}"/>
    <cellStyle name="Normal 20 6 4" xfId="6192" xr:uid="{00000000-0005-0000-0000-0000A8110000}"/>
    <cellStyle name="Normal 20 6 4 2" xfId="6193" xr:uid="{00000000-0005-0000-0000-0000A9110000}"/>
    <cellStyle name="Normal 20 6 5" xfId="6194" xr:uid="{00000000-0005-0000-0000-0000AA110000}"/>
    <cellStyle name="Normal 20 7" xfId="718" xr:uid="{00000000-0005-0000-0000-0000AB110000}"/>
    <cellStyle name="Normal 20 7 2" xfId="719" xr:uid="{00000000-0005-0000-0000-0000AC110000}"/>
    <cellStyle name="Normal 20 7 2 2" xfId="6195" xr:uid="{00000000-0005-0000-0000-0000AD110000}"/>
    <cellStyle name="Normal 20 7 2 2 2" xfId="6196" xr:uid="{00000000-0005-0000-0000-0000AE110000}"/>
    <cellStyle name="Normal 20 7 2 2 2 2" xfId="6197" xr:uid="{00000000-0005-0000-0000-0000AF110000}"/>
    <cellStyle name="Normal 20 7 2 2 3" xfId="6198" xr:uid="{00000000-0005-0000-0000-0000B0110000}"/>
    <cellStyle name="Normal 20 7 2 3" xfId="6199" xr:uid="{00000000-0005-0000-0000-0000B1110000}"/>
    <cellStyle name="Normal 20 7 2 3 2" xfId="6200" xr:uid="{00000000-0005-0000-0000-0000B2110000}"/>
    <cellStyle name="Normal 20 7 2 4" xfId="6201" xr:uid="{00000000-0005-0000-0000-0000B3110000}"/>
    <cellStyle name="Normal 20 7 3" xfId="6202" xr:uid="{00000000-0005-0000-0000-0000B4110000}"/>
    <cellStyle name="Normal 20 7 3 2" xfId="6203" xr:uid="{00000000-0005-0000-0000-0000B5110000}"/>
    <cellStyle name="Normal 20 7 3 2 2" xfId="6204" xr:uid="{00000000-0005-0000-0000-0000B6110000}"/>
    <cellStyle name="Normal 20 7 3 3" xfId="6205" xr:uid="{00000000-0005-0000-0000-0000B7110000}"/>
    <cellStyle name="Normal 20 7 4" xfId="6206" xr:uid="{00000000-0005-0000-0000-0000B8110000}"/>
    <cellStyle name="Normal 20 7 4 2" xfId="6207" xr:uid="{00000000-0005-0000-0000-0000B9110000}"/>
    <cellStyle name="Normal 20 7 5" xfId="6208" xr:uid="{00000000-0005-0000-0000-0000BA110000}"/>
    <cellStyle name="Normal 20 8" xfId="720" xr:uid="{00000000-0005-0000-0000-0000BB110000}"/>
    <cellStyle name="Normal 20 8 2" xfId="721" xr:uid="{00000000-0005-0000-0000-0000BC110000}"/>
    <cellStyle name="Normal 20 8 2 2" xfId="6209" xr:uid="{00000000-0005-0000-0000-0000BD110000}"/>
    <cellStyle name="Normal 20 8 2 2 2" xfId="6210" xr:uid="{00000000-0005-0000-0000-0000BE110000}"/>
    <cellStyle name="Normal 20 8 2 2 2 2" xfId="6211" xr:uid="{00000000-0005-0000-0000-0000BF110000}"/>
    <cellStyle name="Normal 20 8 2 2 3" xfId="6212" xr:uid="{00000000-0005-0000-0000-0000C0110000}"/>
    <cellStyle name="Normal 20 8 2 3" xfId="6213" xr:uid="{00000000-0005-0000-0000-0000C1110000}"/>
    <cellStyle name="Normal 20 8 2 3 2" xfId="6214" xr:uid="{00000000-0005-0000-0000-0000C2110000}"/>
    <cellStyle name="Normal 20 8 2 4" xfId="6215" xr:uid="{00000000-0005-0000-0000-0000C3110000}"/>
    <cellStyle name="Normal 20 8 3" xfId="6216" xr:uid="{00000000-0005-0000-0000-0000C4110000}"/>
    <cellStyle name="Normal 20 8 3 2" xfId="6217" xr:uid="{00000000-0005-0000-0000-0000C5110000}"/>
    <cellStyle name="Normal 20 8 3 2 2" xfId="6218" xr:uid="{00000000-0005-0000-0000-0000C6110000}"/>
    <cellStyle name="Normal 20 8 3 3" xfId="6219" xr:uid="{00000000-0005-0000-0000-0000C7110000}"/>
    <cellStyle name="Normal 20 8 4" xfId="6220" xr:uid="{00000000-0005-0000-0000-0000C8110000}"/>
    <cellStyle name="Normal 20 8 4 2" xfId="6221" xr:uid="{00000000-0005-0000-0000-0000C9110000}"/>
    <cellStyle name="Normal 20 8 5" xfId="6222" xr:uid="{00000000-0005-0000-0000-0000CA110000}"/>
    <cellStyle name="Normal 20 9" xfId="722" xr:uid="{00000000-0005-0000-0000-0000CB110000}"/>
    <cellStyle name="Normal 20 9 2" xfId="723" xr:uid="{00000000-0005-0000-0000-0000CC110000}"/>
    <cellStyle name="Normal 20 9 2 2" xfId="6223" xr:uid="{00000000-0005-0000-0000-0000CD110000}"/>
    <cellStyle name="Normal 20 9 2 2 2" xfId="6224" xr:uid="{00000000-0005-0000-0000-0000CE110000}"/>
    <cellStyle name="Normal 20 9 2 2 2 2" xfId="6225" xr:uid="{00000000-0005-0000-0000-0000CF110000}"/>
    <cellStyle name="Normal 20 9 2 2 3" xfId="6226" xr:uid="{00000000-0005-0000-0000-0000D0110000}"/>
    <cellStyle name="Normal 20 9 2 3" xfId="6227" xr:uid="{00000000-0005-0000-0000-0000D1110000}"/>
    <cellStyle name="Normal 20 9 2 3 2" xfId="6228" xr:uid="{00000000-0005-0000-0000-0000D2110000}"/>
    <cellStyle name="Normal 20 9 2 4" xfId="6229" xr:uid="{00000000-0005-0000-0000-0000D3110000}"/>
    <cellStyle name="Normal 20 9 3" xfId="6230" xr:uid="{00000000-0005-0000-0000-0000D4110000}"/>
    <cellStyle name="Normal 20 9 3 2" xfId="6231" xr:uid="{00000000-0005-0000-0000-0000D5110000}"/>
    <cellStyle name="Normal 20 9 3 2 2" xfId="6232" xr:uid="{00000000-0005-0000-0000-0000D6110000}"/>
    <cellStyle name="Normal 20 9 3 3" xfId="6233" xr:uid="{00000000-0005-0000-0000-0000D7110000}"/>
    <cellStyle name="Normal 20 9 4" xfId="6234" xr:uid="{00000000-0005-0000-0000-0000D8110000}"/>
    <cellStyle name="Normal 20 9 4 2" xfId="6235" xr:uid="{00000000-0005-0000-0000-0000D9110000}"/>
    <cellStyle name="Normal 20 9 5" xfId="6236" xr:uid="{00000000-0005-0000-0000-0000DA110000}"/>
    <cellStyle name="Normal 200" xfId="724" xr:uid="{00000000-0005-0000-0000-0000DB110000}"/>
    <cellStyle name="Normal 200 2" xfId="725" xr:uid="{00000000-0005-0000-0000-0000DC110000}"/>
    <cellStyle name="Normal 200 2 2" xfId="6237" xr:uid="{00000000-0005-0000-0000-0000DD110000}"/>
    <cellStyle name="Normal 200 2 2 2" xfId="6238" xr:uid="{00000000-0005-0000-0000-0000DE110000}"/>
    <cellStyle name="Normal 200 2 2 2 2" xfId="6239" xr:uid="{00000000-0005-0000-0000-0000DF110000}"/>
    <cellStyle name="Normal 200 2 2 3" xfId="6240" xr:uid="{00000000-0005-0000-0000-0000E0110000}"/>
    <cellStyle name="Normal 200 2 3" xfId="6241" xr:uid="{00000000-0005-0000-0000-0000E1110000}"/>
    <cellStyle name="Normal 200 2 3 2" xfId="6242" xr:uid="{00000000-0005-0000-0000-0000E2110000}"/>
    <cellStyle name="Normal 200 2 4" xfId="6243" xr:uid="{00000000-0005-0000-0000-0000E3110000}"/>
    <cellStyle name="Normal 200 3" xfId="6244" xr:uid="{00000000-0005-0000-0000-0000E4110000}"/>
    <cellStyle name="Normal 200 3 2" xfId="6245" xr:uid="{00000000-0005-0000-0000-0000E5110000}"/>
    <cellStyle name="Normal 200 3 2 2" xfId="6246" xr:uid="{00000000-0005-0000-0000-0000E6110000}"/>
    <cellStyle name="Normal 200 3 3" xfId="6247" xr:uid="{00000000-0005-0000-0000-0000E7110000}"/>
    <cellStyle name="Normal 200 4" xfId="6248" xr:uid="{00000000-0005-0000-0000-0000E8110000}"/>
    <cellStyle name="Normal 200 4 2" xfId="6249" xr:uid="{00000000-0005-0000-0000-0000E9110000}"/>
    <cellStyle name="Normal 200 5" xfId="6250" xr:uid="{00000000-0005-0000-0000-0000EA110000}"/>
    <cellStyle name="Normal 201" xfId="726" xr:uid="{00000000-0005-0000-0000-0000EB110000}"/>
    <cellStyle name="Normal 201 2" xfId="727" xr:uid="{00000000-0005-0000-0000-0000EC110000}"/>
    <cellStyle name="Normal 201 2 2" xfId="6251" xr:uid="{00000000-0005-0000-0000-0000ED110000}"/>
    <cellStyle name="Normal 201 2 2 2" xfId="6252" xr:uid="{00000000-0005-0000-0000-0000EE110000}"/>
    <cellStyle name="Normal 201 2 2 2 2" xfId="6253" xr:uid="{00000000-0005-0000-0000-0000EF110000}"/>
    <cellStyle name="Normal 201 2 2 3" xfId="6254" xr:uid="{00000000-0005-0000-0000-0000F0110000}"/>
    <cellStyle name="Normal 201 2 3" xfId="6255" xr:uid="{00000000-0005-0000-0000-0000F1110000}"/>
    <cellStyle name="Normal 201 2 3 2" xfId="6256" xr:uid="{00000000-0005-0000-0000-0000F2110000}"/>
    <cellStyle name="Normal 201 2 4" xfId="6257" xr:uid="{00000000-0005-0000-0000-0000F3110000}"/>
    <cellStyle name="Normal 201 3" xfId="6258" xr:uid="{00000000-0005-0000-0000-0000F4110000}"/>
    <cellStyle name="Normal 201 3 2" xfId="6259" xr:uid="{00000000-0005-0000-0000-0000F5110000}"/>
    <cellStyle name="Normal 201 3 2 2" xfId="6260" xr:uid="{00000000-0005-0000-0000-0000F6110000}"/>
    <cellStyle name="Normal 201 3 3" xfId="6261" xr:uid="{00000000-0005-0000-0000-0000F7110000}"/>
    <cellStyle name="Normal 201 4" xfId="6262" xr:uid="{00000000-0005-0000-0000-0000F8110000}"/>
    <cellStyle name="Normal 201 4 2" xfId="6263" xr:uid="{00000000-0005-0000-0000-0000F9110000}"/>
    <cellStyle name="Normal 201 5" xfId="6264" xr:uid="{00000000-0005-0000-0000-0000FA110000}"/>
    <cellStyle name="Normal 202" xfId="728" xr:uid="{00000000-0005-0000-0000-0000FB110000}"/>
    <cellStyle name="Normal 202 2" xfId="729" xr:uid="{00000000-0005-0000-0000-0000FC110000}"/>
    <cellStyle name="Normal 202 2 2" xfId="6265" xr:uid="{00000000-0005-0000-0000-0000FD110000}"/>
    <cellStyle name="Normal 202 2 2 2" xfId="6266" xr:uid="{00000000-0005-0000-0000-0000FE110000}"/>
    <cellStyle name="Normal 202 2 2 2 2" xfId="6267" xr:uid="{00000000-0005-0000-0000-0000FF110000}"/>
    <cellStyle name="Normal 202 2 2 3" xfId="6268" xr:uid="{00000000-0005-0000-0000-000000120000}"/>
    <cellStyle name="Normal 202 2 3" xfId="6269" xr:uid="{00000000-0005-0000-0000-000001120000}"/>
    <cellStyle name="Normal 202 2 3 2" xfId="6270" xr:uid="{00000000-0005-0000-0000-000002120000}"/>
    <cellStyle name="Normal 202 2 4" xfId="6271" xr:uid="{00000000-0005-0000-0000-000003120000}"/>
    <cellStyle name="Normal 202 3" xfId="6272" xr:uid="{00000000-0005-0000-0000-000004120000}"/>
    <cellStyle name="Normal 202 3 2" xfId="6273" xr:uid="{00000000-0005-0000-0000-000005120000}"/>
    <cellStyle name="Normal 202 3 2 2" xfId="6274" xr:uid="{00000000-0005-0000-0000-000006120000}"/>
    <cellStyle name="Normal 202 3 3" xfId="6275" xr:uid="{00000000-0005-0000-0000-000007120000}"/>
    <cellStyle name="Normal 202 4" xfId="6276" xr:uid="{00000000-0005-0000-0000-000008120000}"/>
    <cellStyle name="Normal 202 4 2" xfId="6277" xr:uid="{00000000-0005-0000-0000-000009120000}"/>
    <cellStyle name="Normal 202 5" xfId="6278" xr:uid="{00000000-0005-0000-0000-00000A120000}"/>
    <cellStyle name="Normal 203" xfId="730" xr:uid="{00000000-0005-0000-0000-00000B120000}"/>
    <cellStyle name="Normal 203 2" xfId="731" xr:uid="{00000000-0005-0000-0000-00000C120000}"/>
    <cellStyle name="Normal 203 2 2" xfId="6279" xr:uid="{00000000-0005-0000-0000-00000D120000}"/>
    <cellStyle name="Normal 203 2 2 2" xfId="6280" xr:uid="{00000000-0005-0000-0000-00000E120000}"/>
    <cellStyle name="Normal 203 2 2 2 2" xfId="6281" xr:uid="{00000000-0005-0000-0000-00000F120000}"/>
    <cellStyle name="Normal 203 2 2 3" xfId="6282" xr:uid="{00000000-0005-0000-0000-000010120000}"/>
    <cellStyle name="Normal 203 2 3" xfId="6283" xr:uid="{00000000-0005-0000-0000-000011120000}"/>
    <cellStyle name="Normal 203 2 3 2" xfId="6284" xr:uid="{00000000-0005-0000-0000-000012120000}"/>
    <cellStyle name="Normal 203 2 4" xfId="6285" xr:uid="{00000000-0005-0000-0000-000013120000}"/>
    <cellStyle name="Normal 203 3" xfId="6286" xr:uid="{00000000-0005-0000-0000-000014120000}"/>
    <cellStyle name="Normal 203 3 2" xfId="6287" xr:uid="{00000000-0005-0000-0000-000015120000}"/>
    <cellStyle name="Normal 203 3 2 2" xfId="6288" xr:uid="{00000000-0005-0000-0000-000016120000}"/>
    <cellStyle name="Normal 203 3 3" xfId="6289" xr:uid="{00000000-0005-0000-0000-000017120000}"/>
    <cellStyle name="Normal 203 4" xfId="6290" xr:uid="{00000000-0005-0000-0000-000018120000}"/>
    <cellStyle name="Normal 203 4 2" xfId="6291" xr:uid="{00000000-0005-0000-0000-000019120000}"/>
    <cellStyle name="Normal 203 5" xfId="6292" xr:uid="{00000000-0005-0000-0000-00001A120000}"/>
    <cellStyle name="Normal 204" xfId="732" xr:uid="{00000000-0005-0000-0000-00001B120000}"/>
    <cellStyle name="Normal 204 2" xfId="733" xr:uid="{00000000-0005-0000-0000-00001C120000}"/>
    <cellStyle name="Normal 204 2 2" xfId="6293" xr:uid="{00000000-0005-0000-0000-00001D120000}"/>
    <cellStyle name="Normal 204 2 2 2" xfId="6294" xr:uid="{00000000-0005-0000-0000-00001E120000}"/>
    <cellStyle name="Normal 204 2 2 2 2" xfId="6295" xr:uid="{00000000-0005-0000-0000-00001F120000}"/>
    <cellStyle name="Normal 204 2 2 3" xfId="6296" xr:uid="{00000000-0005-0000-0000-000020120000}"/>
    <cellStyle name="Normal 204 2 3" xfId="6297" xr:uid="{00000000-0005-0000-0000-000021120000}"/>
    <cellStyle name="Normal 204 2 3 2" xfId="6298" xr:uid="{00000000-0005-0000-0000-000022120000}"/>
    <cellStyle name="Normal 204 2 4" xfId="6299" xr:uid="{00000000-0005-0000-0000-000023120000}"/>
    <cellStyle name="Normal 204 3" xfId="6300" xr:uid="{00000000-0005-0000-0000-000024120000}"/>
    <cellStyle name="Normal 204 3 2" xfId="6301" xr:uid="{00000000-0005-0000-0000-000025120000}"/>
    <cellStyle name="Normal 204 3 2 2" xfId="6302" xr:uid="{00000000-0005-0000-0000-000026120000}"/>
    <cellStyle name="Normal 204 3 3" xfId="6303" xr:uid="{00000000-0005-0000-0000-000027120000}"/>
    <cellStyle name="Normal 204 4" xfId="6304" xr:uid="{00000000-0005-0000-0000-000028120000}"/>
    <cellStyle name="Normal 204 4 2" xfId="6305" xr:uid="{00000000-0005-0000-0000-000029120000}"/>
    <cellStyle name="Normal 204 5" xfId="6306" xr:uid="{00000000-0005-0000-0000-00002A120000}"/>
    <cellStyle name="Normal 205" xfId="734" xr:uid="{00000000-0005-0000-0000-00002B120000}"/>
    <cellStyle name="Normal 205 2" xfId="735" xr:uid="{00000000-0005-0000-0000-00002C120000}"/>
    <cellStyle name="Normal 205 2 2" xfId="6307" xr:uid="{00000000-0005-0000-0000-00002D120000}"/>
    <cellStyle name="Normal 205 2 2 2" xfId="6308" xr:uid="{00000000-0005-0000-0000-00002E120000}"/>
    <cellStyle name="Normal 205 2 2 2 2" xfId="6309" xr:uid="{00000000-0005-0000-0000-00002F120000}"/>
    <cellStyle name="Normal 205 2 2 3" xfId="6310" xr:uid="{00000000-0005-0000-0000-000030120000}"/>
    <cellStyle name="Normal 205 2 3" xfId="6311" xr:uid="{00000000-0005-0000-0000-000031120000}"/>
    <cellStyle name="Normal 205 2 3 2" xfId="6312" xr:uid="{00000000-0005-0000-0000-000032120000}"/>
    <cellStyle name="Normal 205 2 4" xfId="6313" xr:uid="{00000000-0005-0000-0000-000033120000}"/>
    <cellStyle name="Normal 205 3" xfId="6314" xr:uid="{00000000-0005-0000-0000-000034120000}"/>
    <cellStyle name="Normal 205 3 2" xfId="6315" xr:uid="{00000000-0005-0000-0000-000035120000}"/>
    <cellStyle name="Normal 205 3 2 2" xfId="6316" xr:uid="{00000000-0005-0000-0000-000036120000}"/>
    <cellStyle name="Normal 205 3 3" xfId="6317" xr:uid="{00000000-0005-0000-0000-000037120000}"/>
    <cellStyle name="Normal 205 4" xfId="6318" xr:uid="{00000000-0005-0000-0000-000038120000}"/>
    <cellStyle name="Normal 205 4 2" xfId="6319" xr:uid="{00000000-0005-0000-0000-000039120000}"/>
    <cellStyle name="Normal 205 5" xfId="6320" xr:uid="{00000000-0005-0000-0000-00003A120000}"/>
    <cellStyle name="Normal 206" xfId="736" xr:uid="{00000000-0005-0000-0000-00003B120000}"/>
    <cellStyle name="Normal 206 2" xfId="737" xr:uid="{00000000-0005-0000-0000-00003C120000}"/>
    <cellStyle name="Normal 206 2 2" xfId="6321" xr:uid="{00000000-0005-0000-0000-00003D120000}"/>
    <cellStyle name="Normal 206 2 2 2" xfId="6322" xr:uid="{00000000-0005-0000-0000-00003E120000}"/>
    <cellStyle name="Normal 206 2 2 2 2" xfId="6323" xr:uid="{00000000-0005-0000-0000-00003F120000}"/>
    <cellStyle name="Normal 206 2 2 3" xfId="6324" xr:uid="{00000000-0005-0000-0000-000040120000}"/>
    <cellStyle name="Normal 206 2 3" xfId="6325" xr:uid="{00000000-0005-0000-0000-000041120000}"/>
    <cellStyle name="Normal 206 2 3 2" xfId="6326" xr:uid="{00000000-0005-0000-0000-000042120000}"/>
    <cellStyle name="Normal 206 2 4" xfId="6327" xr:uid="{00000000-0005-0000-0000-000043120000}"/>
    <cellStyle name="Normal 206 3" xfId="6328" xr:uid="{00000000-0005-0000-0000-000044120000}"/>
    <cellStyle name="Normal 206 3 2" xfId="6329" xr:uid="{00000000-0005-0000-0000-000045120000}"/>
    <cellStyle name="Normal 206 3 2 2" xfId="6330" xr:uid="{00000000-0005-0000-0000-000046120000}"/>
    <cellStyle name="Normal 206 3 3" xfId="6331" xr:uid="{00000000-0005-0000-0000-000047120000}"/>
    <cellStyle name="Normal 206 4" xfId="6332" xr:uid="{00000000-0005-0000-0000-000048120000}"/>
    <cellStyle name="Normal 206 4 2" xfId="6333" xr:uid="{00000000-0005-0000-0000-000049120000}"/>
    <cellStyle name="Normal 206 5" xfId="6334" xr:uid="{00000000-0005-0000-0000-00004A120000}"/>
    <cellStyle name="Normal 207" xfId="738" xr:uid="{00000000-0005-0000-0000-00004B120000}"/>
    <cellStyle name="Normal 207 2" xfId="739" xr:uid="{00000000-0005-0000-0000-00004C120000}"/>
    <cellStyle name="Normal 207 2 2" xfId="6335" xr:uid="{00000000-0005-0000-0000-00004D120000}"/>
    <cellStyle name="Normal 207 2 2 2" xfId="6336" xr:uid="{00000000-0005-0000-0000-00004E120000}"/>
    <cellStyle name="Normal 207 2 2 2 2" xfId="6337" xr:uid="{00000000-0005-0000-0000-00004F120000}"/>
    <cellStyle name="Normal 207 2 2 3" xfId="6338" xr:uid="{00000000-0005-0000-0000-000050120000}"/>
    <cellStyle name="Normal 207 2 3" xfId="6339" xr:uid="{00000000-0005-0000-0000-000051120000}"/>
    <cellStyle name="Normal 207 2 3 2" xfId="6340" xr:uid="{00000000-0005-0000-0000-000052120000}"/>
    <cellStyle name="Normal 207 2 4" xfId="6341" xr:uid="{00000000-0005-0000-0000-000053120000}"/>
    <cellStyle name="Normal 207 3" xfId="6342" xr:uid="{00000000-0005-0000-0000-000054120000}"/>
    <cellStyle name="Normal 207 3 2" xfId="6343" xr:uid="{00000000-0005-0000-0000-000055120000}"/>
    <cellStyle name="Normal 207 3 2 2" xfId="6344" xr:uid="{00000000-0005-0000-0000-000056120000}"/>
    <cellStyle name="Normal 207 3 3" xfId="6345" xr:uid="{00000000-0005-0000-0000-000057120000}"/>
    <cellStyle name="Normal 207 4" xfId="6346" xr:uid="{00000000-0005-0000-0000-000058120000}"/>
    <cellStyle name="Normal 207 4 2" xfId="6347" xr:uid="{00000000-0005-0000-0000-000059120000}"/>
    <cellStyle name="Normal 207 5" xfId="6348" xr:uid="{00000000-0005-0000-0000-00005A120000}"/>
    <cellStyle name="Normal 208" xfId="740" xr:uid="{00000000-0005-0000-0000-00005B120000}"/>
    <cellStyle name="Normal 208 2" xfId="741" xr:uid="{00000000-0005-0000-0000-00005C120000}"/>
    <cellStyle name="Normal 208 2 2" xfId="6349" xr:uid="{00000000-0005-0000-0000-00005D120000}"/>
    <cellStyle name="Normal 208 2 2 2" xfId="6350" xr:uid="{00000000-0005-0000-0000-00005E120000}"/>
    <cellStyle name="Normal 208 2 2 2 2" xfId="6351" xr:uid="{00000000-0005-0000-0000-00005F120000}"/>
    <cellStyle name="Normal 208 2 2 3" xfId="6352" xr:uid="{00000000-0005-0000-0000-000060120000}"/>
    <cellStyle name="Normal 208 2 3" xfId="6353" xr:uid="{00000000-0005-0000-0000-000061120000}"/>
    <cellStyle name="Normal 208 2 3 2" xfId="6354" xr:uid="{00000000-0005-0000-0000-000062120000}"/>
    <cellStyle name="Normal 208 2 4" xfId="6355" xr:uid="{00000000-0005-0000-0000-000063120000}"/>
    <cellStyle name="Normal 208 3" xfId="6356" xr:uid="{00000000-0005-0000-0000-000064120000}"/>
    <cellStyle name="Normal 208 3 2" xfId="6357" xr:uid="{00000000-0005-0000-0000-000065120000}"/>
    <cellStyle name="Normal 208 3 2 2" xfId="6358" xr:uid="{00000000-0005-0000-0000-000066120000}"/>
    <cellStyle name="Normal 208 3 3" xfId="6359" xr:uid="{00000000-0005-0000-0000-000067120000}"/>
    <cellStyle name="Normal 208 4" xfId="6360" xr:uid="{00000000-0005-0000-0000-000068120000}"/>
    <cellStyle name="Normal 208 4 2" xfId="6361" xr:uid="{00000000-0005-0000-0000-000069120000}"/>
    <cellStyle name="Normal 208 5" xfId="6362" xr:uid="{00000000-0005-0000-0000-00006A120000}"/>
    <cellStyle name="Normal 209" xfId="742" xr:uid="{00000000-0005-0000-0000-00006B120000}"/>
    <cellStyle name="Normal 209 2" xfId="743" xr:uid="{00000000-0005-0000-0000-00006C120000}"/>
    <cellStyle name="Normal 209 2 2" xfId="6363" xr:uid="{00000000-0005-0000-0000-00006D120000}"/>
    <cellStyle name="Normal 209 2 2 2" xfId="6364" xr:uid="{00000000-0005-0000-0000-00006E120000}"/>
    <cellStyle name="Normal 209 2 2 2 2" xfId="6365" xr:uid="{00000000-0005-0000-0000-00006F120000}"/>
    <cellStyle name="Normal 209 2 2 3" xfId="6366" xr:uid="{00000000-0005-0000-0000-000070120000}"/>
    <cellStyle name="Normal 209 2 3" xfId="6367" xr:uid="{00000000-0005-0000-0000-000071120000}"/>
    <cellStyle name="Normal 209 2 3 2" xfId="6368" xr:uid="{00000000-0005-0000-0000-000072120000}"/>
    <cellStyle name="Normal 209 2 4" xfId="6369" xr:uid="{00000000-0005-0000-0000-000073120000}"/>
    <cellStyle name="Normal 209 3" xfId="6370" xr:uid="{00000000-0005-0000-0000-000074120000}"/>
    <cellStyle name="Normal 209 3 2" xfId="6371" xr:uid="{00000000-0005-0000-0000-000075120000}"/>
    <cellStyle name="Normal 209 3 2 2" xfId="6372" xr:uid="{00000000-0005-0000-0000-000076120000}"/>
    <cellStyle name="Normal 209 3 3" xfId="6373" xr:uid="{00000000-0005-0000-0000-000077120000}"/>
    <cellStyle name="Normal 209 4" xfId="6374" xr:uid="{00000000-0005-0000-0000-000078120000}"/>
    <cellStyle name="Normal 209 4 2" xfId="6375" xr:uid="{00000000-0005-0000-0000-000079120000}"/>
    <cellStyle name="Normal 209 5" xfId="6376" xr:uid="{00000000-0005-0000-0000-00007A120000}"/>
    <cellStyle name="Normal 21" xfId="744" xr:uid="{00000000-0005-0000-0000-00007B120000}"/>
    <cellStyle name="Normal 21 10" xfId="745" xr:uid="{00000000-0005-0000-0000-00007C120000}"/>
    <cellStyle name="Normal 21 10 2" xfId="746" xr:uid="{00000000-0005-0000-0000-00007D120000}"/>
    <cellStyle name="Normal 21 10 2 2" xfId="6377" xr:uid="{00000000-0005-0000-0000-00007E120000}"/>
    <cellStyle name="Normal 21 10 2 2 2" xfId="6378" xr:uid="{00000000-0005-0000-0000-00007F120000}"/>
    <cellStyle name="Normal 21 10 2 2 2 2" xfId="6379" xr:uid="{00000000-0005-0000-0000-000080120000}"/>
    <cellStyle name="Normal 21 10 2 2 3" xfId="6380" xr:uid="{00000000-0005-0000-0000-000081120000}"/>
    <cellStyle name="Normal 21 10 2 3" xfId="6381" xr:uid="{00000000-0005-0000-0000-000082120000}"/>
    <cellStyle name="Normal 21 10 2 3 2" xfId="6382" xr:uid="{00000000-0005-0000-0000-000083120000}"/>
    <cellStyle name="Normal 21 10 2 4" xfId="6383" xr:uid="{00000000-0005-0000-0000-000084120000}"/>
    <cellStyle name="Normal 21 10 3" xfId="6384" xr:uid="{00000000-0005-0000-0000-000085120000}"/>
    <cellStyle name="Normal 21 10 3 2" xfId="6385" xr:uid="{00000000-0005-0000-0000-000086120000}"/>
    <cellStyle name="Normal 21 10 3 2 2" xfId="6386" xr:uid="{00000000-0005-0000-0000-000087120000}"/>
    <cellStyle name="Normal 21 10 3 3" xfId="6387" xr:uid="{00000000-0005-0000-0000-000088120000}"/>
    <cellStyle name="Normal 21 10 4" xfId="6388" xr:uid="{00000000-0005-0000-0000-000089120000}"/>
    <cellStyle name="Normal 21 10 4 2" xfId="6389" xr:uid="{00000000-0005-0000-0000-00008A120000}"/>
    <cellStyle name="Normal 21 10 5" xfId="6390" xr:uid="{00000000-0005-0000-0000-00008B120000}"/>
    <cellStyle name="Normal 21 11" xfId="747" xr:uid="{00000000-0005-0000-0000-00008C120000}"/>
    <cellStyle name="Normal 21 11 2" xfId="748" xr:uid="{00000000-0005-0000-0000-00008D120000}"/>
    <cellStyle name="Normal 21 11 2 2" xfId="6391" xr:uid="{00000000-0005-0000-0000-00008E120000}"/>
    <cellStyle name="Normal 21 11 2 2 2" xfId="6392" xr:uid="{00000000-0005-0000-0000-00008F120000}"/>
    <cellStyle name="Normal 21 11 2 2 2 2" xfId="6393" xr:uid="{00000000-0005-0000-0000-000090120000}"/>
    <cellStyle name="Normal 21 11 2 2 3" xfId="6394" xr:uid="{00000000-0005-0000-0000-000091120000}"/>
    <cellStyle name="Normal 21 11 2 3" xfId="6395" xr:uid="{00000000-0005-0000-0000-000092120000}"/>
    <cellStyle name="Normal 21 11 2 3 2" xfId="6396" xr:uid="{00000000-0005-0000-0000-000093120000}"/>
    <cellStyle name="Normal 21 11 2 4" xfId="6397" xr:uid="{00000000-0005-0000-0000-000094120000}"/>
    <cellStyle name="Normal 21 11 3" xfId="6398" xr:uid="{00000000-0005-0000-0000-000095120000}"/>
    <cellStyle name="Normal 21 11 3 2" xfId="6399" xr:uid="{00000000-0005-0000-0000-000096120000}"/>
    <cellStyle name="Normal 21 11 3 2 2" xfId="6400" xr:uid="{00000000-0005-0000-0000-000097120000}"/>
    <cellStyle name="Normal 21 11 3 3" xfId="6401" xr:uid="{00000000-0005-0000-0000-000098120000}"/>
    <cellStyle name="Normal 21 11 4" xfId="6402" xr:uid="{00000000-0005-0000-0000-000099120000}"/>
    <cellStyle name="Normal 21 11 4 2" xfId="6403" xr:uid="{00000000-0005-0000-0000-00009A120000}"/>
    <cellStyle name="Normal 21 11 5" xfId="6404" xr:uid="{00000000-0005-0000-0000-00009B120000}"/>
    <cellStyle name="Normal 21 12" xfId="749" xr:uid="{00000000-0005-0000-0000-00009C120000}"/>
    <cellStyle name="Normal 21 12 2" xfId="6405" xr:uid="{00000000-0005-0000-0000-00009D120000}"/>
    <cellStyle name="Normal 21 12 2 2" xfId="6406" xr:uid="{00000000-0005-0000-0000-00009E120000}"/>
    <cellStyle name="Normal 21 12 2 2 2" xfId="6407" xr:uid="{00000000-0005-0000-0000-00009F120000}"/>
    <cellStyle name="Normal 21 12 2 3" xfId="6408" xr:uid="{00000000-0005-0000-0000-0000A0120000}"/>
    <cellStyle name="Normal 21 12 3" xfId="6409" xr:uid="{00000000-0005-0000-0000-0000A1120000}"/>
    <cellStyle name="Normal 21 12 3 2" xfId="6410" xr:uid="{00000000-0005-0000-0000-0000A2120000}"/>
    <cellStyle name="Normal 21 12 4" xfId="6411" xr:uid="{00000000-0005-0000-0000-0000A3120000}"/>
    <cellStyle name="Normal 21 13" xfId="6412" xr:uid="{00000000-0005-0000-0000-0000A4120000}"/>
    <cellStyle name="Normal 21 13 2" xfId="6413" xr:uid="{00000000-0005-0000-0000-0000A5120000}"/>
    <cellStyle name="Normal 21 13 2 2" xfId="6414" xr:uid="{00000000-0005-0000-0000-0000A6120000}"/>
    <cellStyle name="Normal 21 13 3" xfId="6415" xr:uid="{00000000-0005-0000-0000-0000A7120000}"/>
    <cellStyle name="Normal 21 14" xfId="6416" xr:uid="{00000000-0005-0000-0000-0000A8120000}"/>
    <cellStyle name="Normal 21 14 2" xfId="6417" xr:uid="{00000000-0005-0000-0000-0000A9120000}"/>
    <cellStyle name="Normal 21 15" xfId="6418" xr:uid="{00000000-0005-0000-0000-0000AA120000}"/>
    <cellStyle name="Normal 21 2" xfId="750" xr:uid="{00000000-0005-0000-0000-0000AB120000}"/>
    <cellStyle name="Normal 21 2 10" xfId="6419" xr:uid="{00000000-0005-0000-0000-0000AC120000}"/>
    <cellStyle name="Normal 21 2 10 2" xfId="6420" xr:uid="{00000000-0005-0000-0000-0000AD120000}"/>
    <cellStyle name="Normal 21 2 10 2 2" xfId="6421" xr:uid="{00000000-0005-0000-0000-0000AE120000}"/>
    <cellStyle name="Normal 21 2 10 3" xfId="6422" xr:uid="{00000000-0005-0000-0000-0000AF120000}"/>
    <cellStyle name="Normal 21 2 11" xfId="6423" xr:uid="{00000000-0005-0000-0000-0000B0120000}"/>
    <cellStyle name="Normal 21 2 11 2" xfId="6424" xr:uid="{00000000-0005-0000-0000-0000B1120000}"/>
    <cellStyle name="Normal 21 2 12" xfId="6425" xr:uid="{00000000-0005-0000-0000-0000B2120000}"/>
    <cellStyle name="Normal 21 2 2" xfId="751" xr:uid="{00000000-0005-0000-0000-0000B3120000}"/>
    <cellStyle name="Normal 21 2 2 2" xfId="752" xr:uid="{00000000-0005-0000-0000-0000B4120000}"/>
    <cellStyle name="Normal 21 2 2 2 2" xfId="6426" xr:uid="{00000000-0005-0000-0000-0000B5120000}"/>
    <cellStyle name="Normal 21 2 2 2 2 2" xfId="6427" xr:uid="{00000000-0005-0000-0000-0000B6120000}"/>
    <cellStyle name="Normal 21 2 2 2 2 2 2" xfId="6428" xr:uid="{00000000-0005-0000-0000-0000B7120000}"/>
    <cellStyle name="Normal 21 2 2 2 2 3" xfId="6429" xr:uid="{00000000-0005-0000-0000-0000B8120000}"/>
    <cellStyle name="Normal 21 2 2 2 3" xfId="6430" xr:uid="{00000000-0005-0000-0000-0000B9120000}"/>
    <cellStyle name="Normal 21 2 2 2 3 2" xfId="6431" xr:uid="{00000000-0005-0000-0000-0000BA120000}"/>
    <cellStyle name="Normal 21 2 2 2 4" xfId="6432" xr:uid="{00000000-0005-0000-0000-0000BB120000}"/>
    <cellStyle name="Normal 21 2 2 3" xfId="6433" xr:uid="{00000000-0005-0000-0000-0000BC120000}"/>
    <cellStyle name="Normal 21 2 2 3 2" xfId="6434" xr:uid="{00000000-0005-0000-0000-0000BD120000}"/>
    <cellStyle name="Normal 21 2 2 3 2 2" xfId="6435" xr:uid="{00000000-0005-0000-0000-0000BE120000}"/>
    <cellStyle name="Normal 21 2 2 3 3" xfId="6436" xr:uid="{00000000-0005-0000-0000-0000BF120000}"/>
    <cellStyle name="Normal 21 2 2 4" xfId="6437" xr:uid="{00000000-0005-0000-0000-0000C0120000}"/>
    <cellStyle name="Normal 21 2 2 4 2" xfId="6438" xr:uid="{00000000-0005-0000-0000-0000C1120000}"/>
    <cellStyle name="Normal 21 2 2 5" xfId="6439" xr:uid="{00000000-0005-0000-0000-0000C2120000}"/>
    <cellStyle name="Normal 21 2 3" xfId="753" xr:uid="{00000000-0005-0000-0000-0000C3120000}"/>
    <cellStyle name="Normal 21 2 3 2" xfId="754" xr:uid="{00000000-0005-0000-0000-0000C4120000}"/>
    <cellStyle name="Normal 21 2 3 2 2" xfId="6440" xr:uid="{00000000-0005-0000-0000-0000C5120000}"/>
    <cellStyle name="Normal 21 2 3 2 2 2" xfId="6441" xr:uid="{00000000-0005-0000-0000-0000C6120000}"/>
    <cellStyle name="Normal 21 2 3 2 2 2 2" xfId="6442" xr:uid="{00000000-0005-0000-0000-0000C7120000}"/>
    <cellStyle name="Normal 21 2 3 2 2 3" xfId="6443" xr:uid="{00000000-0005-0000-0000-0000C8120000}"/>
    <cellStyle name="Normal 21 2 3 2 3" xfId="6444" xr:uid="{00000000-0005-0000-0000-0000C9120000}"/>
    <cellStyle name="Normal 21 2 3 2 3 2" xfId="6445" xr:uid="{00000000-0005-0000-0000-0000CA120000}"/>
    <cellStyle name="Normal 21 2 3 2 4" xfId="6446" xr:uid="{00000000-0005-0000-0000-0000CB120000}"/>
    <cellStyle name="Normal 21 2 3 3" xfId="6447" xr:uid="{00000000-0005-0000-0000-0000CC120000}"/>
    <cellStyle name="Normal 21 2 3 3 2" xfId="6448" xr:uid="{00000000-0005-0000-0000-0000CD120000}"/>
    <cellStyle name="Normal 21 2 3 3 2 2" xfId="6449" xr:uid="{00000000-0005-0000-0000-0000CE120000}"/>
    <cellStyle name="Normal 21 2 3 3 3" xfId="6450" xr:uid="{00000000-0005-0000-0000-0000CF120000}"/>
    <cellStyle name="Normal 21 2 3 4" xfId="6451" xr:uid="{00000000-0005-0000-0000-0000D0120000}"/>
    <cellStyle name="Normal 21 2 3 4 2" xfId="6452" xr:uid="{00000000-0005-0000-0000-0000D1120000}"/>
    <cellStyle name="Normal 21 2 3 5" xfId="6453" xr:uid="{00000000-0005-0000-0000-0000D2120000}"/>
    <cellStyle name="Normal 21 2 4" xfId="755" xr:uid="{00000000-0005-0000-0000-0000D3120000}"/>
    <cellStyle name="Normal 21 2 4 2" xfId="756" xr:uid="{00000000-0005-0000-0000-0000D4120000}"/>
    <cellStyle name="Normal 21 2 4 2 2" xfId="6454" xr:uid="{00000000-0005-0000-0000-0000D5120000}"/>
    <cellStyle name="Normal 21 2 4 2 2 2" xfId="6455" xr:uid="{00000000-0005-0000-0000-0000D6120000}"/>
    <cellStyle name="Normal 21 2 4 2 2 2 2" xfId="6456" xr:uid="{00000000-0005-0000-0000-0000D7120000}"/>
    <cellStyle name="Normal 21 2 4 2 2 3" xfId="6457" xr:uid="{00000000-0005-0000-0000-0000D8120000}"/>
    <cellStyle name="Normal 21 2 4 2 3" xfId="6458" xr:uid="{00000000-0005-0000-0000-0000D9120000}"/>
    <cellStyle name="Normal 21 2 4 2 3 2" xfId="6459" xr:uid="{00000000-0005-0000-0000-0000DA120000}"/>
    <cellStyle name="Normal 21 2 4 2 4" xfId="6460" xr:uid="{00000000-0005-0000-0000-0000DB120000}"/>
    <cellStyle name="Normal 21 2 4 3" xfId="6461" xr:uid="{00000000-0005-0000-0000-0000DC120000}"/>
    <cellStyle name="Normal 21 2 4 3 2" xfId="6462" xr:uid="{00000000-0005-0000-0000-0000DD120000}"/>
    <cellStyle name="Normal 21 2 4 3 2 2" xfId="6463" xr:uid="{00000000-0005-0000-0000-0000DE120000}"/>
    <cellStyle name="Normal 21 2 4 3 3" xfId="6464" xr:uid="{00000000-0005-0000-0000-0000DF120000}"/>
    <cellStyle name="Normal 21 2 4 4" xfId="6465" xr:uid="{00000000-0005-0000-0000-0000E0120000}"/>
    <cellStyle name="Normal 21 2 4 4 2" xfId="6466" xr:uid="{00000000-0005-0000-0000-0000E1120000}"/>
    <cellStyle name="Normal 21 2 4 5" xfId="6467" xr:uid="{00000000-0005-0000-0000-0000E2120000}"/>
    <cellStyle name="Normal 21 2 5" xfId="757" xr:uid="{00000000-0005-0000-0000-0000E3120000}"/>
    <cellStyle name="Normal 21 2 5 2" xfId="758" xr:uid="{00000000-0005-0000-0000-0000E4120000}"/>
    <cellStyle name="Normal 21 2 5 2 2" xfId="6468" xr:uid="{00000000-0005-0000-0000-0000E5120000}"/>
    <cellStyle name="Normal 21 2 5 2 2 2" xfId="6469" xr:uid="{00000000-0005-0000-0000-0000E6120000}"/>
    <cellStyle name="Normal 21 2 5 2 2 2 2" xfId="6470" xr:uid="{00000000-0005-0000-0000-0000E7120000}"/>
    <cellStyle name="Normal 21 2 5 2 2 3" xfId="6471" xr:uid="{00000000-0005-0000-0000-0000E8120000}"/>
    <cellStyle name="Normal 21 2 5 2 3" xfId="6472" xr:uid="{00000000-0005-0000-0000-0000E9120000}"/>
    <cellStyle name="Normal 21 2 5 2 3 2" xfId="6473" xr:uid="{00000000-0005-0000-0000-0000EA120000}"/>
    <cellStyle name="Normal 21 2 5 2 4" xfId="6474" xr:uid="{00000000-0005-0000-0000-0000EB120000}"/>
    <cellStyle name="Normal 21 2 5 3" xfId="6475" xr:uid="{00000000-0005-0000-0000-0000EC120000}"/>
    <cellStyle name="Normal 21 2 5 3 2" xfId="6476" xr:uid="{00000000-0005-0000-0000-0000ED120000}"/>
    <cellStyle name="Normal 21 2 5 3 2 2" xfId="6477" xr:uid="{00000000-0005-0000-0000-0000EE120000}"/>
    <cellStyle name="Normal 21 2 5 3 3" xfId="6478" xr:uid="{00000000-0005-0000-0000-0000EF120000}"/>
    <cellStyle name="Normal 21 2 5 4" xfId="6479" xr:uid="{00000000-0005-0000-0000-0000F0120000}"/>
    <cellStyle name="Normal 21 2 5 4 2" xfId="6480" xr:uid="{00000000-0005-0000-0000-0000F1120000}"/>
    <cellStyle name="Normal 21 2 5 5" xfId="6481" xr:uid="{00000000-0005-0000-0000-0000F2120000}"/>
    <cellStyle name="Normal 21 2 6" xfId="759" xr:uid="{00000000-0005-0000-0000-0000F3120000}"/>
    <cellStyle name="Normal 21 2 6 2" xfId="760" xr:uid="{00000000-0005-0000-0000-0000F4120000}"/>
    <cellStyle name="Normal 21 2 6 2 2" xfId="6482" xr:uid="{00000000-0005-0000-0000-0000F5120000}"/>
    <cellStyle name="Normal 21 2 6 2 2 2" xfId="6483" xr:uid="{00000000-0005-0000-0000-0000F6120000}"/>
    <cellStyle name="Normal 21 2 6 2 2 2 2" xfId="6484" xr:uid="{00000000-0005-0000-0000-0000F7120000}"/>
    <cellStyle name="Normal 21 2 6 2 2 3" xfId="6485" xr:uid="{00000000-0005-0000-0000-0000F8120000}"/>
    <cellStyle name="Normal 21 2 6 2 3" xfId="6486" xr:uid="{00000000-0005-0000-0000-0000F9120000}"/>
    <cellStyle name="Normal 21 2 6 2 3 2" xfId="6487" xr:uid="{00000000-0005-0000-0000-0000FA120000}"/>
    <cellStyle name="Normal 21 2 6 2 4" xfId="6488" xr:uid="{00000000-0005-0000-0000-0000FB120000}"/>
    <cellStyle name="Normal 21 2 6 3" xfId="6489" xr:uid="{00000000-0005-0000-0000-0000FC120000}"/>
    <cellStyle name="Normal 21 2 6 3 2" xfId="6490" xr:uid="{00000000-0005-0000-0000-0000FD120000}"/>
    <cellStyle name="Normal 21 2 6 3 2 2" xfId="6491" xr:uid="{00000000-0005-0000-0000-0000FE120000}"/>
    <cellStyle name="Normal 21 2 6 3 3" xfId="6492" xr:uid="{00000000-0005-0000-0000-0000FF120000}"/>
    <cellStyle name="Normal 21 2 6 4" xfId="6493" xr:uid="{00000000-0005-0000-0000-000000130000}"/>
    <cellStyle name="Normal 21 2 6 4 2" xfId="6494" xr:uid="{00000000-0005-0000-0000-000001130000}"/>
    <cellStyle name="Normal 21 2 6 5" xfId="6495" xr:uid="{00000000-0005-0000-0000-000002130000}"/>
    <cellStyle name="Normal 21 2 7" xfId="761" xr:uid="{00000000-0005-0000-0000-000003130000}"/>
    <cellStyle name="Normal 21 2 7 2" xfId="762" xr:uid="{00000000-0005-0000-0000-000004130000}"/>
    <cellStyle name="Normal 21 2 7 2 2" xfId="6496" xr:uid="{00000000-0005-0000-0000-000005130000}"/>
    <cellStyle name="Normal 21 2 7 2 2 2" xfId="6497" xr:uid="{00000000-0005-0000-0000-000006130000}"/>
    <cellStyle name="Normal 21 2 7 2 2 2 2" xfId="6498" xr:uid="{00000000-0005-0000-0000-000007130000}"/>
    <cellStyle name="Normal 21 2 7 2 2 3" xfId="6499" xr:uid="{00000000-0005-0000-0000-000008130000}"/>
    <cellStyle name="Normal 21 2 7 2 3" xfId="6500" xr:uid="{00000000-0005-0000-0000-000009130000}"/>
    <cellStyle name="Normal 21 2 7 2 3 2" xfId="6501" xr:uid="{00000000-0005-0000-0000-00000A130000}"/>
    <cellStyle name="Normal 21 2 7 2 4" xfId="6502" xr:uid="{00000000-0005-0000-0000-00000B130000}"/>
    <cellStyle name="Normal 21 2 7 3" xfId="6503" xr:uid="{00000000-0005-0000-0000-00000C130000}"/>
    <cellStyle name="Normal 21 2 7 3 2" xfId="6504" xr:uid="{00000000-0005-0000-0000-00000D130000}"/>
    <cellStyle name="Normal 21 2 7 3 2 2" xfId="6505" xr:uid="{00000000-0005-0000-0000-00000E130000}"/>
    <cellStyle name="Normal 21 2 7 3 3" xfId="6506" xr:uid="{00000000-0005-0000-0000-00000F130000}"/>
    <cellStyle name="Normal 21 2 7 4" xfId="6507" xr:uid="{00000000-0005-0000-0000-000010130000}"/>
    <cellStyle name="Normal 21 2 7 4 2" xfId="6508" xr:uid="{00000000-0005-0000-0000-000011130000}"/>
    <cellStyle name="Normal 21 2 7 5" xfId="6509" xr:uid="{00000000-0005-0000-0000-000012130000}"/>
    <cellStyle name="Normal 21 2 8" xfId="763" xr:uid="{00000000-0005-0000-0000-000013130000}"/>
    <cellStyle name="Normal 21 2 8 2" xfId="764" xr:uid="{00000000-0005-0000-0000-000014130000}"/>
    <cellStyle name="Normal 21 2 8 2 2" xfId="6510" xr:uid="{00000000-0005-0000-0000-000015130000}"/>
    <cellStyle name="Normal 21 2 8 2 2 2" xfId="6511" xr:uid="{00000000-0005-0000-0000-000016130000}"/>
    <cellStyle name="Normal 21 2 8 2 2 2 2" xfId="6512" xr:uid="{00000000-0005-0000-0000-000017130000}"/>
    <cellStyle name="Normal 21 2 8 2 2 3" xfId="6513" xr:uid="{00000000-0005-0000-0000-000018130000}"/>
    <cellStyle name="Normal 21 2 8 2 3" xfId="6514" xr:uid="{00000000-0005-0000-0000-000019130000}"/>
    <cellStyle name="Normal 21 2 8 2 3 2" xfId="6515" xr:uid="{00000000-0005-0000-0000-00001A130000}"/>
    <cellStyle name="Normal 21 2 8 2 4" xfId="6516" xr:uid="{00000000-0005-0000-0000-00001B130000}"/>
    <cellStyle name="Normal 21 2 8 3" xfId="6517" xr:uid="{00000000-0005-0000-0000-00001C130000}"/>
    <cellStyle name="Normal 21 2 8 3 2" xfId="6518" xr:uid="{00000000-0005-0000-0000-00001D130000}"/>
    <cellStyle name="Normal 21 2 8 3 2 2" xfId="6519" xr:uid="{00000000-0005-0000-0000-00001E130000}"/>
    <cellStyle name="Normal 21 2 8 3 3" xfId="6520" xr:uid="{00000000-0005-0000-0000-00001F130000}"/>
    <cellStyle name="Normal 21 2 8 4" xfId="6521" xr:uid="{00000000-0005-0000-0000-000020130000}"/>
    <cellStyle name="Normal 21 2 8 4 2" xfId="6522" xr:uid="{00000000-0005-0000-0000-000021130000}"/>
    <cellStyle name="Normal 21 2 8 5" xfId="6523" xr:uid="{00000000-0005-0000-0000-000022130000}"/>
    <cellStyle name="Normal 21 2 9" xfId="765" xr:uid="{00000000-0005-0000-0000-000023130000}"/>
    <cellStyle name="Normal 21 2 9 2" xfId="6524" xr:uid="{00000000-0005-0000-0000-000024130000}"/>
    <cellStyle name="Normal 21 2 9 2 2" xfId="6525" xr:uid="{00000000-0005-0000-0000-000025130000}"/>
    <cellStyle name="Normal 21 2 9 2 2 2" xfId="6526" xr:uid="{00000000-0005-0000-0000-000026130000}"/>
    <cellStyle name="Normal 21 2 9 2 3" xfId="6527" xr:uid="{00000000-0005-0000-0000-000027130000}"/>
    <cellStyle name="Normal 21 2 9 3" xfId="6528" xr:uid="{00000000-0005-0000-0000-000028130000}"/>
    <cellStyle name="Normal 21 2 9 3 2" xfId="6529" xr:uid="{00000000-0005-0000-0000-000029130000}"/>
    <cellStyle name="Normal 21 2 9 4" xfId="6530" xr:uid="{00000000-0005-0000-0000-00002A130000}"/>
    <cellStyle name="Normal 21 3" xfId="766" xr:uid="{00000000-0005-0000-0000-00002B130000}"/>
    <cellStyle name="Normal 21 3 2" xfId="767" xr:uid="{00000000-0005-0000-0000-00002C130000}"/>
    <cellStyle name="Normal 21 3 2 2" xfId="6531" xr:uid="{00000000-0005-0000-0000-00002D130000}"/>
    <cellStyle name="Normal 21 3 2 2 2" xfId="6532" xr:uid="{00000000-0005-0000-0000-00002E130000}"/>
    <cellStyle name="Normal 21 3 2 2 2 2" xfId="6533" xr:uid="{00000000-0005-0000-0000-00002F130000}"/>
    <cellStyle name="Normal 21 3 2 2 3" xfId="6534" xr:uid="{00000000-0005-0000-0000-000030130000}"/>
    <cellStyle name="Normal 21 3 2 3" xfId="6535" xr:uid="{00000000-0005-0000-0000-000031130000}"/>
    <cellStyle name="Normal 21 3 2 3 2" xfId="6536" xr:uid="{00000000-0005-0000-0000-000032130000}"/>
    <cellStyle name="Normal 21 3 2 4" xfId="6537" xr:uid="{00000000-0005-0000-0000-000033130000}"/>
    <cellStyle name="Normal 21 3 3" xfId="6538" xr:uid="{00000000-0005-0000-0000-000034130000}"/>
    <cellStyle name="Normal 21 3 3 2" xfId="6539" xr:uid="{00000000-0005-0000-0000-000035130000}"/>
    <cellStyle name="Normal 21 3 3 2 2" xfId="6540" xr:uid="{00000000-0005-0000-0000-000036130000}"/>
    <cellStyle name="Normal 21 3 3 3" xfId="6541" xr:uid="{00000000-0005-0000-0000-000037130000}"/>
    <cellStyle name="Normal 21 3 4" xfId="6542" xr:uid="{00000000-0005-0000-0000-000038130000}"/>
    <cellStyle name="Normal 21 3 4 2" xfId="6543" xr:uid="{00000000-0005-0000-0000-000039130000}"/>
    <cellStyle name="Normal 21 3 5" xfId="6544" xr:uid="{00000000-0005-0000-0000-00003A130000}"/>
    <cellStyle name="Normal 21 4" xfId="768" xr:uid="{00000000-0005-0000-0000-00003B130000}"/>
    <cellStyle name="Normal 21 4 2" xfId="769" xr:uid="{00000000-0005-0000-0000-00003C130000}"/>
    <cellStyle name="Normal 21 4 2 2" xfId="6545" xr:uid="{00000000-0005-0000-0000-00003D130000}"/>
    <cellStyle name="Normal 21 4 2 2 2" xfId="6546" xr:uid="{00000000-0005-0000-0000-00003E130000}"/>
    <cellStyle name="Normal 21 4 2 2 2 2" xfId="6547" xr:uid="{00000000-0005-0000-0000-00003F130000}"/>
    <cellStyle name="Normal 21 4 2 2 3" xfId="6548" xr:uid="{00000000-0005-0000-0000-000040130000}"/>
    <cellStyle name="Normal 21 4 2 3" xfId="6549" xr:uid="{00000000-0005-0000-0000-000041130000}"/>
    <cellStyle name="Normal 21 4 2 3 2" xfId="6550" xr:uid="{00000000-0005-0000-0000-000042130000}"/>
    <cellStyle name="Normal 21 4 2 4" xfId="6551" xr:uid="{00000000-0005-0000-0000-000043130000}"/>
    <cellStyle name="Normal 21 4 3" xfId="6552" xr:uid="{00000000-0005-0000-0000-000044130000}"/>
    <cellStyle name="Normal 21 4 3 2" xfId="6553" xr:uid="{00000000-0005-0000-0000-000045130000}"/>
    <cellStyle name="Normal 21 4 3 2 2" xfId="6554" xr:uid="{00000000-0005-0000-0000-000046130000}"/>
    <cellStyle name="Normal 21 4 3 3" xfId="6555" xr:uid="{00000000-0005-0000-0000-000047130000}"/>
    <cellStyle name="Normal 21 4 4" xfId="6556" xr:uid="{00000000-0005-0000-0000-000048130000}"/>
    <cellStyle name="Normal 21 4 4 2" xfId="6557" xr:uid="{00000000-0005-0000-0000-000049130000}"/>
    <cellStyle name="Normal 21 4 5" xfId="6558" xr:uid="{00000000-0005-0000-0000-00004A130000}"/>
    <cellStyle name="Normal 21 5" xfId="770" xr:uid="{00000000-0005-0000-0000-00004B130000}"/>
    <cellStyle name="Normal 21 5 2" xfId="771" xr:uid="{00000000-0005-0000-0000-00004C130000}"/>
    <cellStyle name="Normal 21 5 2 2" xfId="6559" xr:uid="{00000000-0005-0000-0000-00004D130000}"/>
    <cellStyle name="Normal 21 5 2 2 2" xfId="6560" xr:uid="{00000000-0005-0000-0000-00004E130000}"/>
    <cellStyle name="Normal 21 5 2 2 2 2" xfId="6561" xr:uid="{00000000-0005-0000-0000-00004F130000}"/>
    <cellStyle name="Normal 21 5 2 2 3" xfId="6562" xr:uid="{00000000-0005-0000-0000-000050130000}"/>
    <cellStyle name="Normal 21 5 2 3" xfId="6563" xr:uid="{00000000-0005-0000-0000-000051130000}"/>
    <cellStyle name="Normal 21 5 2 3 2" xfId="6564" xr:uid="{00000000-0005-0000-0000-000052130000}"/>
    <cellStyle name="Normal 21 5 2 4" xfId="6565" xr:uid="{00000000-0005-0000-0000-000053130000}"/>
    <cellStyle name="Normal 21 5 3" xfId="6566" xr:uid="{00000000-0005-0000-0000-000054130000}"/>
    <cellStyle name="Normal 21 5 3 2" xfId="6567" xr:uid="{00000000-0005-0000-0000-000055130000}"/>
    <cellStyle name="Normal 21 5 3 2 2" xfId="6568" xr:uid="{00000000-0005-0000-0000-000056130000}"/>
    <cellStyle name="Normal 21 5 3 3" xfId="6569" xr:uid="{00000000-0005-0000-0000-000057130000}"/>
    <cellStyle name="Normal 21 5 4" xfId="6570" xr:uid="{00000000-0005-0000-0000-000058130000}"/>
    <cellStyle name="Normal 21 5 4 2" xfId="6571" xr:uid="{00000000-0005-0000-0000-000059130000}"/>
    <cellStyle name="Normal 21 5 5" xfId="6572" xr:uid="{00000000-0005-0000-0000-00005A130000}"/>
    <cellStyle name="Normal 21 6" xfId="772" xr:uid="{00000000-0005-0000-0000-00005B130000}"/>
    <cellStyle name="Normal 21 6 2" xfId="773" xr:uid="{00000000-0005-0000-0000-00005C130000}"/>
    <cellStyle name="Normal 21 6 2 2" xfId="6573" xr:uid="{00000000-0005-0000-0000-00005D130000}"/>
    <cellStyle name="Normal 21 6 2 2 2" xfId="6574" xr:uid="{00000000-0005-0000-0000-00005E130000}"/>
    <cellStyle name="Normal 21 6 2 2 2 2" xfId="6575" xr:uid="{00000000-0005-0000-0000-00005F130000}"/>
    <cellStyle name="Normal 21 6 2 2 3" xfId="6576" xr:uid="{00000000-0005-0000-0000-000060130000}"/>
    <cellStyle name="Normal 21 6 2 3" xfId="6577" xr:uid="{00000000-0005-0000-0000-000061130000}"/>
    <cellStyle name="Normal 21 6 2 3 2" xfId="6578" xr:uid="{00000000-0005-0000-0000-000062130000}"/>
    <cellStyle name="Normal 21 6 2 4" xfId="6579" xr:uid="{00000000-0005-0000-0000-000063130000}"/>
    <cellStyle name="Normal 21 6 3" xfId="6580" xr:uid="{00000000-0005-0000-0000-000064130000}"/>
    <cellStyle name="Normal 21 6 3 2" xfId="6581" xr:uid="{00000000-0005-0000-0000-000065130000}"/>
    <cellStyle name="Normal 21 6 3 2 2" xfId="6582" xr:uid="{00000000-0005-0000-0000-000066130000}"/>
    <cellStyle name="Normal 21 6 3 3" xfId="6583" xr:uid="{00000000-0005-0000-0000-000067130000}"/>
    <cellStyle name="Normal 21 6 4" xfId="6584" xr:uid="{00000000-0005-0000-0000-000068130000}"/>
    <cellStyle name="Normal 21 6 4 2" xfId="6585" xr:uid="{00000000-0005-0000-0000-000069130000}"/>
    <cellStyle name="Normal 21 6 5" xfId="6586" xr:uid="{00000000-0005-0000-0000-00006A130000}"/>
    <cellStyle name="Normal 21 7" xfId="774" xr:uid="{00000000-0005-0000-0000-00006B130000}"/>
    <cellStyle name="Normal 21 7 2" xfId="775" xr:uid="{00000000-0005-0000-0000-00006C130000}"/>
    <cellStyle name="Normal 21 7 2 2" xfId="6587" xr:uid="{00000000-0005-0000-0000-00006D130000}"/>
    <cellStyle name="Normal 21 7 2 2 2" xfId="6588" xr:uid="{00000000-0005-0000-0000-00006E130000}"/>
    <cellStyle name="Normal 21 7 2 2 2 2" xfId="6589" xr:uid="{00000000-0005-0000-0000-00006F130000}"/>
    <cellStyle name="Normal 21 7 2 2 3" xfId="6590" xr:uid="{00000000-0005-0000-0000-000070130000}"/>
    <cellStyle name="Normal 21 7 2 3" xfId="6591" xr:uid="{00000000-0005-0000-0000-000071130000}"/>
    <cellStyle name="Normal 21 7 2 3 2" xfId="6592" xr:uid="{00000000-0005-0000-0000-000072130000}"/>
    <cellStyle name="Normal 21 7 2 4" xfId="6593" xr:uid="{00000000-0005-0000-0000-000073130000}"/>
    <cellStyle name="Normal 21 7 3" xfId="6594" xr:uid="{00000000-0005-0000-0000-000074130000}"/>
    <cellStyle name="Normal 21 7 3 2" xfId="6595" xr:uid="{00000000-0005-0000-0000-000075130000}"/>
    <cellStyle name="Normal 21 7 3 2 2" xfId="6596" xr:uid="{00000000-0005-0000-0000-000076130000}"/>
    <cellStyle name="Normal 21 7 3 3" xfId="6597" xr:uid="{00000000-0005-0000-0000-000077130000}"/>
    <cellStyle name="Normal 21 7 4" xfId="6598" xr:uid="{00000000-0005-0000-0000-000078130000}"/>
    <cellStyle name="Normal 21 7 4 2" xfId="6599" xr:uid="{00000000-0005-0000-0000-000079130000}"/>
    <cellStyle name="Normal 21 7 5" xfId="6600" xr:uid="{00000000-0005-0000-0000-00007A130000}"/>
    <cellStyle name="Normal 21 8" xfId="776" xr:uid="{00000000-0005-0000-0000-00007B130000}"/>
    <cellStyle name="Normal 21 8 2" xfId="777" xr:uid="{00000000-0005-0000-0000-00007C130000}"/>
    <cellStyle name="Normal 21 8 2 2" xfId="6601" xr:uid="{00000000-0005-0000-0000-00007D130000}"/>
    <cellStyle name="Normal 21 8 2 2 2" xfId="6602" xr:uid="{00000000-0005-0000-0000-00007E130000}"/>
    <cellStyle name="Normal 21 8 2 2 2 2" xfId="6603" xr:uid="{00000000-0005-0000-0000-00007F130000}"/>
    <cellStyle name="Normal 21 8 2 2 3" xfId="6604" xr:uid="{00000000-0005-0000-0000-000080130000}"/>
    <cellStyle name="Normal 21 8 2 3" xfId="6605" xr:uid="{00000000-0005-0000-0000-000081130000}"/>
    <cellStyle name="Normal 21 8 2 3 2" xfId="6606" xr:uid="{00000000-0005-0000-0000-000082130000}"/>
    <cellStyle name="Normal 21 8 2 4" xfId="6607" xr:uid="{00000000-0005-0000-0000-000083130000}"/>
    <cellStyle name="Normal 21 8 3" xfId="6608" xr:uid="{00000000-0005-0000-0000-000084130000}"/>
    <cellStyle name="Normal 21 8 3 2" xfId="6609" xr:uid="{00000000-0005-0000-0000-000085130000}"/>
    <cellStyle name="Normal 21 8 3 2 2" xfId="6610" xr:uid="{00000000-0005-0000-0000-000086130000}"/>
    <cellStyle name="Normal 21 8 3 3" xfId="6611" xr:uid="{00000000-0005-0000-0000-000087130000}"/>
    <cellStyle name="Normal 21 8 4" xfId="6612" xr:uid="{00000000-0005-0000-0000-000088130000}"/>
    <cellStyle name="Normal 21 8 4 2" xfId="6613" xr:uid="{00000000-0005-0000-0000-000089130000}"/>
    <cellStyle name="Normal 21 8 5" xfId="6614" xr:uid="{00000000-0005-0000-0000-00008A130000}"/>
    <cellStyle name="Normal 21 9" xfId="778" xr:uid="{00000000-0005-0000-0000-00008B130000}"/>
    <cellStyle name="Normal 21 9 2" xfId="779" xr:uid="{00000000-0005-0000-0000-00008C130000}"/>
    <cellStyle name="Normal 21 9 2 2" xfId="6615" xr:uid="{00000000-0005-0000-0000-00008D130000}"/>
    <cellStyle name="Normal 21 9 2 2 2" xfId="6616" xr:uid="{00000000-0005-0000-0000-00008E130000}"/>
    <cellStyle name="Normal 21 9 2 2 2 2" xfId="6617" xr:uid="{00000000-0005-0000-0000-00008F130000}"/>
    <cellStyle name="Normal 21 9 2 2 3" xfId="6618" xr:uid="{00000000-0005-0000-0000-000090130000}"/>
    <cellStyle name="Normal 21 9 2 3" xfId="6619" xr:uid="{00000000-0005-0000-0000-000091130000}"/>
    <cellStyle name="Normal 21 9 2 3 2" xfId="6620" xr:uid="{00000000-0005-0000-0000-000092130000}"/>
    <cellStyle name="Normal 21 9 2 4" xfId="6621" xr:uid="{00000000-0005-0000-0000-000093130000}"/>
    <cellStyle name="Normal 21 9 3" xfId="6622" xr:uid="{00000000-0005-0000-0000-000094130000}"/>
    <cellStyle name="Normal 21 9 3 2" xfId="6623" xr:uid="{00000000-0005-0000-0000-000095130000}"/>
    <cellStyle name="Normal 21 9 3 2 2" xfId="6624" xr:uid="{00000000-0005-0000-0000-000096130000}"/>
    <cellStyle name="Normal 21 9 3 3" xfId="6625" xr:uid="{00000000-0005-0000-0000-000097130000}"/>
    <cellStyle name="Normal 21 9 4" xfId="6626" xr:uid="{00000000-0005-0000-0000-000098130000}"/>
    <cellStyle name="Normal 21 9 4 2" xfId="6627" xr:uid="{00000000-0005-0000-0000-000099130000}"/>
    <cellStyle name="Normal 21 9 5" xfId="6628" xr:uid="{00000000-0005-0000-0000-00009A130000}"/>
    <cellStyle name="Normal 210" xfId="780" xr:uid="{00000000-0005-0000-0000-00009B130000}"/>
    <cellStyle name="Normal 210 2" xfId="781" xr:uid="{00000000-0005-0000-0000-00009C130000}"/>
    <cellStyle name="Normal 210 2 2" xfId="6629" xr:uid="{00000000-0005-0000-0000-00009D130000}"/>
    <cellStyle name="Normal 210 2 2 2" xfId="6630" xr:uid="{00000000-0005-0000-0000-00009E130000}"/>
    <cellStyle name="Normal 210 2 2 2 2" xfId="6631" xr:uid="{00000000-0005-0000-0000-00009F130000}"/>
    <cellStyle name="Normal 210 2 2 3" xfId="6632" xr:uid="{00000000-0005-0000-0000-0000A0130000}"/>
    <cellStyle name="Normal 210 2 3" xfId="6633" xr:uid="{00000000-0005-0000-0000-0000A1130000}"/>
    <cellStyle name="Normal 210 2 3 2" xfId="6634" xr:uid="{00000000-0005-0000-0000-0000A2130000}"/>
    <cellStyle name="Normal 210 2 4" xfId="6635" xr:uid="{00000000-0005-0000-0000-0000A3130000}"/>
    <cellStyle name="Normal 210 3" xfId="6636" xr:uid="{00000000-0005-0000-0000-0000A4130000}"/>
    <cellStyle name="Normal 210 3 2" xfId="6637" xr:uid="{00000000-0005-0000-0000-0000A5130000}"/>
    <cellStyle name="Normal 210 3 2 2" xfId="6638" xr:uid="{00000000-0005-0000-0000-0000A6130000}"/>
    <cellStyle name="Normal 210 3 3" xfId="6639" xr:uid="{00000000-0005-0000-0000-0000A7130000}"/>
    <cellStyle name="Normal 210 4" xfId="6640" xr:uid="{00000000-0005-0000-0000-0000A8130000}"/>
    <cellStyle name="Normal 210 4 2" xfId="6641" xr:uid="{00000000-0005-0000-0000-0000A9130000}"/>
    <cellStyle name="Normal 210 5" xfId="6642" xr:uid="{00000000-0005-0000-0000-0000AA130000}"/>
    <cellStyle name="Normal 211" xfId="782" xr:uid="{00000000-0005-0000-0000-0000AB130000}"/>
    <cellStyle name="Normal 211 2" xfId="783" xr:uid="{00000000-0005-0000-0000-0000AC130000}"/>
    <cellStyle name="Normal 211 2 2" xfId="6643" xr:uid="{00000000-0005-0000-0000-0000AD130000}"/>
    <cellStyle name="Normal 211 2 2 2" xfId="6644" xr:uid="{00000000-0005-0000-0000-0000AE130000}"/>
    <cellStyle name="Normal 211 2 2 2 2" xfId="6645" xr:uid="{00000000-0005-0000-0000-0000AF130000}"/>
    <cellStyle name="Normal 211 2 2 3" xfId="6646" xr:uid="{00000000-0005-0000-0000-0000B0130000}"/>
    <cellStyle name="Normal 211 2 3" xfId="6647" xr:uid="{00000000-0005-0000-0000-0000B1130000}"/>
    <cellStyle name="Normal 211 2 3 2" xfId="6648" xr:uid="{00000000-0005-0000-0000-0000B2130000}"/>
    <cellStyle name="Normal 211 2 4" xfId="6649" xr:uid="{00000000-0005-0000-0000-0000B3130000}"/>
    <cellStyle name="Normal 211 3" xfId="6650" xr:uid="{00000000-0005-0000-0000-0000B4130000}"/>
    <cellStyle name="Normal 211 3 2" xfId="6651" xr:uid="{00000000-0005-0000-0000-0000B5130000}"/>
    <cellStyle name="Normal 211 3 2 2" xfId="6652" xr:uid="{00000000-0005-0000-0000-0000B6130000}"/>
    <cellStyle name="Normal 211 3 3" xfId="6653" xr:uid="{00000000-0005-0000-0000-0000B7130000}"/>
    <cellStyle name="Normal 211 4" xfId="6654" xr:uid="{00000000-0005-0000-0000-0000B8130000}"/>
    <cellStyle name="Normal 211 4 2" xfId="6655" xr:uid="{00000000-0005-0000-0000-0000B9130000}"/>
    <cellStyle name="Normal 211 5" xfId="6656" xr:uid="{00000000-0005-0000-0000-0000BA130000}"/>
    <cellStyle name="Normal 212" xfId="784" xr:uid="{00000000-0005-0000-0000-0000BB130000}"/>
    <cellStyle name="Normal 212 2" xfId="785" xr:uid="{00000000-0005-0000-0000-0000BC130000}"/>
    <cellStyle name="Normal 212 2 2" xfId="6657" xr:uid="{00000000-0005-0000-0000-0000BD130000}"/>
    <cellStyle name="Normal 212 2 2 2" xfId="6658" xr:uid="{00000000-0005-0000-0000-0000BE130000}"/>
    <cellStyle name="Normal 212 2 2 2 2" xfId="6659" xr:uid="{00000000-0005-0000-0000-0000BF130000}"/>
    <cellStyle name="Normal 212 2 2 3" xfId="6660" xr:uid="{00000000-0005-0000-0000-0000C0130000}"/>
    <cellStyle name="Normal 212 2 3" xfId="6661" xr:uid="{00000000-0005-0000-0000-0000C1130000}"/>
    <cellStyle name="Normal 212 2 3 2" xfId="6662" xr:uid="{00000000-0005-0000-0000-0000C2130000}"/>
    <cellStyle name="Normal 212 2 4" xfId="6663" xr:uid="{00000000-0005-0000-0000-0000C3130000}"/>
    <cellStyle name="Normal 212 3" xfId="6664" xr:uid="{00000000-0005-0000-0000-0000C4130000}"/>
    <cellStyle name="Normal 212 3 2" xfId="6665" xr:uid="{00000000-0005-0000-0000-0000C5130000}"/>
    <cellStyle name="Normal 212 3 2 2" xfId="6666" xr:uid="{00000000-0005-0000-0000-0000C6130000}"/>
    <cellStyle name="Normal 212 3 3" xfId="6667" xr:uid="{00000000-0005-0000-0000-0000C7130000}"/>
    <cellStyle name="Normal 212 4" xfId="6668" xr:uid="{00000000-0005-0000-0000-0000C8130000}"/>
    <cellStyle name="Normal 212 4 2" xfId="6669" xr:uid="{00000000-0005-0000-0000-0000C9130000}"/>
    <cellStyle name="Normal 212 5" xfId="6670" xr:uid="{00000000-0005-0000-0000-0000CA130000}"/>
    <cellStyle name="Normal 213" xfId="786" xr:uid="{00000000-0005-0000-0000-0000CB130000}"/>
    <cellStyle name="Normal 213 2" xfId="6671" xr:uid="{00000000-0005-0000-0000-0000CC130000}"/>
    <cellStyle name="Normal 213 2 2" xfId="6672" xr:uid="{00000000-0005-0000-0000-0000CD130000}"/>
    <cellStyle name="Normal 213 2 2 2" xfId="6673" xr:uid="{00000000-0005-0000-0000-0000CE130000}"/>
    <cellStyle name="Normal 213 2 3" xfId="6674" xr:uid="{00000000-0005-0000-0000-0000CF130000}"/>
    <cellStyle name="Normal 213 3" xfId="6675" xr:uid="{00000000-0005-0000-0000-0000D0130000}"/>
    <cellStyle name="Normal 213 3 2" xfId="6676" xr:uid="{00000000-0005-0000-0000-0000D1130000}"/>
    <cellStyle name="Normal 213 4" xfId="6677" xr:uid="{00000000-0005-0000-0000-0000D2130000}"/>
    <cellStyle name="Normal 214" xfId="787" xr:uid="{00000000-0005-0000-0000-0000D3130000}"/>
    <cellStyle name="Normal 214 2" xfId="788" xr:uid="{00000000-0005-0000-0000-0000D4130000}"/>
    <cellStyle name="Normal 214 2 2" xfId="6678" xr:uid="{00000000-0005-0000-0000-0000D5130000}"/>
    <cellStyle name="Normal 214 2 2 2" xfId="6679" xr:uid="{00000000-0005-0000-0000-0000D6130000}"/>
    <cellStyle name="Normal 214 2 2 2 2" xfId="6680" xr:uid="{00000000-0005-0000-0000-0000D7130000}"/>
    <cellStyle name="Normal 214 2 2 3" xfId="6681" xr:uid="{00000000-0005-0000-0000-0000D8130000}"/>
    <cellStyle name="Normal 214 2 3" xfId="6682" xr:uid="{00000000-0005-0000-0000-0000D9130000}"/>
    <cellStyle name="Normal 214 2 3 2" xfId="6683" xr:uid="{00000000-0005-0000-0000-0000DA130000}"/>
    <cellStyle name="Normal 214 2 4" xfId="6684" xr:uid="{00000000-0005-0000-0000-0000DB130000}"/>
    <cellStyle name="Normal 214 3" xfId="6685" xr:uid="{00000000-0005-0000-0000-0000DC130000}"/>
    <cellStyle name="Normal 214 3 2" xfId="6686" xr:uid="{00000000-0005-0000-0000-0000DD130000}"/>
    <cellStyle name="Normal 214 3 2 2" xfId="6687" xr:uid="{00000000-0005-0000-0000-0000DE130000}"/>
    <cellStyle name="Normal 214 3 3" xfId="6688" xr:uid="{00000000-0005-0000-0000-0000DF130000}"/>
    <cellStyle name="Normal 214 4" xfId="6689" xr:uid="{00000000-0005-0000-0000-0000E0130000}"/>
    <cellStyle name="Normal 214 4 2" xfId="6690" xr:uid="{00000000-0005-0000-0000-0000E1130000}"/>
    <cellStyle name="Normal 214 5" xfId="6691" xr:uid="{00000000-0005-0000-0000-0000E2130000}"/>
    <cellStyle name="Normal 215" xfId="789" xr:uid="{00000000-0005-0000-0000-0000E3130000}"/>
    <cellStyle name="Normal 215 2" xfId="790" xr:uid="{00000000-0005-0000-0000-0000E4130000}"/>
    <cellStyle name="Normal 215 2 2" xfId="6692" xr:uid="{00000000-0005-0000-0000-0000E5130000}"/>
    <cellStyle name="Normal 215 2 2 2" xfId="6693" xr:uid="{00000000-0005-0000-0000-0000E6130000}"/>
    <cellStyle name="Normal 215 2 2 2 2" xfId="6694" xr:uid="{00000000-0005-0000-0000-0000E7130000}"/>
    <cellStyle name="Normal 215 2 2 3" xfId="6695" xr:uid="{00000000-0005-0000-0000-0000E8130000}"/>
    <cellStyle name="Normal 215 2 3" xfId="6696" xr:uid="{00000000-0005-0000-0000-0000E9130000}"/>
    <cellStyle name="Normal 215 2 3 2" xfId="6697" xr:uid="{00000000-0005-0000-0000-0000EA130000}"/>
    <cellStyle name="Normal 215 2 4" xfId="6698" xr:uid="{00000000-0005-0000-0000-0000EB130000}"/>
    <cellStyle name="Normal 215 3" xfId="6699" xr:uid="{00000000-0005-0000-0000-0000EC130000}"/>
    <cellStyle name="Normal 215 3 2" xfId="6700" xr:uid="{00000000-0005-0000-0000-0000ED130000}"/>
    <cellStyle name="Normal 215 3 2 2" xfId="6701" xr:uid="{00000000-0005-0000-0000-0000EE130000}"/>
    <cellStyle name="Normal 215 3 3" xfId="6702" xr:uid="{00000000-0005-0000-0000-0000EF130000}"/>
    <cellStyle name="Normal 215 4" xfId="6703" xr:uid="{00000000-0005-0000-0000-0000F0130000}"/>
    <cellStyle name="Normal 215 4 2" xfId="6704" xr:uid="{00000000-0005-0000-0000-0000F1130000}"/>
    <cellStyle name="Normal 215 5" xfId="6705" xr:uid="{00000000-0005-0000-0000-0000F2130000}"/>
    <cellStyle name="Normal 216" xfId="791" xr:uid="{00000000-0005-0000-0000-0000F3130000}"/>
    <cellStyle name="Normal 216 2" xfId="792" xr:uid="{00000000-0005-0000-0000-0000F4130000}"/>
    <cellStyle name="Normal 216 2 2" xfId="6706" xr:uid="{00000000-0005-0000-0000-0000F5130000}"/>
    <cellStyle name="Normal 216 2 2 2" xfId="6707" xr:uid="{00000000-0005-0000-0000-0000F6130000}"/>
    <cellStyle name="Normal 216 2 2 2 2" xfId="6708" xr:uid="{00000000-0005-0000-0000-0000F7130000}"/>
    <cellStyle name="Normal 216 2 2 3" xfId="6709" xr:uid="{00000000-0005-0000-0000-0000F8130000}"/>
    <cellStyle name="Normal 216 2 3" xfId="6710" xr:uid="{00000000-0005-0000-0000-0000F9130000}"/>
    <cellStyle name="Normal 216 2 3 2" xfId="6711" xr:uid="{00000000-0005-0000-0000-0000FA130000}"/>
    <cellStyle name="Normal 216 2 4" xfId="6712" xr:uid="{00000000-0005-0000-0000-0000FB130000}"/>
    <cellStyle name="Normal 216 3" xfId="6713" xr:uid="{00000000-0005-0000-0000-0000FC130000}"/>
    <cellStyle name="Normal 216 3 2" xfId="6714" xr:uid="{00000000-0005-0000-0000-0000FD130000}"/>
    <cellStyle name="Normal 216 3 2 2" xfId="6715" xr:uid="{00000000-0005-0000-0000-0000FE130000}"/>
    <cellStyle name="Normal 216 3 3" xfId="6716" xr:uid="{00000000-0005-0000-0000-0000FF130000}"/>
    <cellStyle name="Normal 216 4" xfId="6717" xr:uid="{00000000-0005-0000-0000-000000140000}"/>
    <cellStyle name="Normal 216 4 2" xfId="6718" xr:uid="{00000000-0005-0000-0000-000001140000}"/>
    <cellStyle name="Normal 216 5" xfId="6719" xr:uid="{00000000-0005-0000-0000-000002140000}"/>
    <cellStyle name="Normal 217" xfId="793" xr:uid="{00000000-0005-0000-0000-000003140000}"/>
    <cellStyle name="Normal 217 2" xfId="794" xr:uid="{00000000-0005-0000-0000-000004140000}"/>
    <cellStyle name="Normal 217 2 2" xfId="6720" xr:uid="{00000000-0005-0000-0000-000005140000}"/>
    <cellStyle name="Normal 217 2 2 2" xfId="6721" xr:uid="{00000000-0005-0000-0000-000006140000}"/>
    <cellStyle name="Normal 217 2 2 2 2" xfId="6722" xr:uid="{00000000-0005-0000-0000-000007140000}"/>
    <cellStyle name="Normal 217 2 2 3" xfId="6723" xr:uid="{00000000-0005-0000-0000-000008140000}"/>
    <cellStyle name="Normal 217 2 3" xfId="6724" xr:uid="{00000000-0005-0000-0000-000009140000}"/>
    <cellStyle name="Normal 217 2 3 2" xfId="6725" xr:uid="{00000000-0005-0000-0000-00000A140000}"/>
    <cellStyle name="Normal 217 2 4" xfId="6726" xr:uid="{00000000-0005-0000-0000-00000B140000}"/>
    <cellStyle name="Normal 217 3" xfId="6727" xr:uid="{00000000-0005-0000-0000-00000C140000}"/>
    <cellStyle name="Normal 217 3 2" xfId="6728" xr:uid="{00000000-0005-0000-0000-00000D140000}"/>
    <cellStyle name="Normal 217 3 2 2" xfId="6729" xr:uid="{00000000-0005-0000-0000-00000E140000}"/>
    <cellStyle name="Normal 217 3 3" xfId="6730" xr:uid="{00000000-0005-0000-0000-00000F140000}"/>
    <cellStyle name="Normal 217 4" xfId="6731" xr:uid="{00000000-0005-0000-0000-000010140000}"/>
    <cellStyle name="Normal 217 4 2" xfId="6732" xr:uid="{00000000-0005-0000-0000-000011140000}"/>
    <cellStyle name="Normal 217 5" xfId="6733" xr:uid="{00000000-0005-0000-0000-000012140000}"/>
    <cellStyle name="Normal 218" xfId="795" xr:uid="{00000000-0005-0000-0000-000013140000}"/>
    <cellStyle name="Normal 218 2" xfId="796" xr:uid="{00000000-0005-0000-0000-000014140000}"/>
    <cellStyle name="Normal 218 2 2" xfId="6734" xr:uid="{00000000-0005-0000-0000-000015140000}"/>
    <cellStyle name="Normal 218 2 2 2" xfId="6735" xr:uid="{00000000-0005-0000-0000-000016140000}"/>
    <cellStyle name="Normal 218 2 2 2 2" xfId="6736" xr:uid="{00000000-0005-0000-0000-000017140000}"/>
    <cellStyle name="Normal 218 2 2 3" xfId="6737" xr:uid="{00000000-0005-0000-0000-000018140000}"/>
    <cellStyle name="Normal 218 2 3" xfId="6738" xr:uid="{00000000-0005-0000-0000-000019140000}"/>
    <cellStyle name="Normal 218 2 3 2" xfId="6739" xr:uid="{00000000-0005-0000-0000-00001A140000}"/>
    <cellStyle name="Normal 218 2 4" xfId="6740" xr:uid="{00000000-0005-0000-0000-00001B140000}"/>
    <cellStyle name="Normal 218 3" xfId="6741" xr:uid="{00000000-0005-0000-0000-00001C140000}"/>
    <cellStyle name="Normal 218 3 2" xfId="6742" xr:uid="{00000000-0005-0000-0000-00001D140000}"/>
    <cellStyle name="Normal 218 3 2 2" xfId="6743" xr:uid="{00000000-0005-0000-0000-00001E140000}"/>
    <cellStyle name="Normal 218 3 3" xfId="6744" xr:uid="{00000000-0005-0000-0000-00001F140000}"/>
    <cellStyle name="Normal 218 4" xfId="6745" xr:uid="{00000000-0005-0000-0000-000020140000}"/>
    <cellStyle name="Normal 218 4 2" xfId="6746" xr:uid="{00000000-0005-0000-0000-000021140000}"/>
    <cellStyle name="Normal 218 5" xfId="6747" xr:uid="{00000000-0005-0000-0000-000022140000}"/>
    <cellStyle name="Normal 219" xfId="797" xr:uid="{00000000-0005-0000-0000-000023140000}"/>
    <cellStyle name="Normal 219 2" xfId="798" xr:uid="{00000000-0005-0000-0000-000024140000}"/>
    <cellStyle name="Normal 219 2 2" xfId="6748" xr:uid="{00000000-0005-0000-0000-000025140000}"/>
    <cellStyle name="Normal 219 2 2 2" xfId="6749" xr:uid="{00000000-0005-0000-0000-000026140000}"/>
    <cellStyle name="Normal 219 2 2 2 2" xfId="6750" xr:uid="{00000000-0005-0000-0000-000027140000}"/>
    <cellStyle name="Normal 219 2 2 3" xfId="6751" xr:uid="{00000000-0005-0000-0000-000028140000}"/>
    <cellStyle name="Normal 219 2 3" xfId="6752" xr:uid="{00000000-0005-0000-0000-000029140000}"/>
    <cellStyle name="Normal 219 2 3 2" xfId="6753" xr:uid="{00000000-0005-0000-0000-00002A140000}"/>
    <cellStyle name="Normal 219 2 4" xfId="6754" xr:uid="{00000000-0005-0000-0000-00002B140000}"/>
    <cellStyle name="Normal 219 3" xfId="6755" xr:uid="{00000000-0005-0000-0000-00002C140000}"/>
    <cellStyle name="Normal 219 3 2" xfId="6756" xr:uid="{00000000-0005-0000-0000-00002D140000}"/>
    <cellStyle name="Normal 219 3 2 2" xfId="6757" xr:uid="{00000000-0005-0000-0000-00002E140000}"/>
    <cellStyle name="Normal 219 3 3" xfId="6758" xr:uid="{00000000-0005-0000-0000-00002F140000}"/>
    <cellStyle name="Normal 219 4" xfId="6759" xr:uid="{00000000-0005-0000-0000-000030140000}"/>
    <cellStyle name="Normal 219 4 2" xfId="6760" xr:uid="{00000000-0005-0000-0000-000031140000}"/>
    <cellStyle name="Normal 219 5" xfId="6761" xr:uid="{00000000-0005-0000-0000-000032140000}"/>
    <cellStyle name="Normal 22" xfId="799" xr:uid="{00000000-0005-0000-0000-000033140000}"/>
    <cellStyle name="Normal 22 10" xfId="800" xr:uid="{00000000-0005-0000-0000-000034140000}"/>
    <cellStyle name="Normal 22 10 2" xfId="801" xr:uid="{00000000-0005-0000-0000-000035140000}"/>
    <cellStyle name="Normal 22 10 2 2" xfId="6762" xr:uid="{00000000-0005-0000-0000-000036140000}"/>
    <cellStyle name="Normal 22 10 2 2 2" xfId="6763" xr:uid="{00000000-0005-0000-0000-000037140000}"/>
    <cellStyle name="Normal 22 10 2 2 2 2" xfId="6764" xr:uid="{00000000-0005-0000-0000-000038140000}"/>
    <cellStyle name="Normal 22 10 2 2 3" xfId="6765" xr:uid="{00000000-0005-0000-0000-000039140000}"/>
    <cellStyle name="Normal 22 10 2 3" xfId="6766" xr:uid="{00000000-0005-0000-0000-00003A140000}"/>
    <cellStyle name="Normal 22 10 2 3 2" xfId="6767" xr:uid="{00000000-0005-0000-0000-00003B140000}"/>
    <cellStyle name="Normal 22 10 2 4" xfId="6768" xr:uid="{00000000-0005-0000-0000-00003C140000}"/>
    <cellStyle name="Normal 22 10 3" xfId="6769" xr:uid="{00000000-0005-0000-0000-00003D140000}"/>
    <cellStyle name="Normal 22 10 3 2" xfId="6770" xr:uid="{00000000-0005-0000-0000-00003E140000}"/>
    <cellStyle name="Normal 22 10 3 2 2" xfId="6771" xr:uid="{00000000-0005-0000-0000-00003F140000}"/>
    <cellStyle name="Normal 22 10 3 3" xfId="6772" xr:uid="{00000000-0005-0000-0000-000040140000}"/>
    <cellStyle name="Normal 22 10 4" xfId="6773" xr:uid="{00000000-0005-0000-0000-000041140000}"/>
    <cellStyle name="Normal 22 10 4 2" xfId="6774" xr:uid="{00000000-0005-0000-0000-000042140000}"/>
    <cellStyle name="Normal 22 10 5" xfId="6775" xr:uid="{00000000-0005-0000-0000-000043140000}"/>
    <cellStyle name="Normal 22 11" xfId="802" xr:uid="{00000000-0005-0000-0000-000044140000}"/>
    <cellStyle name="Normal 22 11 2" xfId="803" xr:uid="{00000000-0005-0000-0000-000045140000}"/>
    <cellStyle name="Normal 22 11 2 2" xfId="6776" xr:uid="{00000000-0005-0000-0000-000046140000}"/>
    <cellStyle name="Normal 22 11 2 2 2" xfId="6777" xr:uid="{00000000-0005-0000-0000-000047140000}"/>
    <cellStyle name="Normal 22 11 2 2 2 2" xfId="6778" xr:uid="{00000000-0005-0000-0000-000048140000}"/>
    <cellStyle name="Normal 22 11 2 2 3" xfId="6779" xr:uid="{00000000-0005-0000-0000-000049140000}"/>
    <cellStyle name="Normal 22 11 2 3" xfId="6780" xr:uid="{00000000-0005-0000-0000-00004A140000}"/>
    <cellStyle name="Normal 22 11 2 3 2" xfId="6781" xr:uid="{00000000-0005-0000-0000-00004B140000}"/>
    <cellStyle name="Normal 22 11 2 4" xfId="6782" xr:uid="{00000000-0005-0000-0000-00004C140000}"/>
    <cellStyle name="Normal 22 11 3" xfId="6783" xr:uid="{00000000-0005-0000-0000-00004D140000}"/>
    <cellStyle name="Normal 22 11 3 2" xfId="6784" xr:uid="{00000000-0005-0000-0000-00004E140000}"/>
    <cellStyle name="Normal 22 11 3 2 2" xfId="6785" xr:uid="{00000000-0005-0000-0000-00004F140000}"/>
    <cellStyle name="Normal 22 11 3 3" xfId="6786" xr:uid="{00000000-0005-0000-0000-000050140000}"/>
    <cellStyle name="Normal 22 11 4" xfId="6787" xr:uid="{00000000-0005-0000-0000-000051140000}"/>
    <cellStyle name="Normal 22 11 4 2" xfId="6788" xr:uid="{00000000-0005-0000-0000-000052140000}"/>
    <cellStyle name="Normal 22 11 5" xfId="6789" xr:uid="{00000000-0005-0000-0000-000053140000}"/>
    <cellStyle name="Normal 22 12" xfId="804" xr:uid="{00000000-0005-0000-0000-000054140000}"/>
    <cellStyle name="Normal 22 12 2" xfId="6790" xr:uid="{00000000-0005-0000-0000-000055140000}"/>
    <cellStyle name="Normal 22 12 2 2" xfId="6791" xr:uid="{00000000-0005-0000-0000-000056140000}"/>
    <cellStyle name="Normal 22 12 2 2 2" xfId="6792" xr:uid="{00000000-0005-0000-0000-000057140000}"/>
    <cellStyle name="Normal 22 12 2 3" xfId="6793" xr:uid="{00000000-0005-0000-0000-000058140000}"/>
    <cellStyle name="Normal 22 12 3" xfId="6794" xr:uid="{00000000-0005-0000-0000-000059140000}"/>
    <cellStyle name="Normal 22 12 3 2" xfId="6795" xr:uid="{00000000-0005-0000-0000-00005A140000}"/>
    <cellStyle name="Normal 22 12 4" xfId="6796" xr:uid="{00000000-0005-0000-0000-00005B140000}"/>
    <cellStyle name="Normal 22 13" xfId="6797" xr:uid="{00000000-0005-0000-0000-00005C140000}"/>
    <cellStyle name="Normal 22 13 2" xfId="6798" xr:uid="{00000000-0005-0000-0000-00005D140000}"/>
    <cellStyle name="Normal 22 13 2 2" xfId="6799" xr:uid="{00000000-0005-0000-0000-00005E140000}"/>
    <cellStyle name="Normal 22 13 3" xfId="6800" xr:uid="{00000000-0005-0000-0000-00005F140000}"/>
    <cellStyle name="Normal 22 14" xfId="6801" xr:uid="{00000000-0005-0000-0000-000060140000}"/>
    <cellStyle name="Normal 22 14 2" xfId="6802" xr:uid="{00000000-0005-0000-0000-000061140000}"/>
    <cellStyle name="Normal 22 15" xfId="6803" xr:uid="{00000000-0005-0000-0000-000062140000}"/>
    <cellStyle name="Normal 22 2" xfId="805" xr:uid="{00000000-0005-0000-0000-000063140000}"/>
    <cellStyle name="Normal 22 2 10" xfId="6804" xr:uid="{00000000-0005-0000-0000-000064140000}"/>
    <cellStyle name="Normal 22 2 10 2" xfId="6805" xr:uid="{00000000-0005-0000-0000-000065140000}"/>
    <cellStyle name="Normal 22 2 10 2 2" xfId="6806" xr:uid="{00000000-0005-0000-0000-000066140000}"/>
    <cellStyle name="Normal 22 2 10 3" xfId="6807" xr:uid="{00000000-0005-0000-0000-000067140000}"/>
    <cellStyle name="Normal 22 2 11" xfId="6808" xr:uid="{00000000-0005-0000-0000-000068140000}"/>
    <cellStyle name="Normal 22 2 11 2" xfId="6809" xr:uid="{00000000-0005-0000-0000-000069140000}"/>
    <cellStyle name="Normal 22 2 12" xfId="6810" xr:uid="{00000000-0005-0000-0000-00006A140000}"/>
    <cellStyle name="Normal 22 2 2" xfId="806" xr:uid="{00000000-0005-0000-0000-00006B140000}"/>
    <cellStyle name="Normal 22 2 2 2" xfId="807" xr:uid="{00000000-0005-0000-0000-00006C140000}"/>
    <cellStyle name="Normal 22 2 2 2 2" xfId="6811" xr:uid="{00000000-0005-0000-0000-00006D140000}"/>
    <cellStyle name="Normal 22 2 2 2 2 2" xfId="6812" xr:uid="{00000000-0005-0000-0000-00006E140000}"/>
    <cellStyle name="Normal 22 2 2 2 2 2 2" xfId="6813" xr:uid="{00000000-0005-0000-0000-00006F140000}"/>
    <cellStyle name="Normal 22 2 2 2 2 3" xfId="6814" xr:uid="{00000000-0005-0000-0000-000070140000}"/>
    <cellStyle name="Normal 22 2 2 2 3" xfId="6815" xr:uid="{00000000-0005-0000-0000-000071140000}"/>
    <cellStyle name="Normal 22 2 2 2 3 2" xfId="6816" xr:uid="{00000000-0005-0000-0000-000072140000}"/>
    <cellStyle name="Normal 22 2 2 2 4" xfId="6817" xr:uid="{00000000-0005-0000-0000-000073140000}"/>
    <cellStyle name="Normal 22 2 2 3" xfId="6818" xr:uid="{00000000-0005-0000-0000-000074140000}"/>
    <cellStyle name="Normal 22 2 2 3 2" xfId="6819" xr:uid="{00000000-0005-0000-0000-000075140000}"/>
    <cellStyle name="Normal 22 2 2 3 2 2" xfId="6820" xr:uid="{00000000-0005-0000-0000-000076140000}"/>
    <cellStyle name="Normal 22 2 2 3 3" xfId="6821" xr:uid="{00000000-0005-0000-0000-000077140000}"/>
    <cellStyle name="Normal 22 2 2 4" xfId="6822" xr:uid="{00000000-0005-0000-0000-000078140000}"/>
    <cellStyle name="Normal 22 2 2 4 2" xfId="6823" xr:uid="{00000000-0005-0000-0000-000079140000}"/>
    <cellStyle name="Normal 22 2 2 5" xfId="6824" xr:uid="{00000000-0005-0000-0000-00007A140000}"/>
    <cellStyle name="Normal 22 2 3" xfId="808" xr:uid="{00000000-0005-0000-0000-00007B140000}"/>
    <cellStyle name="Normal 22 2 3 2" xfId="809" xr:uid="{00000000-0005-0000-0000-00007C140000}"/>
    <cellStyle name="Normal 22 2 3 2 2" xfId="6825" xr:uid="{00000000-0005-0000-0000-00007D140000}"/>
    <cellStyle name="Normal 22 2 3 2 2 2" xfId="6826" xr:uid="{00000000-0005-0000-0000-00007E140000}"/>
    <cellStyle name="Normal 22 2 3 2 2 2 2" xfId="6827" xr:uid="{00000000-0005-0000-0000-00007F140000}"/>
    <cellStyle name="Normal 22 2 3 2 2 3" xfId="6828" xr:uid="{00000000-0005-0000-0000-000080140000}"/>
    <cellStyle name="Normal 22 2 3 2 3" xfId="6829" xr:uid="{00000000-0005-0000-0000-000081140000}"/>
    <cellStyle name="Normal 22 2 3 2 3 2" xfId="6830" xr:uid="{00000000-0005-0000-0000-000082140000}"/>
    <cellStyle name="Normal 22 2 3 2 4" xfId="6831" xr:uid="{00000000-0005-0000-0000-000083140000}"/>
    <cellStyle name="Normal 22 2 3 3" xfId="6832" xr:uid="{00000000-0005-0000-0000-000084140000}"/>
    <cellStyle name="Normal 22 2 3 3 2" xfId="6833" xr:uid="{00000000-0005-0000-0000-000085140000}"/>
    <cellStyle name="Normal 22 2 3 3 2 2" xfId="6834" xr:uid="{00000000-0005-0000-0000-000086140000}"/>
    <cellStyle name="Normal 22 2 3 3 3" xfId="6835" xr:uid="{00000000-0005-0000-0000-000087140000}"/>
    <cellStyle name="Normal 22 2 3 4" xfId="6836" xr:uid="{00000000-0005-0000-0000-000088140000}"/>
    <cellStyle name="Normal 22 2 3 4 2" xfId="6837" xr:uid="{00000000-0005-0000-0000-000089140000}"/>
    <cellStyle name="Normal 22 2 3 5" xfId="6838" xr:uid="{00000000-0005-0000-0000-00008A140000}"/>
    <cellStyle name="Normal 22 2 4" xfId="810" xr:uid="{00000000-0005-0000-0000-00008B140000}"/>
    <cellStyle name="Normal 22 2 4 2" xfId="811" xr:uid="{00000000-0005-0000-0000-00008C140000}"/>
    <cellStyle name="Normal 22 2 4 2 2" xfId="6839" xr:uid="{00000000-0005-0000-0000-00008D140000}"/>
    <cellStyle name="Normal 22 2 4 2 2 2" xfId="6840" xr:uid="{00000000-0005-0000-0000-00008E140000}"/>
    <cellStyle name="Normal 22 2 4 2 2 2 2" xfId="6841" xr:uid="{00000000-0005-0000-0000-00008F140000}"/>
    <cellStyle name="Normal 22 2 4 2 2 3" xfId="6842" xr:uid="{00000000-0005-0000-0000-000090140000}"/>
    <cellStyle name="Normal 22 2 4 2 3" xfId="6843" xr:uid="{00000000-0005-0000-0000-000091140000}"/>
    <cellStyle name="Normal 22 2 4 2 3 2" xfId="6844" xr:uid="{00000000-0005-0000-0000-000092140000}"/>
    <cellStyle name="Normal 22 2 4 2 4" xfId="6845" xr:uid="{00000000-0005-0000-0000-000093140000}"/>
    <cellStyle name="Normal 22 2 4 3" xfId="6846" xr:uid="{00000000-0005-0000-0000-000094140000}"/>
    <cellStyle name="Normal 22 2 4 3 2" xfId="6847" xr:uid="{00000000-0005-0000-0000-000095140000}"/>
    <cellStyle name="Normal 22 2 4 3 2 2" xfId="6848" xr:uid="{00000000-0005-0000-0000-000096140000}"/>
    <cellStyle name="Normal 22 2 4 3 3" xfId="6849" xr:uid="{00000000-0005-0000-0000-000097140000}"/>
    <cellStyle name="Normal 22 2 4 4" xfId="6850" xr:uid="{00000000-0005-0000-0000-000098140000}"/>
    <cellStyle name="Normal 22 2 4 4 2" xfId="6851" xr:uid="{00000000-0005-0000-0000-000099140000}"/>
    <cellStyle name="Normal 22 2 4 5" xfId="6852" xr:uid="{00000000-0005-0000-0000-00009A140000}"/>
    <cellStyle name="Normal 22 2 5" xfId="812" xr:uid="{00000000-0005-0000-0000-00009B140000}"/>
    <cellStyle name="Normal 22 2 5 2" xfId="813" xr:uid="{00000000-0005-0000-0000-00009C140000}"/>
    <cellStyle name="Normal 22 2 5 2 2" xfId="6853" xr:uid="{00000000-0005-0000-0000-00009D140000}"/>
    <cellStyle name="Normal 22 2 5 2 2 2" xfId="6854" xr:uid="{00000000-0005-0000-0000-00009E140000}"/>
    <cellStyle name="Normal 22 2 5 2 2 2 2" xfId="6855" xr:uid="{00000000-0005-0000-0000-00009F140000}"/>
    <cellStyle name="Normal 22 2 5 2 2 3" xfId="6856" xr:uid="{00000000-0005-0000-0000-0000A0140000}"/>
    <cellStyle name="Normal 22 2 5 2 3" xfId="6857" xr:uid="{00000000-0005-0000-0000-0000A1140000}"/>
    <cellStyle name="Normal 22 2 5 2 3 2" xfId="6858" xr:uid="{00000000-0005-0000-0000-0000A2140000}"/>
    <cellStyle name="Normal 22 2 5 2 4" xfId="6859" xr:uid="{00000000-0005-0000-0000-0000A3140000}"/>
    <cellStyle name="Normal 22 2 5 3" xfId="6860" xr:uid="{00000000-0005-0000-0000-0000A4140000}"/>
    <cellStyle name="Normal 22 2 5 3 2" xfId="6861" xr:uid="{00000000-0005-0000-0000-0000A5140000}"/>
    <cellStyle name="Normal 22 2 5 3 2 2" xfId="6862" xr:uid="{00000000-0005-0000-0000-0000A6140000}"/>
    <cellStyle name="Normal 22 2 5 3 3" xfId="6863" xr:uid="{00000000-0005-0000-0000-0000A7140000}"/>
    <cellStyle name="Normal 22 2 5 4" xfId="6864" xr:uid="{00000000-0005-0000-0000-0000A8140000}"/>
    <cellStyle name="Normal 22 2 5 4 2" xfId="6865" xr:uid="{00000000-0005-0000-0000-0000A9140000}"/>
    <cellStyle name="Normal 22 2 5 5" xfId="6866" xr:uid="{00000000-0005-0000-0000-0000AA140000}"/>
    <cellStyle name="Normal 22 2 6" xfId="814" xr:uid="{00000000-0005-0000-0000-0000AB140000}"/>
    <cellStyle name="Normal 22 2 6 2" xfId="815" xr:uid="{00000000-0005-0000-0000-0000AC140000}"/>
    <cellStyle name="Normal 22 2 6 2 2" xfId="6867" xr:uid="{00000000-0005-0000-0000-0000AD140000}"/>
    <cellStyle name="Normal 22 2 6 2 2 2" xfId="6868" xr:uid="{00000000-0005-0000-0000-0000AE140000}"/>
    <cellStyle name="Normal 22 2 6 2 2 2 2" xfId="6869" xr:uid="{00000000-0005-0000-0000-0000AF140000}"/>
    <cellStyle name="Normal 22 2 6 2 2 3" xfId="6870" xr:uid="{00000000-0005-0000-0000-0000B0140000}"/>
    <cellStyle name="Normal 22 2 6 2 3" xfId="6871" xr:uid="{00000000-0005-0000-0000-0000B1140000}"/>
    <cellStyle name="Normal 22 2 6 2 3 2" xfId="6872" xr:uid="{00000000-0005-0000-0000-0000B2140000}"/>
    <cellStyle name="Normal 22 2 6 2 4" xfId="6873" xr:uid="{00000000-0005-0000-0000-0000B3140000}"/>
    <cellStyle name="Normal 22 2 6 3" xfId="6874" xr:uid="{00000000-0005-0000-0000-0000B4140000}"/>
    <cellStyle name="Normal 22 2 6 3 2" xfId="6875" xr:uid="{00000000-0005-0000-0000-0000B5140000}"/>
    <cellStyle name="Normal 22 2 6 3 2 2" xfId="6876" xr:uid="{00000000-0005-0000-0000-0000B6140000}"/>
    <cellStyle name="Normal 22 2 6 3 3" xfId="6877" xr:uid="{00000000-0005-0000-0000-0000B7140000}"/>
    <cellStyle name="Normal 22 2 6 4" xfId="6878" xr:uid="{00000000-0005-0000-0000-0000B8140000}"/>
    <cellStyle name="Normal 22 2 6 4 2" xfId="6879" xr:uid="{00000000-0005-0000-0000-0000B9140000}"/>
    <cellStyle name="Normal 22 2 6 5" xfId="6880" xr:uid="{00000000-0005-0000-0000-0000BA140000}"/>
    <cellStyle name="Normal 22 2 7" xfId="816" xr:uid="{00000000-0005-0000-0000-0000BB140000}"/>
    <cellStyle name="Normal 22 2 7 2" xfId="817" xr:uid="{00000000-0005-0000-0000-0000BC140000}"/>
    <cellStyle name="Normal 22 2 7 2 2" xfId="6881" xr:uid="{00000000-0005-0000-0000-0000BD140000}"/>
    <cellStyle name="Normal 22 2 7 2 2 2" xfId="6882" xr:uid="{00000000-0005-0000-0000-0000BE140000}"/>
    <cellStyle name="Normal 22 2 7 2 2 2 2" xfId="6883" xr:uid="{00000000-0005-0000-0000-0000BF140000}"/>
    <cellStyle name="Normal 22 2 7 2 2 3" xfId="6884" xr:uid="{00000000-0005-0000-0000-0000C0140000}"/>
    <cellStyle name="Normal 22 2 7 2 3" xfId="6885" xr:uid="{00000000-0005-0000-0000-0000C1140000}"/>
    <cellStyle name="Normal 22 2 7 2 3 2" xfId="6886" xr:uid="{00000000-0005-0000-0000-0000C2140000}"/>
    <cellStyle name="Normal 22 2 7 2 4" xfId="6887" xr:uid="{00000000-0005-0000-0000-0000C3140000}"/>
    <cellStyle name="Normal 22 2 7 3" xfId="6888" xr:uid="{00000000-0005-0000-0000-0000C4140000}"/>
    <cellStyle name="Normal 22 2 7 3 2" xfId="6889" xr:uid="{00000000-0005-0000-0000-0000C5140000}"/>
    <cellStyle name="Normal 22 2 7 3 2 2" xfId="6890" xr:uid="{00000000-0005-0000-0000-0000C6140000}"/>
    <cellStyle name="Normal 22 2 7 3 3" xfId="6891" xr:uid="{00000000-0005-0000-0000-0000C7140000}"/>
    <cellStyle name="Normal 22 2 7 4" xfId="6892" xr:uid="{00000000-0005-0000-0000-0000C8140000}"/>
    <cellStyle name="Normal 22 2 7 4 2" xfId="6893" xr:uid="{00000000-0005-0000-0000-0000C9140000}"/>
    <cellStyle name="Normal 22 2 7 5" xfId="6894" xr:uid="{00000000-0005-0000-0000-0000CA140000}"/>
    <cellStyle name="Normal 22 2 8" xfId="818" xr:uid="{00000000-0005-0000-0000-0000CB140000}"/>
    <cellStyle name="Normal 22 2 8 2" xfId="819" xr:uid="{00000000-0005-0000-0000-0000CC140000}"/>
    <cellStyle name="Normal 22 2 8 2 2" xfId="6895" xr:uid="{00000000-0005-0000-0000-0000CD140000}"/>
    <cellStyle name="Normal 22 2 8 2 2 2" xfId="6896" xr:uid="{00000000-0005-0000-0000-0000CE140000}"/>
    <cellStyle name="Normal 22 2 8 2 2 2 2" xfId="6897" xr:uid="{00000000-0005-0000-0000-0000CF140000}"/>
    <cellStyle name="Normal 22 2 8 2 2 3" xfId="6898" xr:uid="{00000000-0005-0000-0000-0000D0140000}"/>
    <cellStyle name="Normal 22 2 8 2 3" xfId="6899" xr:uid="{00000000-0005-0000-0000-0000D1140000}"/>
    <cellStyle name="Normal 22 2 8 2 3 2" xfId="6900" xr:uid="{00000000-0005-0000-0000-0000D2140000}"/>
    <cellStyle name="Normal 22 2 8 2 4" xfId="6901" xr:uid="{00000000-0005-0000-0000-0000D3140000}"/>
    <cellStyle name="Normal 22 2 8 3" xfId="6902" xr:uid="{00000000-0005-0000-0000-0000D4140000}"/>
    <cellStyle name="Normal 22 2 8 3 2" xfId="6903" xr:uid="{00000000-0005-0000-0000-0000D5140000}"/>
    <cellStyle name="Normal 22 2 8 3 2 2" xfId="6904" xr:uid="{00000000-0005-0000-0000-0000D6140000}"/>
    <cellStyle name="Normal 22 2 8 3 3" xfId="6905" xr:uid="{00000000-0005-0000-0000-0000D7140000}"/>
    <cellStyle name="Normal 22 2 8 4" xfId="6906" xr:uid="{00000000-0005-0000-0000-0000D8140000}"/>
    <cellStyle name="Normal 22 2 8 4 2" xfId="6907" xr:uid="{00000000-0005-0000-0000-0000D9140000}"/>
    <cellStyle name="Normal 22 2 8 5" xfId="6908" xr:uid="{00000000-0005-0000-0000-0000DA140000}"/>
    <cellStyle name="Normal 22 2 9" xfId="820" xr:uid="{00000000-0005-0000-0000-0000DB140000}"/>
    <cellStyle name="Normal 22 2 9 2" xfId="6909" xr:uid="{00000000-0005-0000-0000-0000DC140000}"/>
    <cellStyle name="Normal 22 2 9 2 2" xfId="6910" xr:uid="{00000000-0005-0000-0000-0000DD140000}"/>
    <cellStyle name="Normal 22 2 9 2 2 2" xfId="6911" xr:uid="{00000000-0005-0000-0000-0000DE140000}"/>
    <cellStyle name="Normal 22 2 9 2 3" xfId="6912" xr:uid="{00000000-0005-0000-0000-0000DF140000}"/>
    <cellStyle name="Normal 22 2 9 3" xfId="6913" xr:uid="{00000000-0005-0000-0000-0000E0140000}"/>
    <cellStyle name="Normal 22 2 9 3 2" xfId="6914" xr:uid="{00000000-0005-0000-0000-0000E1140000}"/>
    <cellStyle name="Normal 22 2 9 4" xfId="6915" xr:uid="{00000000-0005-0000-0000-0000E2140000}"/>
    <cellStyle name="Normal 22 3" xfId="821" xr:uid="{00000000-0005-0000-0000-0000E3140000}"/>
    <cellStyle name="Normal 22 3 2" xfId="822" xr:uid="{00000000-0005-0000-0000-0000E4140000}"/>
    <cellStyle name="Normal 22 3 2 2" xfId="6916" xr:uid="{00000000-0005-0000-0000-0000E5140000}"/>
    <cellStyle name="Normal 22 3 2 2 2" xfId="6917" xr:uid="{00000000-0005-0000-0000-0000E6140000}"/>
    <cellStyle name="Normal 22 3 2 2 2 2" xfId="6918" xr:uid="{00000000-0005-0000-0000-0000E7140000}"/>
    <cellStyle name="Normal 22 3 2 2 3" xfId="6919" xr:uid="{00000000-0005-0000-0000-0000E8140000}"/>
    <cellStyle name="Normal 22 3 2 3" xfId="6920" xr:uid="{00000000-0005-0000-0000-0000E9140000}"/>
    <cellStyle name="Normal 22 3 2 3 2" xfId="6921" xr:uid="{00000000-0005-0000-0000-0000EA140000}"/>
    <cellStyle name="Normal 22 3 2 4" xfId="6922" xr:uid="{00000000-0005-0000-0000-0000EB140000}"/>
    <cellStyle name="Normal 22 3 3" xfId="6923" xr:uid="{00000000-0005-0000-0000-0000EC140000}"/>
    <cellStyle name="Normal 22 3 3 2" xfId="6924" xr:uid="{00000000-0005-0000-0000-0000ED140000}"/>
    <cellStyle name="Normal 22 3 3 2 2" xfId="6925" xr:uid="{00000000-0005-0000-0000-0000EE140000}"/>
    <cellStyle name="Normal 22 3 3 3" xfId="6926" xr:uid="{00000000-0005-0000-0000-0000EF140000}"/>
    <cellStyle name="Normal 22 3 4" xfId="6927" xr:uid="{00000000-0005-0000-0000-0000F0140000}"/>
    <cellStyle name="Normal 22 3 4 2" xfId="6928" xr:uid="{00000000-0005-0000-0000-0000F1140000}"/>
    <cellStyle name="Normal 22 3 5" xfId="6929" xr:uid="{00000000-0005-0000-0000-0000F2140000}"/>
    <cellStyle name="Normal 22 4" xfId="823" xr:uid="{00000000-0005-0000-0000-0000F3140000}"/>
    <cellStyle name="Normal 22 4 2" xfId="824" xr:uid="{00000000-0005-0000-0000-0000F4140000}"/>
    <cellStyle name="Normal 22 4 2 2" xfId="6930" xr:uid="{00000000-0005-0000-0000-0000F5140000}"/>
    <cellStyle name="Normal 22 4 2 2 2" xfId="6931" xr:uid="{00000000-0005-0000-0000-0000F6140000}"/>
    <cellStyle name="Normal 22 4 2 2 2 2" xfId="6932" xr:uid="{00000000-0005-0000-0000-0000F7140000}"/>
    <cellStyle name="Normal 22 4 2 2 3" xfId="6933" xr:uid="{00000000-0005-0000-0000-0000F8140000}"/>
    <cellStyle name="Normal 22 4 2 3" xfId="6934" xr:uid="{00000000-0005-0000-0000-0000F9140000}"/>
    <cellStyle name="Normal 22 4 2 3 2" xfId="6935" xr:uid="{00000000-0005-0000-0000-0000FA140000}"/>
    <cellStyle name="Normal 22 4 2 4" xfId="6936" xr:uid="{00000000-0005-0000-0000-0000FB140000}"/>
    <cellStyle name="Normal 22 4 3" xfId="6937" xr:uid="{00000000-0005-0000-0000-0000FC140000}"/>
    <cellStyle name="Normal 22 4 3 2" xfId="6938" xr:uid="{00000000-0005-0000-0000-0000FD140000}"/>
    <cellStyle name="Normal 22 4 3 2 2" xfId="6939" xr:uid="{00000000-0005-0000-0000-0000FE140000}"/>
    <cellStyle name="Normal 22 4 3 3" xfId="6940" xr:uid="{00000000-0005-0000-0000-0000FF140000}"/>
    <cellStyle name="Normal 22 4 4" xfId="6941" xr:uid="{00000000-0005-0000-0000-000000150000}"/>
    <cellStyle name="Normal 22 4 4 2" xfId="6942" xr:uid="{00000000-0005-0000-0000-000001150000}"/>
    <cellStyle name="Normal 22 4 5" xfId="6943" xr:uid="{00000000-0005-0000-0000-000002150000}"/>
    <cellStyle name="Normal 22 5" xfId="825" xr:uid="{00000000-0005-0000-0000-000003150000}"/>
    <cellStyle name="Normal 22 5 2" xfId="826" xr:uid="{00000000-0005-0000-0000-000004150000}"/>
    <cellStyle name="Normal 22 5 2 2" xfId="6944" xr:uid="{00000000-0005-0000-0000-000005150000}"/>
    <cellStyle name="Normal 22 5 2 2 2" xfId="6945" xr:uid="{00000000-0005-0000-0000-000006150000}"/>
    <cellStyle name="Normal 22 5 2 2 2 2" xfId="6946" xr:uid="{00000000-0005-0000-0000-000007150000}"/>
    <cellStyle name="Normal 22 5 2 2 3" xfId="6947" xr:uid="{00000000-0005-0000-0000-000008150000}"/>
    <cellStyle name="Normal 22 5 2 3" xfId="6948" xr:uid="{00000000-0005-0000-0000-000009150000}"/>
    <cellStyle name="Normal 22 5 2 3 2" xfId="6949" xr:uid="{00000000-0005-0000-0000-00000A150000}"/>
    <cellStyle name="Normal 22 5 2 4" xfId="6950" xr:uid="{00000000-0005-0000-0000-00000B150000}"/>
    <cellStyle name="Normal 22 5 3" xfId="6951" xr:uid="{00000000-0005-0000-0000-00000C150000}"/>
    <cellStyle name="Normal 22 5 3 2" xfId="6952" xr:uid="{00000000-0005-0000-0000-00000D150000}"/>
    <cellStyle name="Normal 22 5 3 2 2" xfId="6953" xr:uid="{00000000-0005-0000-0000-00000E150000}"/>
    <cellStyle name="Normal 22 5 3 3" xfId="6954" xr:uid="{00000000-0005-0000-0000-00000F150000}"/>
    <cellStyle name="Normal 22 5 4" xfId="6955" xr:uid="{00000000-0005-0000-0000-000010150000}"/>
    <cellStyle name="Normal 22 5 4 2" xfId="6956" xr:uid="{00000000-0005-0000-0000-000011150000}"/>
    <cellStyle name="Normal 22 5 5" xfId="6957" xr:uid="{00000000-0005-0000-0000-000012150000}"/>
    <cellStyle name="Normal 22 6" xfId="827" xr:uid="{00000000-0005-0000-0000-000013150000}"/>
    <cellStyle name="Normal 22 6 2" xfId="828" xr:uid="{00000000-0005-0000-0000-000014150000}"/>
    <cellStyle name="Normal 22 6 2 2" xfId="6958" xr:uid="{00000000-0005-0000-0000-000015150000}"/>
    <cellStyle name="Normal 22 6 2 2 2" xfId="6959" xr:uid="{00000000-0005-0000-0000-000016150000}"/>
    <cellStyle name="Normal 22 6 2 2 2 2" xfId="6960" xr:uid="{00000000-0005-0000-0000-000017150000}"/>
    <cellStyle name="Normal 22 6 2 2 3" xfId="6961" xr:uid="{00000000-0005-0000-0000-000018150000}"/>
    <cellStyle name="Normal 22 6 2 3" xfId="6962" xr:uid="{00000000-0005-0000-0000-000019150000}"/>
    <cellStyle name="Normal 22 6 2 3 2" xfId="6963" xr:uid="{00000000-0005-0000-0000-00001A150000}"/>
    <cellStyle name="Normal 22 6 2 4" xfId="6964" xr:uid="{00000000-0005-0000-0000-00001B150000}"/>
    <cellStyle name="Normal 22 6 3" xfId="6965" xr:uid="{00000000-0005-0000-0000-00001C150000}"/>
    <cellStyle name="Normal 22 6 3 2" xfId="6966" xr:uid="{00000000-0005-0000-0000-00001D150000}"/>
    <cellStyle name="Normal 22 6 3 2 2" xfId="6967" xr:uid="{00000000-0005-0000-0000-00001E150000}"/>
    <cellStyle name="Normal 22 6 3 3" xfId="6968" xr:uid="{00000000-0005-0000-0000-00001F150000}"/>
    <cellStyle name="Normal 22 6 4" xfId="6969" xr:uid="{00000000-0005-0000-0000-000020150000}"/>
    <cellStyle name="Normal 22 6 4 2" xfId="6970" xr:uid="{00000000-0005-0000-0000-000021150000}"/>
    <cellStyle name="Normal 22 6 5" xfId="6971" xr:uid="{00000000-0005-0000-0000-000022150000}"/>
    <cellStyle name="Normal 22 7" xfId="829" xr:uid="{00000000-0005-0000-0000-000023150000}"/>
    <cellStyle name="Normal 22 7 2" xfId="830" xr:uid="{00000000-0005-0000-0000-000024150000}"/>
    <cellStyle name="Normal 22 7 2 2" xfId="6972" xr:uid="{00000000-0005-0000-0000-000025150000}"/>
    <cellStyle name="Normal 22 7 2 2 2" xfId="6973" xr:uid="{00000000-0005-0000-0000-000026150000}"/>
    <cellStyle name="Normal 22 7 2 2 2 2" xfId="6974" xr:uid="{00000000-0005-0000-0000-000027150000}"/>
    <cellStyle name="Normal 22 7 2 2 3" xfId="6975" xr:uid="{00000000-0005-0000-0000-000028150000}"/>
    <cellStyle name="Normal 22 7 2 3" xfId="6976" xr:uid="{00000000-0005-0000-0000-000029150000}"/>
    <cellStyle name="Normal 22 7 2 3 2" xfId="6977" xr:uid="{00000000-0005-0000-0000-00002A150000}"/>
    <cellStyle name="Normal 22 7 2 4" xfId="6978" xr:uid="{00000000-0005-0000-0000-00002B150000}"/>
    <cellStyle name="Normal 22 7 3" xfId="6979" xr:uid="{00000000-0005-0000-0000-00002C150000}"/>
    <cellStyle name="Normal 22 7 3 2" xfId="6980" xr:uid="{00000000-0005-0000-0000-00002D150000}"/>
    <cellStyle name="Normal 22 7 3 2 2" xfId="6981" xr:uid="{00000000-0005-0000-0000-00002E150000}"/>
    <cellStyle name="Normal 22 7 3 3" xfId="6982" xr:uid="{00000000-0005-0000-0000-00002F150000}"/>
    <cellStyle name="Normal 22 7 4" xfId="6983" xr:uid="{00000000-0005-0000-0000-000030150000}"/>
    <cellStyle name="Normal 22 7 4 2" xfId="6984" xr:uid="{00000000-0005-0000-0000-000031150000}"/>
    <cellStyle name="Normal 22 7 5" xfId="6985" xr:uid="{00000000-0005-0000-0000-000032150000}"/>
    <cellStyle name="Normal 22 8" xfId="831" xr:uid="{00000000-0005-0000-0000-000033150000}"/>
    <cellStyle name="Normal 22 8 2" xfId="832" xr:uid="{00000000-0005-0000-0000-000034150000}"/>
    <cellStyle name="Normal 22 8 2 2" xfId="6986" xr:uid="{00000000-0005-0000-0000-000035150000}"/>
    <cellStyle name="Normal 22 8 2 2 2" xfId="6987" xr:uid="{00000000-0005-0000-0000-000036150000}"/>
    <cellStyle name="Normal 22 8 2 2 2 2" xfId="6988" xr:uid="{00000000-0005-0000-0000-000037150000}"/>
    <cellStyle name="Normal 22 8 2 2 3" xfId="6989" xr:uid="{00000000-0005-0000-0000-000038150000}"/>
    <cellStyle name="Normal 22 8 2 3" xfId="6990" xr:uid="{00000000-0005-0000-0000-000039150000}"/>
    <cellStyle name="Normal 22 8 2 3 2" xfId="6991" xr:uid="{00000000-0005-0000-0000-00003A150000}"/>
    <cellStyle name="Normal 22 8 2 4" xfId="6992" xr:uid="{00000000-0005-0000-0000-00003B150000}"/>
    <cellStyle name="Normal 22 8 3" xfId="6993" xr:uid="{00000000-0005-0000-0000-00003C150000}"/>
    <cellStyle name="Normal 22 8 3 2" xfId="6994" xr:uid="{00000000-0005-0000-0000-00003D150000}"/>
    <cellStyle name="Normal 22 8 3 2 2" xfId="6995" xr:uid="{00000000-0005-0000-0000-00003E150000}"/>
    <cellStyle name="Normal 22 8 3 3" xfId="6996" xr:uid="{00000000-0005-0000-0000-00003F150000}"/>
    <cellStyle name="Normal 22 8 4" xfId="6997" xr:uid="{00000000-0005-0000-0000-000040150000}"/>
    <cellStyle name="Normal 22 8 4 2" xfId="6998" xr:uid="{00000000-0005-0000-0000-000041150000}"/>
    <cellStyle name="Normal 22 8 5" xfId="6999" xr:uid="{00000000-0005-0000-0000-000042150000}"/>
    <cellStyle name="Normal 22 9" xfId="833" xr:uid="{00000000-0005-0000-0000-000043150000}"/>
    <cellStyle name="Normal 22 9 2" xfId="834" xr:uid="{00000000-0005-0000-0000-000044150000}"/>
    <cellStyle name="Normal 22 9 2 2" xfId="7000" xr:uid="{00000000-0005-0000-0000-000045150000}"/>
    <cellStyle name="Normal 22 9 2 2 2" xfId="7001" xr:uid="{00000000-0005-0000-0000-000046150000}"/>
    <cellStyle name="Normal 22 9 2 2 2 2" xfId="7002" xr:uid="{00000000-0005-0000-0000-000047150000}"/>
    <cellStyle name="Normal 22 9 2 2 3" xfId="7003" xr:uid="{00000000-0005-0000-0000-000048150000}"/>
    <cellStyle name="Normal 22 9 2 3" xfId="7004" xr:uid="{00000000-0005-0000-0000-000049150000}"/>
    <cellStyle name="Normal 22 9 2 3 2" xfId="7005" xr:uid="{00000000-0005-0000-0000-00004A150000}"/>
    <cellStyle name="Normal 22 9 2 4" xfId="7006" xr:uid="{00000000-0005-0000-0000-00004B150000}"/>
    <cellStyle name="Normal 22 9 3" xfId="7007" xr:uid="{00000000-0005-0000-0000-00004C150000}"/>
    <cellStyle name="Normal 22 9 3 2" xfId="7008" xr:uid="{00000000-0005-0000-0000-00004D150000}"/>
    <cellStyle name="Normal 22 9 3 2 2" xfId="7009" xr:uid="{00000000-0005-0000-0000-00004E150000}"/>
    <cellStyle name="Normal 22 9 3 3" xfId="7010" xr:uid="{00000000-0005-0000-0000-00004F150000}"/>
    <cellStyle name="Normal 22 9 4" xfId="7011" xr:uid="{00000000-0005-0000-0000-000050150000}"/>
    <cellStyle name="Normal 22 9 4 2" xfId="7012" xr:uid="{00000000-0005-0000-0000-000051150000}"/>
    <cellStyle name="Normal 22 9 5" xfId="7013" xr:uid="{00000000-0005-0000-0000-000052150000}"/>
    <cellStyle name="Normal 220" xfId="835" xr:uid="{00000000-0005-0000-0000-000053150000}"/>
    <cellStyle name="Normal 220 2" xfId="836" xr:uid="{00000000-0005-0000-0000-000054150000}"/>
    <cellStyle name="Normal 220 2 2" xfId="7014" xr:uid="{00000000-0005-0000-0000-000055150000}"/>
    <cellStyle name="Normal 220 2 2 2" xfId="7015" xr:uid="{00000000-0005-0000-0000-000056150000}"/>
    <cellStyle name="Normal 220 2 2 2 2" xfId="7016" xr:uid="{00000000-0005-0000-0000-000057150000}"/>
    <cellStyle name="Normal 220 2 2 3" xfId="7017" xr:uid="{00000000-0005-0000-0000-000058150000}"/>
    <cellStyle name="Normal 220 2 3" xfId="7018" xr:uid="{00000000-0005-0000-0000-000059150000}"/>
    <cellStyle name="Normal 220 2 3 2" xfId="7019" xr:uid="{00000000-0005-0000-0000-00005A150000}"/>
    <cellStyle name="Normal 220 2 4" xfId="7020" xr:uid="{00000000-0005-0000-0000-00005B150000}"/>
    <cellStyle name="Normal 220 3" xfId="7021" xr:uid="{00000000-0005-0000-0000-00005C150000}"/>
    <cellStyle name="Normal 220 3 2" xfId="7022" xr:uid="{00000000-0005-0000-0000-00005D150000}"/>
    <cellStyle name="Normal 220 3 2 2" xfId="7023" xr:uid="{00000000-0005-0000-0000-00005E150000}"/>
    <cellStyle name="Normal 220 3 3" xfId="7024" xr:uid="{00000000-0005-0000-0000-00005F150000}"/>
    <cellStyle name="Normal 220 4" xfId="7025" xr:uid="{00000000-0005-0000-0000-000060150000}"/>
    <cellStyle name="Normal 220 4 2" xfId="7026" xr:uid="{00000000-0005-0000-0000-000061150000}"/>
    <cellStyle name="Normal 220 5" xfId="7027" xr:uid="{00000000-0005-0000-0000-000062150000}"/>
    <cellStyle name="Normal 221" xfId="837" xr:uid="{00000000-0005-0000-0000-000063150000}"/>
    <cellStyle name="Normal 221 2" xfId="838" xr:uid="{00000000-0005-0000-0000-000064150000}"/>
    <cellStyle name="Normal 221 2 2" xfId="7028" xr:uid="{00000000-0005-0000-0000-000065150000}"/>
    <cellStyle name="Normal 221 2 2 2" xfId="7029" xr:uid="{00000000-0005-0000-0000-000066150000}"/>
    <cellStyle name="Normal 221 2 2 2 2" xfId="7030" xr:uid="{00000000-0005-0000-0000-000067150000}"/>
    <cellStyle name="Normal 221 2 2 3" xfId="7031" xr:uid="{00000000-0005-0000-0000-000068150000}"/>
    <cellStyle name="Normal 221 2 3" xfId="7032" xr:uid="{00000000-0005-0000-0000-000069150000}"/>
    <cellStyle name="Normal 221 2 3 2" xfId="7033" xr:uid="{00000000-0005-0000-0000-00006A150000}"/>
    <cellStyle name="Normal 221 2 4" xfId="7034" xr:uid="{00000000-0005-0000-0000-00006B150000}"/>
    <cellStyle name="Normal 221 3" xfId="7035" xr:uid="{00000000-0005-0000-0000-00006C150000}"/>
    <cellStyle name="Normal 221 3 2" xfId="7036" xr:uid="{00000000-0005-0000-0000-00006D150000}"/>
    <cellStyle name="Normal 221 3 2 2" xfId="7037" xr:uid="{00000000-0005-0000-0000-00006E150000}"/>
    <cellStyle name="Normal 221 3 3" xfId="7038" xr:uid="{00000000-0005-0000-0000-00006F150000}"/>
    <cellStyle name="Normal 221 4" xfId="7039" xr:uid="{00000000-0005-0000-0000-000070150000}"/>
    <cellStyle name="Normal 221 4 2" xfId="7040" xr:uid="{00000000-0005-0000-0000-000071150000}"/>
    <cellStyle name="Normal 221 5" xfId="7041" xr:uid="{00000000-0005-0000-0000-000072150000}"/>
    <cellStyle name="Normal 222" xfId="839" xr:uid="{00000000-0005-0000-0000-000073150000}"/>
    <cellStyle name="Normal 222 2" xfId="840" xr:uid="{00000000-0005-0000-0000-000074150000}"/>
    <cellStyle name="Normal 222 2 2" xfId="7042" xr:uid="{00000000-0005-0000-0000-000075150000}"/>
    <cellStyle name="Normal 222 2 2 2" xfId="7043" xr:uid="{00000000-0005-0000-0000-000076150000}"/>
    <cellStyle name="Normal 222 2 2 2 2" xfId="7044" xr:uid="{00000000-0005-0000-0000-000077150000}"/>
    <cellStyle name="Normal 222 2 2 3" xfId="7045" xr:uid="{00000000-0005-0000-0000-000078150000}"/>
    <cellStyle name="Normal 222 2 3" xfId="7046" xr:uid="{00000000-0005-0000-0000-000079150000}"/>
    <cellStyle name="Normal 222 2 3 2" xfId="7047" xr:uid="{00000000-0005-0000-0000-00007A150000}"/>
    <cellStyle name="Normal 222 2 4" xfId="7048" xr:uid="{00000000-0005-0000-0000-00007B150000}"/>
    <cellStyle name="Normal 222 3" xfId="7049" xr:uid="{00000000-0005-0000-0000-00007C150000}"/>
    <cellStyle name="Normal 222 3 2" xfId="7050" xr:uid="{00000000-0005-0000-0000-00007D150000}"/>
    <cellStyle name="Normal 222 3 2 2" xfId="7051" xr:uid="{00000000-0005-0000-0000-00007E150000}"/>
    <cellStyle name="Normal 222 3 3" xfId="7052" xr:uid="{00000000-0005-0000-0000-00007F150000}"/>
    <cellStyle name="Normal 222 4" xfId="7053" xr:uid="{00000000-0005-0000-0000-000080150000}"/>
    <cellStyle name="Normal 222 4 2" xfId="7054" xr:uid="{00000000-0005-0000-0000-000081150000}"/>
    <cellStyle name="Normal 222 5" xfId="7055" xr:uid="{00000000-0005-0000-0000-000082150000}"/>
    <cellStyle name="Normal 223" xfId="841" xr:uid="{00000000-0005-0000-0000-000083150000}"/>
    <cellStyle name="Normal 223 2" xfId="842" xr:uid="{00000000-0005-0000-0000-000084150000}"/>
    <cellStyle name="Normal 223 2 2" xfId="7056" xr:uid="{00000000-0005-0000-0000-000085150000}"/>
    <cellStyle name="Normal 223 2 2 2" xfId="7057" xr:uid="{00000000-0005-0000-0000-000086150000}"/>
    <cellStyle name="Normal 223 2 2 2 2" xfId="7058" xr:uid="{00000000-0005-0000-0000-000087150000}"/>
    <cellStyle name="Normal 223 2 2 3" xfId="7059" xr:uid="{00000000-0005-0000-0000-000088150000}"/>
    <cellStyle name="Normal 223 2 3" xfId="7060" xr:uid="{00000000-0005-0000-0000-000089150000}"/>
    <cellStyle name="Normal 223 2 3 2" xfId="7061" xr:uid="{00000000-0005-0000-0000-00008A150000}"/>
    <cellStyle name="Normal 223 2 4" xfId="7062" xr:uid="{00000000-0005-0000-0000-00008B150000}"/>
    <cellStyle name="Normal 223 3" xfId="7063" xr:uid="{00000000-0005-0000-0000-00008C150000}"/>
    <cellStyle name="Normal 223 3 2" xfId="7064" xr:uid="{00000000-0005-0000-0000-00008D150000}"/>
    <cellStyle name="Normal 223 3 2 2" xfId="7065" xr:uid="{00000000-0005-0000-0000-00008E150000}"/>
    <cellStyle name="Normal 223 3 3" xfId="7066" xr:uid="{00000000-0005-0000-0000-00008F150000}"/>
    <cellStyle name="Normal 223 4" xfId="7067" xr:uid="{00000000-0005-0000-0000-000090150000}"/>
    <cellStyle name="Normal 223 4 2" xfId="7068" xr:uid="{00000000-0005-0000-0000-000091150000}"/>
    <cellStyle name="Normal 223 5" xfId="7069" xr:uid="{00000000-0005-0000-0000-000092150000}"/>
    <cellStyle name="Normal 224" xfId="843" xr:uid="{00000000-0005-0000-0000-000093150000}"/>
    <cellStyle name="Normal 224 2" xfId="844" xr:uid="{00000000-0005-0000-0000-000094150000}"/>
    <cellStyle name="Normal 224 2 2" xfId="7070" xr:uid="{00000000-0005-0000-0000-000095150000}"/>
    <cellStyle name="Normal 224 2 2 2" xfId="7071" xr:uid="{00000000-0005-0000-0000-000096150000}"/>
    <cellStyle name="Normal 224 2 2 2 2" xfId="7072" xr:uid="{00000000-0005-0000-0000-000097150000}"/>
    <cellStyle name="Normal 224 2 2 3" xfId="7073" xr:uid="{00000000-0005-0000-0000-000098150000}"/>
    <cellStyle name="Normal 224 2 3" xfId="7074" xr:uid="{00000000-0005-0000-0000-000099150000}"/>
    <cellStyle name="Normal 224 2 3 2" xfId="7075" xr:uid="{00000000-0005-0000-0000-00009A150000}"/>
    <cellStyle name="Normal 224 2 4" xfId="7076" xr:uid="{00000000-0005-0000-0000-00009B150000}"/>
    <cellStyle name="Normal 224 3" xfId="7077" xr:uid="{00000000-0005-0000-0000-00009C150000}"/>
    <cellStyle name="Normal 224 3 2" xfId="7078" xr:uid="{00000000-0005-0000-0000-00009D150000}"/>
    <cellStyle name="Normal 224 3 2 2" xfId="7079" xr:uid="{00000000-0005-0000-0000-00009E150000}"/>
    <cellStyle name="Normal 224 3 3" xfId="7080" xr:uid="{00000000-0005-0000-0000-00009F150000}"/>
    <cellStyle name="Normal 224 4" xfId="7081" xr:uid="{00000000-0005-0000-0000-0000A0150000}"/>
    <cellStyle name="Normal 224 4 2" xfId="7082" xr:uid="{00000000-0005-0000-0000-0000A1150000}"/>
    <cellStyle name="Normal 224 5" xfId="7083" xr:uid="{00000000-0005-0000-0000-0000A2150000}"/>
    <cellStyle name="Normal 225" xfId="845" xr:uid="{00000000-0005-0000-0000-0000A3150000}"/>
    <cellStyle name="Normal 225 2" xfId="846" xr:uid="{00000000-0005-0000-0000-0000A4150000}"/>
    <cellStyle name="Normal 225 2 2" xfId="7084" xr:uid="{00000000-0005-0000-0000-0000A5150000}"/>
    <cellStyle name="Normal 225 2 2 2" xfId="7085" xr:uid="{00000000-0005-0000-0000-0000A6150000}"/>
    <cellStyle name="Normal 225 2 2 2 2" xfId="7086" xr:uid="{00000000-0005-0000-0000-0000A7150000}"/>
    <cellStyle name="Normal 225 2 2 3" xfId="7087" xr:uid="{00000000-0005-0000-0000-0000A8150000}"/>
    <cellStyle name="Normal 225 2 3" xfId="7088" xr:uid="{00000000-0005-0000-0000-0000A9150000}"/>
    <cellStyle name="Normal 225 2 3 2" xfId="7089" xr:uid="{00000000-0005-0000-0000-0000AA150000}"/>
    <cellStyle name="Normal 225 2 4" xfId="7090" xr:uid="{00000000-0005-0000-0000-0000AB150000}"/>
    <cellStyle name="Normal 225 3" xfId="7091" xr:uid="{00000000-0005-0000-0000-0000AC150000}"/>
    <cellStyle name="Normal 225 3 2" xfId="7092" xr:uid="{00000000-0005-0000-0000-0000AD150000}"/>
    <cellStyle name="Normal 225 3 2 2" xfId="7093" xr:uid="{00000000-0005-0000-0000-0000AE150000}"/>
    <cellStyle name="Normal 225 3 3" xfId="7094" xr:uid="{00000000-0005-0000-0000-0000AF150000}"/>
    <cellStyle name="Normal 225 4" xfId="7095" xr:uid="{00000000-0005-0000-0000-0000B0150000}"/>
    <cellStyle name="Normal 225 4 2" xfId="7096" xr:uid="{00000000-0005-0000-0000-0000B1150000}"/>
    <cellStyle name="Normal 225 5" xfId="7097" xr:uid="{00000000-0005-0000-0000-0000B2150000}"/>
    <cellStyle name="Normal 226" xfId="847" xr:uid="{00000000-0005-0000-0000-0000B3150000}"/>
    <cellStyle name="Normal 226 2" xfId="848" xr:uid="{00000000-0005-0000-0000-0000B4150000}"/>
    <cellStyle name="Normal 226 2 2" xfId="7098" xr:uid="{00000000-0005-0000-0000-0000B5150000}"/>
    <cellStyle name="Normal 226 2 2 2" xfId="7099" xr:uid="{00000000-0005-0000-0000-0000B6150000}"/>
    <cellStyle name="Normal 226 2 2 2 2" xfId="7100" xr:uid="{00000000-0005-0000-0000-0000B7150000}"/>
    <cellStyle name="Normal 226 2 2 3" xfId="7101" xr:uid="{00000000-0005-0000-0000-0000B8150000}"/>
    <cellStyle name="Normal 226 2 3" xfId="7102" xr:uid="{00000000-0005-0000-0000-0000B9150000}"/>
    <cellStyle name="Normal 226 2 3 2" xfId="7103" xr:uid="{00000000-0005-0000-0000-0000BA150000}"/>
    <cellStyle name="Normal 226 2 4" xfId="7104" xr:uid="{00000000-0005-0000-0000-0000BB150000}"/>
    <cellStyle name="Normal 226 3" xfId="7105" xr:uid="{00000000-0005-0000-0000-0000BC150000}"/>
    <cellStyle name="Normal 226 3 2" xfId="7106" xr:uid="{00000000-0005-0000-0000-0000BD150000}"/>
    <cellStyle name="Normal 226 3 2 2" xfId="7107" xr:uid="{00000000-0005-0000-0000-0000BE150000}"/>
    <cellStyle name="Normal 226 3 3" xfId="7108" xr:uid="{00000000-0005-0000-0000-0000BF150000}"/>
    <cellStyle name="Normal 226 4" xfId="7109" xr:uid="{00000000-0005-0000-0000-0000C0150000}"/>
    <cellStyle name="Normal 226 4 2" xfId="7110" xr:uid="{00000000-0005-0000-0000-0000C1150000}"/>
    <cellStyle name="Normal 226 5" xfId="7111" xr:uid="{00000000-0005-0000-0000-0000C2150000}"/>
    <cellStyle name="Normal 227" xfId="849" xr:uid="{00000000-0005-0000-0000-0000C3150000}"/>
    <cellStyle name="Normal 227 2" xfId="850" xr:uid="{00000000-0005-0000-0000-0000C4150000}"/>
    <cellStyle name="Normal 227 2 2" xfId="7112" xr:uid="{00000000-0005-0000-0000-0000C5150000}"/>
    <cellStyle name="Normal 227 2 2 2" xfId="7113" xr:uid="{00000000-0005-0000-0000-0000C6150000}"/>
    <cellStyle name="Normal 227 2 2 2 2" xfId="7114" xr:uid="{00000000-0005-0000-0000-0000C7150000}"/>
    <cellStyle name="Normal 227 2 2 3" xfId="7115" xr:uid="{00000000-0005-0000-0000-0000C8150000}"/>
    <cellStyle name="Normal 227 2 3" xfId="7116" xr:uid="{00000000-0005-0000-0000-0000C9150000}"/>
    <cellStyle name="Normal 227 2 3 2" xfId="7117" xr:uid="{00000000-0005-0000-0000-0000CA150000}"/>
    <cellStyle name="Normal 227 2 4" xfId="7118" xr:uid="{00000000-0005-0000-0000-0000CB150000}"/>
    <cellStyle name="Normal 227 3" xfId="7119" xr:uid="{00000000-0005-0000-0000-0000CC150000}"/>
    <cellStyle name="Normal 227 3 2" xfId="7120" xr:uid="{00000000-0005-0000-0000-0000CD150000}"/>
    <cellStyle name="Normal 227 3 2 2" xfId="7121" xr:uid="{00000000-0005-0000-0000-0000CE150000}"/>
    <cellStyle name="Normal 227 3 3" xfId="7122" xr:uid="{00000000-0005-0000-0000-0000CF150000}"/>
    <cellStyle name="Normal 227 4" xfId="7123" xr:uid="{00000000-0005-0000-0000-0000D0150000}"/>
    <cellStyle name="Normal 227 4 2" xfId="7124" xr:uid="{00000000-0005-0000-0000-0000D1150000}"/>
    <cellStyle name="Normal 227 5" xfId="7125" xr:uid="{00000000-0005-0000-0000-0000D2150000}"/>
    <cellStyle name="Normal 228" xfId="851" xr:uid="{00000000-0005-0000-0000-0000D3150000}"/>
    <cellStyle name="Normal 228 2" xfId="852" xr:uid="{00000000-0005-0000-0000-0000D4150000}"/>
    <cellStyle name="Normal 228 2 2" xfId="7126" xr:uid="{00000000-0005-0000-0000-0000D5150000}"/>
    <cellStyle name="Normal 228 2 2 2" xfId="7127" xr:uid="{00000000-0005-0000-0000-0000D6150000}"/>
    <cellStyle name="Normal 228 2 2 2 2" xfId="7128" xr:uid="{00000000-0005-0000-0000-0000D7150000}"/>
    <cellStyle name="Normal 228 2 2 3" xfId="7129" xr:uid="{00000000-0005-0000-0000-0000D8150000}"/>
    <cellStyle name="Normal 228 2 3" xfId="7130" xr:uid="{00000000-0005-0000-0000-0000D9150000}"/>
    <cellStyle name="Normal 228 2 3 2" xfId="7131" xr:uid="{00000000-0005-0000-0000-0000DA150000}"/>
    <cellStyle name="Normal 228 2 4" xfId="7132" xr:uid="{00000000-0005-0000-0000-0000DB150000}"/>
    <cellStyle name="Normal 228 3" xfId="7133" xr:uid="{00000000-0005-0000-0000-0000DC150000}"/>
    <cellStyle name="Normal 228 3 2" xfId="7134" xr:uid="{00000000-0005-0000-0000-0000DD150000}"/>
    <cellStyle name="Normal 228 3 2 2" xfId="7135" xr:uid="{00000000-0005-0000-0000-0000DE150000}"/>
    <cellStyle name="Normal 228 3 3" xfId="7136" xr:uid="{00000000-0005-0000-0000-0000DF150000}"/>
    <cellStyle name="Normal 228 4" xfId="7137" xr:uid="{00000000-0005-0000-0000-0000E0150000}"/>
    <cellStyle name="Normal 228 4 2" xfId="7138" xr:uid="{00000000-0005-0000-0000-0000E1150000}"/>
    <cellStyle name="Normal 228 5" xfId="7139" xr:uid="{00000000-0005-0000-0000-0000E2150000}"/>
    <cellStyle name="Normal 229" xfId="853" xr:uid="{00000000-0005-0000-0000-0000E3150000}"/>
    <cellStyle name="Normal 229 2" xfId="854" xr:uid="{00000000-0005-0000-0000-0000E4150000}"/>
    <cellStyle name="Normal 229 2 2" xfId="7140" xr:uid="{00000000-0005-0000-0000-0000E5150000}"/>
    <cellStyle name="Normal 229 2 2 2" xfId="7141" xr:uid="{00000000-0005-0000-0000-0000E6150000}"/>
    <cellStyle name="Normal 229 2 2 2 2" xfId="7142" xr:uid="{00000000-0005-0000-0000-0000E7150000}"/>
    <cellStyle name="Normal 229 2 2 3" xfId="7143" xr:uid="{00000000-0005-0000-0000-0000E8150000}"/>
    <cellStyle name="Normal 229 2 3" xfId="7144" xr:uid="{00000000-0005-0000-0000-0000E9150000}"/>
    <cellStyle name="Normal 229 2 3 2" xfId="7145" xr:uid="{00000000-0005-0000-0000-0000EA150000}"/>
    <cellStyle name="Normal 229 2 4" xfId="7146" xr:uid="{00000000-0005-0000-0000-0000EB150000}"/>
    <cellStyle name="Normal 229 3" xfId="7147" xr:uid="{00000000-0005-0000-0000-0000EC150000}"/>
    <cellStyle name="Normal 229 3 2" xfId="7148" xr:uid="{00000000-0005-0000-0000-0000ED150000}"/>
    <cellStyle name="Normal 229 3 2 2" xfId="7149" xr:uid="{00000000-0005-0000-0000-0000EE150000}"/>
    <cellStyle name="Normal 229 3 3" xfId="7150" xr:uid="{00000000-0005-0000-0000-0000EF150000}"/>
    <cellStyle name="Normal 229 4" xfId="7151" xr:uid="{00000000-0005-0000-0000-0000F0150000}"/>
    <cellStyle name="Normal 229 4 2" xfId="7152" xr:uid="{00000000-0005-0000-0000-0000F1150000}"/>
    <cellStyle name="Normal 229 5" xfId="7153" xr:uid="{00000000-0005-0000-0000-0000F2150000}"/>
    <cellStyle name="Normal 23" xfId="855" xr:uid="{00000000-0005-0000-0000-0000F3150000}"/>
    <cellStyle name="Normal 23 2" xfId="856" xr:uid="{00000000-0005-0000-0000-0000F4150000}"/>
    <cellStyle name="Normal 23 3" xfId="857" xr:uid="{00000000-0005-0000-0000-0000F5150000}"/>
    <cellStyle name="Normal 23 4" xfId="858" xr:uid="{00000000-0005-0000-0000-0000F6150000}"/>
    <cellStyle name="Normal 23 5" xfId="859" xr:uid="{00000000-0005-0000-0000-0000F7150000}"/>
    <cellStyle name="Normal 23 6" xfId="860" xr:uid="{00000000-0005-0000-0000-0000F8150000}"/>
    <cellStyle name="Normal 23 7" xfId="861" xr:uid="{00000000-0005-0000-0000-0000F9150000}"/>
    <cellStyle name="Normal 23 8" xfId="862" xr:uid="{00000000-0005-0000-0000-0000FA150000}"/>
    <cellStyle name="Normal 230" xfId="863" xr:uid="{00000000-0005-0000-0000-0000FB150000}"/>
    <cellStyle name="Normal 230 2" xfId="864" xr:uid="{00000000-0005-0000-0000-0000FC150000}"/>
    <cellStyle name="Normal 230 2 2" xfId="7154" xr:uid="{00000000-0005-0000-0000-0000FD150000}"/>
    <cellStyle name="Normal 230 2 2 2" xfId="7155" xr:uid="{00000000-0005-0000-0000-0000FE150000}"/>
    <cellStyle name="Normal 230 2 2 2 2" xfId="7156" xr:uid="{00000000-0005-0000-0000-0000FF150000}"/>
    <cellStyle name="Normal 230 2 2 3" xfId="7157" xr:uid="{00000000-0005-0000-0000-000000160000}"/>
    <cellStyle name="Normal 230 2 3" xfId="7158" xr:uid="{00000000-0005-0000-0000-000001160000}"/>
    <cellStyle name="Normal 230 2 3 2" xfId="7159" xr:uid="{00000000-0005-0000-0000-000002160000}"/>
    <cellStyle name="Normal 230 2 4" xfId="7160" xr:uid="{00000000-0005-0000-0000-000003160000}"/>
    <cellStyle name="Normal 230 3" xfId="7161" xr:uid="{00000000-0005-0000-0000-000004160000}"/>
    <cellStyle name="Normal 230 3 2" xfId="7162" xr:uid="{00000000-0005-0000-0000-000005160000}"/>
    <cellStyle name="Normal 230 3 2 2" xfId="7163" xr:uid="{00000000-0005-0000-0000-000006160000}"/>
    <cellStyle name="Normal 230 3 3" xfId="7164" xr:uid="{00000000-0005-0000-0000-000007160000}"/>
    <cellStyle name="Normal 230 4" xfId="7165" xr:uid="{00000000-0005-0000-0000-000008160000}"/>
    <cellStyle name="Normal 230 4 2" xfId="7166" xr:uid="{00000000-0005-0000-0000-000009160000}"/>
    <cellStyle name="Normal 230 5" xfId="7167" xr:uid="{00000000-0005-0000-0000-00000A160000}"/>
    <cellStyle name="Normal 231" xfId="865" xr:uid="{00000000-0005-0000-0000-00000B160000}"/>
    <cellStyle name="Normal 231 2" xfId="866" xr:uid="{00000000-0005-0000-0000-00000C160000}"/>
    <cellStyle name="Normal 231 2 2" xfId="7168" xr:uid="{00000000-0005-0000-0000-00000D160000}"/>
    <cellStyle name="Normal 231 2 2 2" xfId="7169" xr:uid="{00000000-0005-0000-0000-00000E160000}"/>
    <cellStyle name="Normal 231 2 2 2 2" xfId="7170" xr:uid="{00000000-0005-0000-0000-00000F160000}"/>
    <cellStyle name="Normal 231 2 2 3" xfId="7171" xr:uid="{00000000-0005-0000-0000-000010160000}"/>
    <cellStyle name="Normal 231 2 3" xfId="7172" xr:uid="{00000000-0005-0000-0000-000011160000}"/>
    <cellStyle name="Normal 231 2 3 2" xfId="7173" xr:uid="{00000000-0005-0000-0000-000012160000}"/>
    <cellStyle name="Normal 231 2 4" xfId="7174" xr:uid="{00000000-0005-0000-0000-000013160000}"/>
    <cellStyle name="Normal 231 3" xfId="7175" xr:uid="{00000000-0005-0000-0000-000014160000}"/>
    <cellStyle name="Normal 231 3 2" xfId="7176" xr:uid="{00000000-0005-0000-0000-000015160000}"/>
    <cellStyle name="Normal 231 3 2 2" xfId="7177" xr:uid="{00000000-0005-0000-0000-000016160000}"/>
    <cellStyle name="Normal 231 3 3" xfId="7178" xr:uid="{00000000-0005-0000-0000-000017160000}"/>
    <cellStyle name="Normal 231 4" xfId="7179" xr:uid="{00000000-0005-0000-0000-000018160000}"/>
    <cellStyle name="Normal 231 4 2" xfId="7180" xr:uid="{00000000-0005-0000-0000-000019160000}"/>
    <cellStyle name="Normal 231 5" xfId="7181" xr:uid="{00000000-0005-0000-0000-00001A160000}"/>
    <cellStyle name="Normal 232" xfId="867" xr:uid="{00000000-0005-0000-0000-00001B160000}"/>
    <cellStyle name="Normal 232 2" xfId="868" xr:uid="{00000000-0005-0000-0000-00001C160000}"/>
    <cellStyle name="Normal 232 2 2" xfId="7182" xr:uid="{00000000-0005-0000-0000-00001D160000}"/>
    <cellStyle name="Normal 232 2 2 2" xfId="7183" xr:uid="{00000000-0005-0000-0000-00001E160000}"/>
    <cellStyle name="Normal 232 2 2 2 2" xfId="7184" xr:uid="{00000000-0005-0000-0000-00001F160000}"/>
    <cellStyle name="Normal 232 2 2 3" xfId="7185" xr:uid="{00000000-0005-0000-0000-000020160000}"/>
    <cellStyle name="Normal 232 2 3" xfId="7186" xr:uid="{00000000-0005-0000-0000-000021160000}"/>
    <cellStyle name="Normal 232 2 3 2" xfId="7187" xr:uid="{00000000-0005-0000-0000-000022160000}"/>
    <cellStyle name="Normal 232 2 4" xfId="7188" xr:uid="{00000000-0005-0000-0000-000023160000}"/>
    <cellStyle name="Normal 232 3" xfId="7189" xr:uid="{00000000-0005-0000-0000-000024160000}"/>
    <cellStyle name="Normal 232 3 2" xfId="7190" xr:uid="{00000000-0005-0000-0000-000025160000}"/>
    <cellStyle name="Normal 232 3 2 2" xfId="7191" xr:uid="{00000000-0005-0000-0000-000026160000}"/>
    <cellStyle name="Normal 232 3 3" xfId="7192" xr:uid="{00000000-0005-0000-0000-000027160000}"/>
    <cellStyle name="Normal 232 4" xfId="7193" xr:uid="{00000000-0005-0000-0000-000028160000}"/>
    <cellStyle name="Normal 232 4 2" xfId="7194" xr:uid="{00000000-0005-0000-0000-000029160000}"/>
    <cellStyle name="Normal 232 5" xfId="7195" xr:uid="{00000000-0005-0000-0000-00002A160000}"/>
    <cellStyle name="Normal 233" xfId="869" xr:uid="{00000000-0005-0000-0000-00002B160000}"/>
    <cellStyle name="Normal 233 2" xfId="870" xr:uid="{00000000-0005-0000-0000-00002C160000}"/>
    <cellStyle name="Normal 233 2 2" xfId="7196" xr:uid="{00000000-0005-0000-0000-00002D160000}"/>
    <cellStyle name="Normal 233 2 2 2" xfId="7197" xr:uid="{00000000-0005-0000-0000-00002E160000}"/>
    <cellStyle name="Normal 233 2 2 2 2" xfId="7198" xr:uid="{00000000-0005-0000-0000-00002F160000}"/>
    <cellStyle name="Normal 233 2 2 3" xfId="7199" xr:uid="{00000000-0005-0000-0000-000030160000}"/>
    <cellStyle name="Normal 233 2 3" xfId="7200" xr:uid="{00000000-0005-0000-0000-000031160000}"/>
    <cellStyle name="Normal 233 2 3 2" xfId="7201" xr:uid="{00000000-0005-0000-0000-000032160000}"/>
    <cellStyle name="Normal 233 2 4" xfId="7202" xr:uid="{00000000-0005-0000-0000-000033160000}"/>
    <cellStyle name="Normal 233 3" xfId="7203" xr:uid="{00000000-0005-0000-0000-000034160000}"/>
    <cellStyle name="Normal 233 3 2" xfId="7204" xr:uid="{00000000-0005-0000-0000-000035160000}"/>
    <cellStyle name="Normal 233 3 2 2" xfId="7205" xr:uid="{00000000-0005-0000-0000-000036160000}"/>
    <cellStyle name="Normal 233 3 3" xfId="7206" xr:uid="{00000000-0005-0000-0000-000037160000}"/>
    <cellStyle name="Normal 233 4" xfId="7207" xr:uid="{00000000-0005-0000-0000-000038160000}"/>
    <cellStyle name="Normal 233 4 2" xfId="7208" xr:uid="{00000000-0005-0000-0000-000039160000}"/>
    <cellStyle name="Normal 233 5" xfId="7209" xr:uid="{00000000-0005-0000-0000-00003A160000}"/>
    <cellStyle name="Normal 234" xfId="871" xr:uid="{00000000-0005-0000-0000-00003B160000}"/>
    <cellStyle name="Normal 234 2" xfId="872" xr:uid="{00000000-0005-0000-0000-00003C160000}"/>
    <cellStyle name="Normal 234 2 2" xfId="7210" xr:uid="{00000000-0005-0000-0000-00003D160000}"/>
    <cellStyle name="Normal 234 2 2 2" xfId="7211" xr:uid="{00000000-0005-0000-0000-00003E160000}"/>
    <cellStyle name="Normal 234 2 2 2 2" xfId="7212" xr:uid="{00000000-0005-0000-0000-00003F160000}"/>
    <cellStyle name="Normal 234 2 2 3" xfId="7213" xr:uid="{00000000-0005-0000-0000-000040160000}"/>
    <cellStyle name="Normal 234 2 3" xfId="7214" xr:uid="{00000000-0005-0000-0000-000041160000}"/>
    <cellStyle name="Normal 234 2 3 2" xfId="7215" xr:uid="{00000000-0005-0000-0000-000042160000}"/>
    <cellStyle name="Normal 234 2 4" xfId="7216" xr:uid="{00000000-0005-0000-0000-000043160000}"/>
    <cellStyle name="Normal 234 3" xfId="7217" xr:uid="{00000000-0005-0000-0000-000044160000}"/>
    <cellStyle name="Normal 234 3 2" xfId="7218" xr:uid="{00000000-0005-0000-0000-000045160000}"/>
    <cellStyle name="Normal 234 3 2 2" xfId="7219" xr:uid="{00000000-0005-0000-0000-000046160000}"/>
    <cellStyle name="Normal 234 3 3" xfId="7220" xr:uid="{00000000-0005-0000-0000-000047160000}"/>
    <cellStyle name="Normal 234 4" xfId="7221" xr:uid="{00000000-0005-0000-0000-000048160000}"/>
    <cellStyle name="Normal 234 4 2" xfId="7222" xr:uid="{00000000-0005-0000-0000-000049160000}"/>
    <cellStyle name="Normal 234 5" xfId="7223" xr:uid="{00000000-0005-0000-0000-00004A160000}"/>
    <cellStyle name="Normal 235" xfId="873" xr:uid="{00000000-0005-0000-0000-00004B160000}"/>
    <cellStyle name="Normal 235 2" xfId="874" xr:uid="{00000000-0005-0000-0000-00004C160000}"/>
    <cellStyle name="Normal 235 2 2" xfId="7224" xr:uid="{00000000-0005-0000-0000-00004D160000}"/>
    <cellStyle name="Normal 235 2 2 2" xfId="7225" xr:uid="{00000000-0005-0000-0000-00004E160000}"/>
    <cellStyle name="Normal 235 2 2 2 2" xfId="7226" xr:uid="{00000000-0005-0000-0000-00004F160000}"/>
    <cellStyle name="Normal 235 2 2 3" xfId="7227" xr:uid="{00000000-0005-0000-0000-000050160000}"/>
    <cellStyle name="Normal 235 2 3" xfId="7228" xr:uid="{00000000-0005-0000-0000-000051160000}"/>
    <cellStyle name="Normal 235 2 3 2" xfId="7229" xr:uid="{00000000-0005-0000-0000-000052160000}"/>
    <cellStyle name="Normal 235 2 4" xfId="7230" xr:uid="{00000000-0005-0000-0000-000053160000}"/>
    <cellStyle name="Normal 235 3" xfId="7231" xr:uid="{00000000-0005-0000-0000-000054160000}"/>
    <cellStyle name="Normal 235 3 2" xfId="7232" xr:uid="{00000000-0005-0000-0000-000055160000}"/>
    <cellStyle name="Normal 235 3 2 2" xfId="7233" xr:uid="{00000000-0005-0000-0000-000056160000}"/>
    <cellStyle name="Normal 235 3 3" xfId="7234" xr:uid="{00000000-0005-0000-0000-000057160000}"/>
    <cellStyle name="Normal 235 4" xfId="7235" xr:uid="{00000000-0005-0000-0000-000058160000}"/>
    <cellStyle name="Normal 235 4 2" xfId="7236" xr:uid="{00000000-0005-0000-0000-000059160000}"/>
    <cellStyle name="Normal 235 5" xfId="7237" xr:uid="{00000000-0005-0000-0000-00005A160000}"/>
    <cellStyle name="Normal 236" xfId="875" xr:uid="{00000000-0005-0000-0000-00005B160000}"/>
    <cellStyle name="Normal 236 2" xfId="876" xr:uid="{00000000-0005-0000-0000-00005C160000}"/>
    <cellStyle name="Normal 236 2 2" xfId="7238" xr:uid="{00000000-0005-0000-0000-00005D160000}"/>
    <cellStyle name="Normal 236 2 2 2" xfId="7239" xr:uid="{00000000-0005-0000-0000-00005E160000}"/>
    <cellStyle name="Normal 236 2 2 2 2" xfId="7240" xr:uid="{00000000-0005-0000-0000-00005F160000}"/>
    <cellStyle name="Normal 236 2 2 3" xfId="7241" xr:uid="{00000000-0005-0000-0000-000060160000}"/>
    <cellStyle name="Normal 236 2 3" xfId="7242" xr:uid="{00000000-0005-0000-0000-000061160000}"/>
    <cellStyle name="Normal 236 2 3 2" xfId="7243" xr:uid="{00000000-0005-0000-0000-000062160000}"/>
    <cellStyle name="Normal 236 2 4" xfId="7244" xr:uid="{00000000-0005-0000-0000-000063160000}"/>
    <cellStyle name="Normal 236 3" xfId="7245" xr:uid="{00000000-0005-0000-0000-000064160000}"/>
    <cellStyle name="Normal 236 3 2" xfId="7246" xr:uid="{00000000-0005-0000-0000-000065160000}"/>
    <cellStyle name="Normal 236 3 2 2" xfId="7247" xr:uid="{00000000-0005-0000-0000-000066160000}"/>
    <cellStyle name="Normal 236 3 3" xfId="7248" xr:uid="{00000000-0005-0000-0000-000067160000}"/>
    <cellStyle name="Normal 236 4" xfId="7249" xr:uid="{00000000-0005-0000-0000-000068160000}"/>
    <cellStyle name="Normal 236 4 2" xfId="7250" xr:uid="{00000000-0005-0000-0000-000069160000}"/>
    <cellStyle name="Normal 236 5" xfId="7251" xr:uid="{00000000-0005-0000-0000-00006A160000}"/>
    <cellStyle name="Normal 237" xfId="877" xr:uid="{00000000-0005-0000-0000-00006B160000}"/>
    <cellStyle name="Normal 237 2" xfId="878" xr:uid="{00000000-0005-0000-0000-00006C160000}"/>
    <cellStyle name="Normal 237 2 2" xfId="7252" xr:uid="{00000000-0005-0000-0000-00006D160000}"/>
    <cellStyle name="Normal 237 2 2 2" xfId="7253" xr:uid="{00000000-0005-0000-0000-00006E160000}"/>
    <cellStyle name="Normal 237 2 2 2 2" xfId="7254" xr:uid="{00000000-0005-0000-0000-00006F160000}"/>
    <cellStyle name="Normal 237 2 2 3" xfId="7255" xr:uid="{00000000-0005-0000-0000-000070160000}"/>
    <cellStyle name="Normal 237 2 3" xfId="7256" xr:uid="{00000000-0005-0000-0000-000071160000}"/>
    <cellStyle name="Normal 237 2 3 2" xfId="7257" xr:uid="{00000000-0005-0000-0000-000072160000}"/>
    <cellStyle name="Normal 237 2 4" xfId="7258" xr:uid="{00000000-0005-0000-0000-000073160000}"/>
    <cellStyle name="Normal 237 3" xfId="7259" xr:uid="{00000000-0005-0000-0000-000074160000}"/>
    <cellStyle name="Normal 237 3 2" xfId="7260" xr:uid="{00000000-0005-0000-0000-000075160000}"/>
    <cellStyle name="Normal 237 3 2 2" xfId="7261" xr:uid="{00000000-0005-0000-0000-000076160000}"/>
    <cellStyle name="Normal 237 3 3" xfId="7262" xr:uid="{00000000-0005-0000-0000-000077160000}"/>
    <cellStyle name="Normal 237 4" xfId="7263" xr:uid="{00000000-0005-0000-0000-000078160000}"/>
    <cellStyle name="Normal 237 4 2" xfId="7264" xr:uid="{00000000-0005-0000-0000-000079160000}"/>
    <cellStyle name="Normal 237 5" xfId="7265" xr:uid="{00000000-0005-0000-0000-00007A160000}"/>
    <cellStyle name="Normal 238" xfId="879" xr:uid="{00000000-0005-0000-0000-00007B160000}"/>
    <cellStyle name="Normal 238 2" xfId="880" xr:uid="{00000000-0005-0000-0000-00007C160000}"/>
    <cellStyle name="Normal 238 2 2" xfId="7266" xr:uid="{00000000-0005-0000-0000-00007D160000}"/>
    <cellStyle name="Normal 238 2 2 2" xfId="7267" xr:uid="{00000000-0005-0000-0000-00007E160000}"/>
    <cellStyle name="Normal 238 2 2 2 2" xfId="7268" xr:uid="{00000000-0005-0000-0000-00007F160000}"/>
    <cellStyle name="Normal 238 2 2 3" xfId="7269" xr:uid="{00000000-0005-0000-0000-000080160000}"/>
    <cellStyle name="Normal 238 2 3" xfId="7270" xr:uid="{00000000-0005-0000-0000-000081160000}"/>
    <cellStyle name="Normal 238 2 3 2" xfId="7271" xr:uid="{00000000-0005-0000-0000-000082160000}"/>
    <cellStyle name="Normal 238 2 4" xfId="7272" xr:uid="{00000000-0005-0000-0000-000083160000}"/>
    <cellStyle name="Normal 238 3" xfId="7273" xr:uid="{00000000-0005-0000-0000-000084160000}"/>
    <cellStyle name="Normal 238 3 2" xfId="7274" xr:uid="{00000000-0005-0000-0000-000085160000}"/>
    <cellStyle name="Normal 238 3 2 2" xfId="7275" xr:uid="{00000000-0005-0000-0000-000086160000}"/>
    <cellStyle name="Normal 238 3 3" xfId="7276" xr:uid="{00000000-0005-0000-0000-000087160000}"/>
    <cellStyle name="Normal 238 4" xfId="7277" xr:uid="{00000000-0005-0000-0000-000088160000}"/>
    <cellStyle name="Normal 238 4 2" xfId="7278" xr:uid="{00000000-0005-0000-0000-000089160000}"/>
    <cellStyle name="Normal 238 5" xfId="7279" xr:uid="{00000000-0005-0000-0000-00008A160000}"/>
    <cellStyle name="Normal 239" xfId="881" xr:uid="{00000000-0005-0000-0000-00008B160000}"/>
    <cellStyle name="Normal 239 2" xfId="882" xr:uid="{00000000-0005-0000-0000-00008C160000}"/>
    <cellStyle name="Normal 239 2 2" xfId="7280" xr:uid="{00000000-0005-0000-0000-00008D160000}"/>
    <cellStyle name="Normal 239 2 2 2" xfId="7281" xr:uid="{00000000-0005-0000-0000-00008E160000}"/>
    <cellStyle name="Normal 239 2 2 2 2" xfId="7282" xr:uid="{00000000-0005-0000-0000-00008F160000}"/>
    <cellStyle name="Normal 239 2 2 3" xfId="7283" xr:uid="{00000000-0005-0000-0000-000090160000}"/>
    <cellStyle name="Normal 239 2 3" xfId="7284" xr:uid="{00000000-0005-0000-0000-000091160000}"/>
    <cellStyle name="Normal 239 2 3 2" xfId="7285" xr:uid="{00000000-0005-0000-0000-000092160000}"/>
    <cellStyle name="Normal 239 2 4" xfId="7286" xr:uid="{00000000-0005-0000-0000-000093160000}"/>
    <cellStyle name="Normal 239 3" xfId="7287" xr:uid="{00000000-0005-0000-0000-000094160000}"/>
    <cellStyle name="Normal 239 3 2" xfId="7288" xr:uid="{00000000-0005-0000-0000-000095160000}"/>
    <cellStyle name="Normal 239 3 2 2" xfId="7289" xr:uid="{00000000-0005-0000-0000-000096160000}"/>
    <cellStyle name="Normal 239 3 3" xfId="7290" xr:uid="{00000000-0005-0000-0000-000097160000}"/>
    <cellStyle name="Normal 239 4" xfId="7291" xr:uid="{00000000-0005-0000-0000-000098160000}"/>
    <cellStyle name="Normal 239 4 2" xfId="7292" xr:uid="{00000000-0005-0000-0000-000099160000}"/>
    <cellStyle name="Normal 239 5" xfId="7293" xr:uid="{00000000-0005-0000-0000-00009A160000}"/>
    <cellStyle name="Normal 24" xfId="883" xr:uid="{00000000-0005-0000-0000-00009B160000}"/>
    <cellStyle name="Normal 24 10" xfId="884" xr:uid="{00000000-0005-0000-0000-00009C160000}"/>
    <cellStyle name="Normal 24 10 2" xfId="885" xr:uid="{00000000-0005-0000-0000-00009D160000}"/>
    <cellStyle name="Normal 24 10 2 2" xfId="7294" xr:uid="{00000000-0005-0000-0000-00009E160000}"/>
    <cellStyle name="Normal 24 10 2 2 2" xfId="7295" xr:uid="{00000000-0005-0000-0000-00009F160000}"/>
    <cellStyle name="Normal 24 10 2 2 2 2" xfId="7296" xr:uid="{00000000-0005-0000-0000-0000A0160000}"/>
    <cellStyle name="Normal 24 10 2 2 3" xfId="7297" xr:uid="{00000000-0005-0000-0000-0000A1160000}"/>
    <cellStyle name="Normal 24 10 2 3" xfId="7298" xr:uid="{00000000-0005-0000-0000-0000A2160000}"/>
    <cellStyle name="Normal 24 10 2 3 2" xfId="7299" xr:uid="{00000000-0005-0000-0000-0000A3160000}"/>
    <cellStyle name="Normal 24 10 2 4" xfId="7300" xr:uid="{00000000-0005-0000-0000-0000A4160000}"/>
    <cellStyle name="Normal 24 10 3" xfId="7301" xr:uid="{00000000-0005-0000-0000-0000A5160000}"/>
    <cellStyle name="Normal 24 10 3 2" xfId="7302" xr:uid="{00000000-0005-0000-0000-0000A6160000}"/>
    <cellStyle name="Normal 24 10 3 2 2" xfId="7303" xr:uid="{00000000-0005-0000-0000-0000A7160000}"/>
    <cellStyle name="Normal 24 10 3 3" xfId="7304" xr:uid="{00000000-0005-0000-0000-0000A8160000}"/>
    <cellStyle name="Normal 24 10 4" xfId="7305" xr:uid="{00000000-0005-0000-0000-0000A9160000}"/>
    <cellStyle name="Normal 24 10 4 2" xfId="7306" xr:uid="{00000000-0005-0000-0000-0000AA160000}"/>
    <cellStyle name="Normal 24 10 5" xfId="7307" xr:uid="{00000000-0005-0000-0000-0000AB160000}"/>
    <cellStyle name="Normal 24 11" xfId="886" xr:uid="{00000000-0005-0000-0000-0000AC160000}"/>
    <cellStyle name="Normal 24 11 2" xfId="887" xr:uid="{00000000-0005-0000-0000-0000AD160000}"/>
    <cellStyle name="Normal 24 11 2 2" xfId="7308" xr:uid="{00000000-0005-0000-0000-0000AE160000}"/>
    <cellStyle name="Normal 24 11 2 2 2" xfId="7309" xr:uid="{00000000-0005-0000-0000-0000AF160000}"/>
    <cellStyle name="Normal 24 11 2 2 2 2" xfId="7310" xr:uid="{00000000-0005-0000-0000-0000B0160000}"/>
    <cellStyle name="Normal 24 11 2 2 3" xfId="7311" xr:uid="{00000000-0005-0000-0000-0000B1160000}"/>
    <cellStyle name="Normal 24 11 2 3" xfId="7312" xr:uid="{00000000-0005-0000-0000-0000B2160000}"/>
    <cellStyle name="Normal 24 11 2 3 2" xfId="7313" xr:uid="{00000000-0005-0000-0000-0000B3160000}"/>
    <cellStyle name="Normal 24 11 2 4" xfId="7314" xr:uid="{00000000-0005-0000-0000-0000B4160000}"/>
    <cellStyle name="Normal 24 11 3" xfId="7315" xr:uid="{00000000-0005-0000-0000-0000B5160000}"/>
    <cellStyle name="Normal 24 11 3 2" xfId="7316" xr:uid="{00000000-0005-0000-0000-0000B6160000}"/>
    <cellStyle name="Normal 24 11 3 2 2" xfId="7317" xr:uid="{00000000-0005-0000-0000-0000B7160000}"/>
    <cellStyle name="Normal 24 11 3 3" xfId="7318" xr:uid="{00000000-0005-0000-0000-0000B8160000}"/>
    <cellStyle name="Normal 24 11 4" xfId="7319" xr:uid="{00000000-0005-0000-0000-0000B9160000}"/>
    <cellStyle name="Normal 24 11 4 2" xfId="7320" xr:uid="{00000000-0005-0000-0000-0000BA160000}"/>
    <cellStyle name="Normal 24 11 5" xfId="7321" xr:uid="{00000000-0005-0000-0000-0000BB160000}"/>
    <cellStyle name="Normal 24 12" xfId="888" xr:uid="{00000000-0005-0000-0000-0000BC160000}"/>
    <cellStyle name="Normal 24 12 2" xfId="7322" xr:uid="{00000000-0005-0000-0000-0000BD160000}"/>
    <cellStyle name="Normal 24 12 2 2" xfId="7323" xr:uid="{00000000-0005-0000-0000-0000BE160000}"/>
    <cellStyle name="Normal 24 12 2 2 2" xfId="7324" xr:uid="{00000000-0005-0000-0000-0000BF160000}"/>
    <cellStyle name="Normal 24 12 2 3" xfId="7325" xr:uid="{00000000-0005-0000-0000-0000C0160000}"/>
    <cellStyle name="Normal 24 12 3" xfId="7326" xr:uid="{00000000-0005-0000-0000-0000C1160000}"/>
    <cellStyle name="Normal 24 12 3 2" xfId="7327" xr:uid="{00000000-0005-0000-0000-0000C2160000}"/>
    <cellStyle name="Normal 24 12 4" xfId="7328" xr:uid="{00000000-0005-0000-0000-0000C3160000}"/>
    <cellStyle name="Normal 24 13" xfId="7329" xr:uid="{00000000-0005-0000-0000-0000C4160000}"/>
    <cellStyle name="Normal 24 13 2" xfId="7330" xr:uid="{00000000-0005-0000-0000-0000C5160000}"/>
    <cellStyle name="Normal 24 13 2 2" xfId="7331" xr:uid="{00000000-0005-0000-0000-0000C6160000}"/>
    <cellStyle name="Normal 24 13 3" xfId="7332" xr:uid="{00000000-0005-0000-0000-0000C7160000}"/>
    <cellStyle name="Normal 24 14" xfId="7333" xr:uid="{00000000-0005-0000-0000-0000C8160000}"/>
    <cellStyle name="Normal 24 14 2" xfId="7334" xr:uid="{00000000-0005-0000-0000-0000C9160000}"/>
    <cellStyle name="Normal 24 15" xfId="7335" xr:uid="{00000000-0005-0000-0000-0000CA160000}"/>
    <cellStyle name="Normal 24 2" xfId="889" xr:uid="{00000000-0005-0000-0000-0000CB160000}"/>
    <cellStyle name="Normal 24 2 10" xfId="7336" xr:uid="{00000000-0005-0000-0000-0000CC160000}"/>
    <cellStyle name="Normal 24 2 10 2" xfId="7337" xr:uid="{00000000-0005-0000-0000-0000CD160000}"/>
    <cellStyle name="Normal 24 2 10 2 2" xfId="7338" xr:uid="{00000000-0005-0000-0000-0000CE160000}"/>
    <cellStyle name="Normal 24 2 10 3" xfId="7339" xr:uid="{00000000-0005-0000-0000-0000CF160000}"/>
    <cellStyle name="Normal 24 2 11" xfId="7340" xr:uid="{00000000-0005-0000-0000-0000D0160000}"/>
    <cellStyle name="Normal 24 2 11 2" xfId="7341" xr:uid="{00000000-0005-0000-0000-0000D1160000}"/>
    <cellStyle name="Normal 24 2 12" xfId="7342" xr:uid="{00000000-0005-0000-0000-0000D2160000}"/>
    <cellStyle name="Normal 24 2 2" xfId="890" xr:uid="{00000000-0005-0000-0000-0000D3160000}"/>
    <cellStyle name="Normal 24 2 2 2" xfId="891" xr:uid="{00000000-0005-0000-0000-0000D4160000}"/>
    <cellStyle name="Normal 24 2 2 2 2" xfId="7343" xr:uid="{00000000-0005-0000-0000-0000D5160000}"/>
    <cellStyle name="Normal 24 2 2 2 2 2" xfId="7344" xr:uid="{00000000-0005-0000-0000-0000D6160000}"/>
    <cellStyle name="Normal 24 2 2 2 2 2 2" xfId="7345" xr:uid="{00000000-0005-0000-0000-0000D7160000}"/>
    <cellStyle name="Normal 24 2 2 2 2 3" xfId="7346" xr:uid="{00000000-0005-0000-0000-0000D8160000}"/>
    <cellStyle name="Normal 24 2 2 2 3" xfId="7347" xr:uid="{00000000-0005-0000-0000-0000D9160000}"/>
    <cellStyle name="Normal 24 2 2 2 3 2" xfId="7348" xr:uid="{00000000-0005-0000-0000-0000DA160000}"/>
    <cellStyle name="Normal 24 2 2 2 4" xfId="7349" xr:uid="{00000000-0005-0000-0000-0000DB160000}"/>
    <cellStyle name="Normal 24 2 2 3" xfId="7350" xr:uid="{00000000-0005-0000-0000-0000DC160000}"/>
    <cellStyle name="Normal 24 2 2 3 2" xfId="7351" xr:uid="{00000000-0005-0000-0000-0000DD160000}"/>
    <cellStyle name="Normal 24 2 2 3 2 2" xfId="7352" xr:uid="{00000000-0005-0000-0000-0000DE160000}"/>
    <cellStyle name="Normal 24 2 2 3 3" xfId="7353" xr:uid="{00000000-0005-0000-0000-0000DF160000}"/>
    <cellStyle name="Normal 24 2 2 4" xfId="7354" xr:uid="{00000000-0005-0000-0000-0000E0160000}"/>
    <cellStyle name="Normal 24 2 2 4 2" xfId="7355" xr:uid="{00000000-0005-0000-0000-0000E1160000}"/>
    <cellStyle name="Normal 24 2 2 5" xfId="7356" xr:uid="{00000000-0005-0000-0000-0000E2160000}"/>
    <cellStyle name="Normal 24 2 3" xfId="892" xr:uid="{00000000-0005-0000-0000-0000E3160000}"/>
    <cellStyle name="Normal 24 2 3 2" xfId="893" xr:uid="{00000000-0005-0000-0000-0000E4160000}"/>
    <cellStyle name="Normal 24 2 3 2 2" xfId="7357" xr:uid="{00000000-0005-0000-0000-0000E5160000}"/>
    <cellStyle name="Normal 24 2 3 2 2 2" xfId="7358" xr:uid="{00000000-0005-0000-0000-0000E6160000}"/>
    <cellStyle name="Normal 24 2 3 2 2 2 2" xfId="7359" xr:uid="{00000000-0005-0000-0000-0000E7160000}"/>
    <cellStyle name="Normal 24 2 3 2 2 3" xfId="7360" xr:uid="{00000000-0005-0000-0000-0000E8160000}"/>
    <cellStyle name="Normal 24 2 3 2 3" xfId="7361" xr:uid="{00000000-0005-0000-0000-0000E9160000}"/>
    <cellStyle name="Normal 24 2 3 2 3 2" xfId="7362" xr:uid="{00000000-0005-0000-0000-0000EA160000}"/>
    <cellStyle name="Normal 24 2 3 2 4" xfId="7363" xr:uid="{00000000-0005-0000-0000-0000EB160000}"/>
    <cellStyle name="Normal 24 2 3 3" xfId="7364" xr:uid="{00000000-0005-0000-0000-0000EC160000}"/>
    <cellStyle name="Normal 24 2 3 3 2" xfId="7365" xr:uid="{00000000-0005-0000-0000-0000ED160000}"/>
    <cellStyle name="Normal 24 2 3 3 2 2" xfId="7366" xr:uid="{00000000-0005-0000-0000-0000EE160000}"/>
    <cellStyle name="Normal 24 2 3 3 3" xfId="7367" xr:uid="{00000000-0005-0000-0000-0000EF160000}"/>
    <cellStyle name="Normal 24 2 3 4" xfId="7368" xr:uid="{00000000-0005-0000-0000-0000F0160000}"/>
    <cellStyle name="Normal 24 2 3 4 2" xfId="7369" xr:uid="{00000000-0005-0000-0000-0000F1160000}"/>
    <cellStyle name="Normal 24 2 3 5" xfId="7370" xr:uid="{00000000-0005-0000-0000-0000F2160000}"/>
    <cellStyle name="Normal 24 2 4" xfId="894" xr:uid="{00000000-0005-0000-0000-0000F3160000}"/>
    <cellStyle name="Normal 24 2 4 2" xfId="895" xr:uid="{00000000-0005-0000-0000-0000F4160000}"/>
    <cellStyle name="Normal 24 2 4 2 2" xfId="7371" xr:uid="{00000000-0005-0000-0000-0000F5160000}"/>
    <cellStyle name="Normal 24 2 4 2 2 2" xfId="7372" xr:uid="{00000000-0005-0000-0000-0000F6160000}"/>
    <cellStyle name="Normal 24 2 4 2 2 2 2" xfId="7373" xr:uid="{00000000-0005-0000-0000-0000F7160000}"/>
    <cellStyle name="Normal 24 2 4 2 2 3" xfId="7374" xr:uid="{00000000-0005-0000-0000-0000F8160000}"/>
    <cellStyle name="Normal 24 2 4 2 3" xfId="7375" xr:uid="{00000000-0005-0000-0000-0000F9160000}"/>
    <cellStyle name="Normal 24 2 4 2 3 2" xfId="7376" xr:uid="{00000000-0005-0000-0000-0000FA160000}"/>
    <cellStyle name="Normal 24 2 4 2 4" xfId="7377" xr:uid="{00000000-0005-0000-0000-0000FB160000}"/>
    <cellStyle name="Normal 24 2 4 3" xfId="7378" xr:uid="{00000000-0005-0000-0000-0000FC160000}"/>
    <cellStyle name="Normal 24 2 4 3 2" xfId="7379" xr:uid="{00000000-0005-0000-0000-0000FD160000}"/>
    <cellStyle name="Normal 24 2 4 3 2 2" xfId="7380" xr:uid="{00000000-0005-0000-0000-0000FE160000}"/>
    <cellStyle name="Normal 24 2 4 3 3" xfId="7381" xr:uid="{00000000-0005-0000-0000-0000FF160000}"/>
    <cellStyle name="Normal 24 2 4 4" xfId="7382" xr:uid="{00000000-0005-0000-0000-000000170000}"/>
    <cellStyle name="Normal 24 2 4 4 2" xfId="7383" xr:uid="{00000000-0005-0000-0000-000001170000}"/>
    <cellStyle name="Normal 24 2 4 5" xfId="7384" xr:uid="{00000000-0005-0000-0000-000002170000}"/>
    <cellStyle name="Normal 24 2 5" xfId="896" xr:uid="{00000000-0005-0000-0000-000003170000}"/>
    <cellStyle name="Normal 24 2 5 2" xfId="897" xr:uid="{00000000-0005-0000-0000-000004170000}"/>
    <cellStyle name="Normal 24 2 5 2 2" xfId="7385" xr:uid="{00000000-0005-0000-0000-000005170000}"/>
    <cellStyle name="Normal 24 2 5 2 2 2" xfId="7386" xr:uid="{00000000-0005-0000-0000-000006170000}"/>
    <cellStyle name="Normal 24 2 5 2 2 2 2" xfId="7387" xr:uid="{00000000-0005-0000-0000-000007170000}"/>
    <cellStyle name="Normal 24 2 5 2 2 3" xfId="7388" xr:uid="{00000000-0005-0000-0000-000008170000}"/>
    <cellStyle name="Normal 24 2 5 2 3" xfId="7389" xr:uid="{00000000-0005-0000-0000-000009170000}"/>
    <cellStyle name="Normal 24 2 5 2 3 2" xfId="7390" xr:uid="{00000000-0005-0000-0000-00000A170000}"/>
    <cellStyle name="Normal 24 2 5 2 4" xfId="7391" xr:uid="{00000000-0005-0000-0000-00000B170000}"/>
    <cellStyle name="Normal 24 2 5 3" xfId="7392" xr:uid="{00000000-0005-0000-0000-00000C170000}"/>
    <cellStyle name="Normal 24 2 5 3 2" xfId="7393" xr:uid="{00000000-0005-0000-0000-00000D170000}"/>
    <cellStyle name="Normal 24 2 5 3 2 2" xfId="7394" xr:uid="{00000000-0005-0000-0000-00000E170000}"/>
    <cellStyle name="Normal 24 2 5 3 3" xfId="7395" xr:uid="{00000000-0005-0000-0000-00000F170000}"/>
    <cellStyle name="Normal 24 2 5 4" xfId="7396" xr:uid="{00000000-0005-0000-0000-000010170000}"/>
    <cellStyle name="Normal 24 2 5 4 2" xfId="7397" xr:uid="{00000000-0005-0000-0000-000011170000}"/>
    <cellStyle name="Normal 24 2 5 5" xfId="7398" xr:uid="{00000000-0005-0000-0000-000012170000}"/>
    <cellStyle name="Normal 24 2 6" xfId="898" xr:uid="{00000000-0005-0000-0000-000013170000}"/>
    <cellStyle name="Normal 24 2 6 2" xfId="899" xr:uid="{00000000-0005-0000-0000-000014170000}"/>
    <cellStyle name="Normal 24 2 6 2 2" xfId="7399" xr:uid="{00000000-0005-0000-0000-000015170000}"/>
    <cellStyle name="Normal 24 2 6 2 2 2" xfId="7400" xr:uid="{00000000-0005-0000-0000-000016170000}"/>
    <cellStyle name="Normal 24 2 6 2 2 2 2" xfId="7401" xr:uid="{00000000-0005-0000-0000-000017170000}"/>
    <cellStyle name="Normal 24 2 6 2 2 3" xfId="7402" xr:uid="{00000000-0005-0000-0000-000018170000}"/>
    <cellStyle name="Normal 24 2 6 2 3" xfId="7403" xr:uid="{00000000-0005-0000-0000-000019170000}"/>
    <cellStyle name="Normal 24 2 6 2 3 2" xfId="7404" xr:uid="{00000000-0005-0000-0000-00001A170000}"/>
    <cellStyle name="Normal 24 2 6 2 4" xfId="7405" xr:uid="{00000000-0005-0000-0000-00001B170000}"/>
    <cellStyle name="Normal 24 2 6 3" xfId="7406" xr:uid="{00000000-0005-0000-0000-00001C170000}"/>
    <cellStyle name="Normal 24 2 6 3 2" xfId="7407" xr:uid="{00000000-0005-0000-0000-00001D170000}"/>
    <cellStyle name="Normal 24 2 6 3 2 2" xfId="7408" xr:uid="{00000000-0005-0000-0000-00001E170000}"/>
    <cellStyle name="Normal 24 2 6 3 3" xfId="7409" xr:uid="{00000000-0005-0000-0000-00001F170000}"/>
    <cellStyle name="Normal 24 2 6 4" xfId="7410" xr:uid="{00000000-0005-0000-0000-000020170000}"/>
    <cellStyle name="Normal 24 2 6 4 2" xfId="7411" xr:uid="{00000000-0005-0000-0000-000021170000}"/>
    <cellStyle name="Normal 24 2 6 5" xfId="7412" xr:uid="{00000000-0005-0000-0000-000022170000}"/>
    <cellStyle name="Normal 24 2 7" xfId="900" xr:uid="{00000000-0005-0000-0000-000023170000}"/>
    <cellStyle name="Normal 24 2 7 2" xfId="901" xr:uid="{00000000-0005-0000-0000-000024170000}"/>
    <cellStyle name="Normal 24 2 7 2 2" xfId="7413" xr:uid="{00000000-0005-0000-0000-000025170000}"/>
    <cellStyle name="Normal 24 2 7 2 2 2" xfId="7414" xr:uid="{00000000-0005-0000-0000-000026170000}"/>
    <cellStyle name="Normal 24 2 7 2 2 2 2" xfId="7415" xr:uid="{00000000-0005-0000-0000-000027170000}"/>
    <cellStyle name="Normal 24 2 7 2 2 3" xfId="7416" xr:uid="{00000000-0005-0000-0000-000028170000}"/>
    <cellStyle name="Normal 24 2 7 2 3" xfId="7417" xr:uid="{00000000-0005-0000-0000-000029170000}"/>
    <cellStyle name="Normal 24 2 7 2 3 2" xfId="7418" xr:uid="{00000000-0005-0000-0000-00002A170000}"/>
    <cellStyle name="Normal 24 2 7 2 4" xfId="7419" xr:uid="{00000000-0005-0000-0000-00002B170000}"/>
    <cellStyle name="Normal 24 2 7 3" xfId="7420" xr:uid="{00000000-0005-0000-0000-00002C170000}"/>
    <cellStyle name="Normal 24 2 7 3 2" xfId="7421" xr:uid="{00000000-0005-0000-0000-00002D170000}"/>
    <cellStyle name="Normal 24 2 7 3 2 2" xfId="7422" xr:uid="{00000000-0005-0000-0000-00002E170000}"/>
    <cellStyle name="Normal 24 2 7 3 3" xfId="7423" xr:uid="{00000000-0005-0000-0000-00002F170000}"/>
    <cellStyle name="Normal 24 2 7 4" xfId="7424" xr:uid="{00000000-0005-0000-0000-000030170000}"/>
    <cellStyle name="Normal 24 2 7 4 2" xfId="7425" xr:uid="{00000000-0005-0000-0000-000031170000}"/>
    <cellStyle name="Normal 24 2 7 5" xfId="7426" xr:uid="{00000000-0005-0000-0000-000032170000}"/>
    <cellStyle name="Normal 24 2 8" xfId="902" xr:uid="{00000000-0005-0000-0000-000033170000}"/>
    <cellStyle name="Normal 24 2 8 2" xfId="903" xr:uid="{00000000-0005-0000-0000-000034170000}"/>
    <cellStyle name="Normal 24 2 8 2 2" xfId="7427" xr:uid="{00000000-0005-0000-0000-000035170000}"/>
    <cellStyle name="Normal 24 2 8 2 2 2" xfId="7428" xr:uid="{00000000-0005-0000-0000-000036170000}"/>
    <cellStyle name="Normal 24 2 8 2 2 2 2" xfId="7429" xr:uid="{00000000-0005-0000-0000-000037170000}"/>
    <cellStyle name="Normal 24 2 8 2 2 3" xfId="7430" xr:uid="{00000000-0005-0000-0000-000038170000}"/>
    <cellStyle name="Normal 24 2 8 2 3" xfId="7431" xr:uid="{00000000-0005-0000-0000-000039170000}"/>
    <cellStyle name="Normal 24 2 8 2 3 2" xfId="7432" xr:uid="{00000000-0005-0000-0000-00003A170000}"/>
    <cellStyle name="Normal 24 2 8 2 4" xfId="7433" xr:uid="{00000000-0005-0000-0000-00003B170000}"/>
    <cellStyle name="Normal 24 2 8 3" xfId="7434" xr:uid="{00000000-0005-0000-0000-00003C170000}"/>
    <cellStyle name="Normal 24 2 8 3 2" xfId="7435" xr:uid="{00000000-0005-0000-0000-00003D170000}"/>
    <cellStyle name="Normal 24 2 8 3 2 2" xfId="7436" xr:uid="{00000000-0005-0000-0000-00003E170000}"/>
    <cellStyle name="Normal 24 2 8 3 3" xfId="7437" xr:uid="{00000000-0005-0000-0000-00003F170000}"/>
    <cellStyle name="Normal 24 2 8 4" xfId="7438" xr:uid="{00000000-0005-0000-0000-000040170000}"/>
    <cellStyle name="Normal 24 2 8 4 2" xfId="7439" xr:uid="{00000000-0005-0000-0000-000041170000}"/>
    <cellStyle name="Normal 24 2 8 5" xfId="7440" xr:uid="{00000000-0005-0000-0000-000042170000}"/>
    <cellStyle name="Normal 24 2 9" xfId="904" xr:uid="{00000000-0005-0000-0000-000043170000}"/>
    <cellStyle name="Normal 24 2 9 2" xfId="7441" xr:uid="{00000000-0005-0000-0000-000044170000}"/>
    <cellStyle name="Normal 24 2 9 2 2" xfId="7442" xr:uid="{00000000-0005-0000-0000-000045170000}"/>
    <cellStyle name="Normal 24 2 9 2 2 2" xfId="7443" xr:uid="{00000000-0005-0000-0000-000046170000}"/>
    <cellStyle name="Normal 24 2 9 2 3" xfId="7444" xr:uid="{00000000-0005-0000-0000-000047170000}"/>
    <cellStyle name="Normal 24 2 9 3" xfId="7445" xr:uid="{00000000-0005-0000-0000-000048170000}"/>
    <cellStyle name="Normal 24 2 9 3 2" xfId="7446" xr:uid="{00000000-0005-0000-0000-000049170000}"/>
    <cellStyle name="Normal 24 2 9 4" xfId="7447" xr:uid="{00000000-0005-0000-0000-00004A170000}"/>
    <cellStyle name="Normal 24 3" xfId="905" xr:uid="{00000000-0005-0000-0000-00004B170000}"/>
    <cellStyle name="Normal 24 3 2" xfId="906" xr:uid="{00000000-0005-0000-0000-00004C170000}"/>
    <cellStyle name="Normal 24 3 2 2" xfId="7448" xr:uid="{00000000-0005-0000-0000-00004D170000}"/>
    <cellStyle name="Normal 24 3 2 2 2" xfId="7449" xr:uid="{00000000-0005-0000-0000-00004E170000}"/>
    <cellStyle name="Normal 24 3 2 2 2 2" xfId="7450" xr:uid="{00000000-0005-0000-0000-00004F170000}"/>
    <cellStyle name="Normal 24 3 2 2 3" xfId="7451" xr:uid="{00000000-0005-0000-0000-000050170000}"/>
    <cellStyle name="Normal 24 3 2 3" xfId="7452" xr:uid="{00000000-0005-0000-0000-000051170000}"/>
    <cellStyle name="Normal 24 3 2 3 2" xfId="7453" xr:uid="{00000000-0005-0000-0000-000052170000}"/>
    <cellStyle name="Normal 24 3 2 4" xfId="7454" xr:uid="{00000000-0005-0000-0000-000053170000}"/>
    <cellStyle name="Normal 24 3 3" xfId="7455" xr:uid="{00000000-0005-0000-0000-000054170000}"/>
    <cellStyle name="Normal 24 3 3 2" xfId="7456" xr:uid="{00000000-0005-0000-0000-000055170000}"/>
    <cellStyle name="Normal 24 3 3 2 2" xfId="7457" xr:uid="{00000000-0005-0000-0000-000056170000}"/>
    <cellStyle name="Normal 24 3 3 3" xfId="7458" xr:uid="{00000000-0005-0000-0000-000057170000}"/>
    <cellStyle name="Normal 24 3 4" xfId="7459" xr:uid="{00000000-0005-0000-0000-000058170000}"/>
    <cellStyle name="Normal 24 3 4 2" xfId="7460" xr:uid="{00000000-0005-0000-0000-000059170000}"/>
    <cellStyle name="Normal 24 3 5" xfId="7461" xr:uid="{00000000-0005-0000-0000-00005A170000}"/>
    <cellStyle name="Normal 24 4" xfId="907" xr:uid="{00000000-0005-0000-0000-00005B170000}"/>
    <cellStyle name="Normal 24 4 2" xfId="908" xr:uid="{00000000-0005-0000-0000-00005C170000}"/>
    <cellStyle name="Normal 24 4 2 2" xfId="7462" xr:uid="{00000000-0005-0000-0000-00005D170000}"/>
    <cellStyle name="Normal 24 4 2 2 2" xfId="7463" xr:uid="{00000000-0005-0000-0000-00005E170000}"/>
    <cellStyle name="Normal 24 4 2 2 2 2" xfId="7464" xr:uid="{00000000-0005-0000-0000-00005F170000}"/>
    <cellStyle name="Normal 24 4 2 2 3" xfId="7465" xr:uid="{00000000-0005-0000-0000-000060170000}"/>
    <cellStyle name="Normal 24 4 2 3" xfId="7466" xr:uid="{00000000-0005-0000-0000-000061170000}"/>
    <cellStyle name="Normal 24 4 2 3 2" xfId="7467" xr:uid="{00000000-0005-0000-0000-000062170000}"/>
    <cellStyle name="Normal 24 4 2 4" xfId="7468" xr:uid="{00000000-0005-0000-0000-000063170000}"/>
    <cellStyle name="Normal 24 4 3" xfId="7469" xr:uid="{00000000-0005-0000-0000-000064170000}"/>
    <cellStyle name="Normal 24 4 3 2" xfId="7470" xr:uid="{00000000-0005-0000-0000-000065170000}"/>
    <cellStyle name="Normal 24 4 3 2 2" xfId="7471" xr:uid="{00000000-0005-0000-0000-000066170000}"/>
    <cellStyle name="Normal 24 4 3 3" xfId="7472" xr:uid="{00000000-0005-0000-0000-000067170000}"/>
    <cellStyle name="Normal 24 4 4" xfId="7473" xr:uid="{00000000-0005-0000-0000-000068170000}"/>
    <cellStyle name="Normal 24 4 4 2" xfId="7474" xr:uid="{00000000-0005-0000-0000-000069170000}"/>
    <cellStyle name="Normal 24 4 5" xfId="7475" xr:uid="{00000000-0005-0000-0000-00006A170000}"/>
    <cellStyle name="Normal 24 5" xfId="909" xr:uid="{00000000-0005-0000-0000-00006B170000}"/>
    <cellStyle name="Normal 24 5 2" xfId="910" xr:uid="{00000000-0005-0000-0000-00006C170000}"/>
    <cellStyle name="Normal 24 5 2 2" xfId="7476" xr:uid="{00000000-0005-0000-0000-00006D170000}"/>
    <cellStyle name="Normal 24 5 2 2 2" xfId="7477" xr:uid="{00000000-0005-0000-0000-00006E170000}"/>
    <cellStyle name="Normal 24 5 2 2 2 2" xfId="7478" xr:uid="{00000000-0005-0000-0000-00006F170000}"/>
    <cellStyle name="Normal 24 5 2 2 3" xfId="7479" xr:uid="{00000000-0005-0000-0000-000070170000}"/>
    <cellStyle name="Normal 24 5 2 3" xfId="7480" xr:uid="{00000000-0005-0000-0000-000071170000}"/>
    <cellStyle name="Normal 24 5 2 3 2" xfId="7481" xr:uid="{00000000-0005-0000-0000-000072170000}"/>
    <cellStyle name="Normal 24 5 2 4" xfId="7482" xr:uid="{00000000-0005-0000-0000-000073170000}"/>
    <cellStyle name="Normal 24 5 3" xfId="7483" xr:uid="{00000000-0005-0000-0000-000074170000}"/>
    <cellStyle name="Normal 24 5 3 2" xfId="7484" xr:uid="{00000000-0005-0000-0000-000075170000}"/>
    <cellStyle name="Normal 24 5 3 2 2" xfId="7485" xr:uid="{00000000-0005-0000-0000-000076170000}"/>
    <cellStyle name="Normal 24 5 3 3" xfId="7486" xr:uid="{00000000-0005-0000-0000-000077170000}"/>
    <cellStyle name="Normal 24 5 4" xfId="7487" xr:uid="{00000000-0005-0000-0000-000078170000}"/>
    <cellStyle name="Normal 24 5 4 2" xfId="7488" xr:uid="{00000000-0005-0000-0000-000079170000}"/>
    <cellStyle name="Normal 24 5 5" xfId="7489" xr:uid="{00000000-0005-0000-0000-00007A170000}"/>
    <cellStyle name="Normal 24 6" xfId="911" xr:uid="{00000000-0005-0000-0000-00007B170000}"/>
    <cellStyle name="Normal 24 6 2" xfId="912" xr:uid="{00000000-0005-0000-0000-00007C170000}"/>
    <cellStyle name="Normal 24 6 2 2" xfId="7490" xr:uid="{00000000-0005-0000-0000-00007D170000}"/>
    <cellStyle name="Normal 24 6 2 2 2" xfId="7491" xr:uid="{00000000-0005-0000-0000-00007E170000}"/>
    <cellStyle name="Normal 24 6 2 2 2 2" xfId="7492" xr:uid="{00000000-0005-0000-0000-00007F170000}"/>
    <cellStyle name="Normal 24 6 2 2 3" xfId="7493" xr:uid="{00000000-0005-0000-0000-000080170000}"/>
    <cellStyle name="Normal 24 6 2 3" xfId="7494" xr:uid="{00000000-0005-0000-0000-000081170000}"/>
    <cellStyle name="Normal 24 6 2 3 2" xfId="7495" xr:uid="{00000000-0005-0000-0000-000082170000}"/>
    <cellStyle name="Normal 24 6 2 4" xfId="7496" xr:uid="{00000000-0005-0000-0000-000083170000}"/>
    <cellStyle name="Normal 24 6 3" xfId="7497" xr:uid="{00000000-0005-0000-0000-000084170000}"/>
    <cellStyle name="Normal 24 6 3 2" xfId="7498" xr:uid="{00000000-0005-0000-0000-000085170000}"/>
    <cellStyle name="Normal 24 6 3 2 2" xfId="7499" xr:uid="{00000000-0005-0000-0000-000086170000}"/>
    <cellStyle name="Normal 24 6 3 3" xfId="7500" xr:uid="{00000000-0005-0000-0000-000087170000}"/>
    <cellStyle name="Normal 24 6 4" xfId="7501" xr:uid="{00000000-0005-0000-0000-000088170000}"/>
    <cellStyle name="Normal 24 6 4 2" xfId="7502" xr:uid="{00000000-0005-0000-0000-000089170000}"/>
    <cellStyle name="Normal 24 6 5" xfId="7503" xr:uid="{00000000-0005-0000-0000-00008A170000}"/>
    <cellStyle name="Normal 24 7" xfId="913" xr:uid="{00000000-0005-0000-0000-00008B170000}"/>
    <cellStyle name="Normal 24 7 2" xfId="914" xr:uid="{00000000-0005-0000-0000-00008C170000}"/>
    <cellStyle name="Normal 24 7 2 2" xfId="7504" xr:uid="{00000000-0005-0000-0000-00008D170000}"/>
    <cellStyle name="Normal 24 7 2 2 2" xfId="7505" xr:uid="{00000000-0005-0000-0000-00008E170000}"/>
    <cellStyle name="Normal 24 7 2 2 2 2" xfId="7506" xr:uid="{00000000-0005-0000-0000-00008F170000}"/>
    <cellStyle name="Normal 24 7 2 2 3" xfId="7507" xr:uid="{00000000-0005-0000-0000-000090170000}"/>
    <cellStyle name="Normal 24 7 2 3" xfId="7508" xr:uid="{00000000-0005-0000-0000-000091170000}"/>
    <cellStyle name="Normal 24 7 2 3 2" xfId="7509" xr:uid="{00000000-0005-0000-0000-000092170000}"/>
    <cellStyle name="Normal 24 7 2 4" xfId="7510" xr:uid="{00000000-0005-0000-0000-000093170000}"/>
    <cellStyle name="Normal 24 7 3" xfId="7511" xr:uid="{00000000-0005-0000-0000-000094170000}"/>
    <cellStyle name="Normal 24 7 3 2" xfId="7512" xr:uid="{00000000-0005-0000-0000-000095170000}"/>
    <cellStyle name="Normal 24 7 3 2 2" xfId="7513" xr:uid="{00000000-0005-0000-0000-000096170000}"/>
    <cellStyle name="Normal 24 7 3 3" xfId="7514" xr:uid="{00000000-0005-0000-0000-000097170000}"/>
    <cellStyle name="Normal 24 7 4" xfId="7515" xr:uid="{00000000-0005-0000-0000-000098170000}"/>
    <cellStyle name="Normal 24 7 4 2" xfId="7516" xr:uid="{00000000-0005-0000-0000-000099170000}"/>
    <cellStyle name="Normal 24 7 5" xfId="7517" xr:uid="{00000000-0005-0000-0000-00009A170000}"/>
    <cellStyle name="Normal 24 8" xfId="915" xr:uid="{00000000-0005-0000-0000-00009B170000}"/>
    <cellStyle name="Normal 24 8 2" xfId="916" xr:uid="{00000000-0005-0000-0000-00009C170000}"/>
    <cellStyle name="Normal 24 8 2 2" xfId="7518" xr:uid="{00000000-0005-0000-0000-00009D170000}"/>
    <cellStyle name="Normal 24 8 2 2 2" xfId="7519" xr:uid="{00000000-0005-0000-0000-00009E170000}"/>
    <cellStyle name="Normal 24 8 2 2 2 2" xfId="7520" xr:uid="{00000000-0005-0000-0000-00009F170000}"/>
    <cellStyle name="Normal 24 8 2 2 3" xfId="7521" xr:uid="{00000000-0005-0000-0000-0000A0170000}"/>
    <cellStyle name="Normal 24 8 2 3" xfId="7522" xr:uid="{00000000-0005-0000-0000-0000A1170000}"/>
    <cellStyle name="Normal 24 8 2 3 2" xfId="7523" xr:uid="{00000000-0005-0000-0000-0000A2170000}"/>
    <cellStyle name="Normal 24 8 2 4" xfId="7524" xr:uid="{00000000-0005-0000-0000-0000A3170000}"/>
    <cellStyle name="Normal 24 8 3" xfId="7525" xr:uid="{00000000-0005-0000-0000-0000A4170000}"/>
    <cellStyle name="Normal 24 8 3 2" xfId="7526" xr:uid="{00000000-0005-0000-0000-0000A5170000}"/>
    <cellStyle name="Normal 24 8 3 2 2" xfId="7527" xr:uid="{00000000-0005-0000-0000-0000A6170000}"/>
    <cellStyle name="Normal 24 8 3 3" xfId="7528" xr:uid="{00000000-0005-0000-0000-0000A7170000}"/>
    <cellStyle name="Normal 24 8 4" xfId="7529" xr:uid="{00000000-0005-0000-0000-0000A8170000}"/>
    <cellStyle name="Normal 24 8 4 2" xfId="7530" xr:uid="{00000000-0005-0000-0000-0000A9170000}"/>
    <cellStyle name="Normal 24 8 5" xfId="7531" xr:uid="{00000000-0005-0000-0000-0000AA170000}"/>
    <cellStyle name="Normal 24 9" xfId="917" xr:uid="{00000000-0005-0000-0000-0000AB170000}"/>
    <cellStyle name="Normal 24 9 2" xfId="918" xr:uid="{00000000-0005-0000-0000-0000AC170000}"/>
    <cellStyle name="Normal 24 9 2 2" xfId="7532" xr:uid="{00000000-0005-0000-0000-0000AD170000}"/>
    <cellStyle name="Normal 24 9 2 2 2" xfId="7533" xr:uid="{00000000-0005-0000-0000-0000AE170000}"/>
    <cellStyle name="Normal 24 9 2 2 2 2" xfId="7534" xr:uid="{00000000-0005-0000-0000-0000AF170000}"/>
    <cellStyle name="Normal 24 9 2 2 3" xfId="7535" xr:uid="{00000000-0005-0000-0000-0000B0170000}"/>
    <cellStyle name="Normal 24 9 2 3" xfId="7536" xr:uid="{00000000-0005-0000-0000-0000B1170000}"/>
    <cellStyle name="Normal 24 9 2 3 2" xfId="7537" xr:uid="{00000000-0005-0000-0000-0000B2170000}"/>
    <cellStyle name="Normal 24 9 2 4" xfId="7538" xr:uid="{00000000-0005-0000-0000-0000B3170000}"/>
    <cellStyle name="Normal 24 9 3" xfId="7539" xr:uid="{00000000-0005-0000-0000-0000B4170000}"/>
    <cellStyle name="Normal 24 9 3 2" xfId="7540" xr:uid="{00000000-0005-0000-0000-0000B5170000}"/>
    <cellStyle name="Normal 24 9 3 2 2" xfId="7541" xr:uid="{00000000-0005-0000-0000-0000B6170000}"/>
    <cellStyle name="Normal 24 9 3 3" xfId="7542" xr:uid="{00000000-0005-0000-0000-0000B7170000}"/>
    <cellStyle name="Normal 24 9 4" xfId="7543" xr:uid="{00000000-0005-0000-0000-0000B8170000}"/>
    <cellStyle name="Normal 24 9 4 2" xfId="7544" xr:uid="{00000000-0005-0000-0000-0000B9170000}"/>
    <cellStyle name="Normal 24 9 5" xfId="7545" xr:uid="{00000000-0005-0000-0000-0000BA170000}"/>
    <cellStyle name="Normal 240" xfId="919" xr:uid="{00000000-0005-0000-0000-0000BB170000}"/>
    <cellStyle name="Normal 240 2" xfId="920" xr:uid="{00000000-0005-0000-0000-0000BC170000}"/>
    <cellStyle name="Normal 240 2 2" xfId="7546" xr:uid="{00000000-0005-0000-0000-0000BD170000}"/>
    <cellStyle name="Normal 240 2 2 2" xfId="7547" xr:uid="{00000000-0005-0000-0000-0000BE170000}"/>
    <cellStyle name="Normal 240 2 2 2 2" xfId="7548" xr:uid="{00000000-0005-0000-0000-0000BF170000}"/>
    <cellStyle name="Normal 240 2 2 3" xfId="7549" xr:uid="{00000000-0005-0000-0000-0000C0170000}"/>
    <cellStyle name="Normal 240 2 3" xfId="7550" xr:uid="{00000000-0005-0000-0000-0000C1170000}"/>
    <cellStyle name="Normal 240 2 3 2" xfId="7551" xr:uid="{00000000-0005-0000-0000-0000C2170000}"/>
    <cellStyle name="Normal 240 2 4" xfId="7552" xr:uid="{00000000-0005-0000-0000-0000C3170000}"/>
    <cellStyle name="Normal 240 3" xfId="7553" xr:uid="{00000000-0005-0000-0000-0000C4170000}"/>
    <cellStyle name="Normal 240 3 2" xfId="7554" xr:uid="{00000000-0005-0000-0000-0000C5170000}"/>
    <cellStyle name="Normal 240 3 2 2" xfId="7555" xr:uid="{00000000-0005-0000-0000-0000C6170000}"/>
    <cellStyle name="Normal 240 3 3" xfId="7556" xr:uid="{00000000-0005-0000-0000-0000C7170000}"/>
    <cellStyle name="Normal 240 4" xfId="7557" xr:uid="{00000000-0005-0000-0000-0000C8170000}"/>
    <cellStyle name="Normal 240 4 2" xfId="7558" xr:uid="{00000000-0005-0000-0000-0000C9170000}"/>
    <cellStyle name="Normal 240 5" xfId="7559" xr:uid="{00000000-0005-0000-0000-0000CA170000}"/>
    <cellStyle name="Normal 241" xfId="921" xr:uid="{00000000-0005-0000-0000-0000CB170000}"/>
    <cellStyle name="Normal 241 2" xfId="922" xr:uid="{00000000-0005-0000-0000-0000CC170000}"/>
    <cellStyle name="Normal 241 2 2" xfId="7560" xr:uid="{00000000-0005-0000-0000-0000CD170000}"/>
    <cellStyle name="Normal 241 2 2 2" xfId="7561" xr:uid="{00000000-0005-0000-0000-0000CE170000}"/>
    <cellStyle name="Normal 241 2 2 2 2" xfId="7562" xr:uid="{00000000-0005-0000-0000-0000CF170000}"/>
    <cellStyle name="Normal 241 2 2 3" xfId="7563" xr:uid="{00000000-0005-0000-0000-0000D0170000}"/>
    <cellStyle name="Normal 241 2 3" xfId="7564" xr:uid="{00000000-0005-0000-0000-0000D1170000}"/>
    <cellStyle name="Normal 241 2 3 2" xfId="7565" xr:uid="{00000000-0005-0000-0000-0000D2170000}"/>
    <cellStyle name="Normal 241 2 4" xfId="7566" xr:uid="{00000000-0005-0000-0000-0000D3170000}"/>
    <cellStyle name="Normal 241 3" xfId="7567" xr:uid="{00000000-0005-0000-0000-0000D4170000}"/>
    <cellStyle name="Normal 241 3 2" xfId="7568" xr:uid="{00000000-0005-0000-0000-0000D5170000}"/>
    <cellStyle name="Normal 241 3 2 2" xfId="7569" xr:uid="{00000000-0005-0000-0000-0000D6170000}"/>
    <cellStyle name="Normal 241 3 3" xfId="7570" xr:uid="{00000000-0005-0000-0000-0000D7170000}"/>
    <cellStyle name="Normal 241 4" xfId="7571" xr:uid="{00000000-0005-0000-0000-0000D8170000}"/>
    <cellStyle name="Normal 241 4 2" xfId="7572" xr:uid="{00000000-0005-0000-0000-0000D9170000}"/>
    <cellStyle name="Normal 241 5" xfId="7573" xr:uid="{00000000-0005-0000-0000-0000DA170000}"/>
    <cellStyle name="Normal 242" xfId="923" xr:uid="{00000000-0005-0000-0000-0000DB170000}"/>
    <cellStyle name="Normal 242 2" xfId="924" xr:uid="{00000000-0005-0000-0000-0000DC170000}"/>
    <cellStyle name="Normal 242 2 2" xfId="7574" xr:uid="{00000000-0005-0000-0000-0000DD170000}"/>
    <cellStyle name="Normal 242 2 2 2" xfId="7575" xr:uid="{00000000-0005-0000-0000-0000DE170000}"/>
    <cellStyle name="Normal 242 2 2 2 2" xfId="7576" xr:uid="{00000000-0005-0000-0000-0000DF170000}"/>
    <cellStyle name="Normal 242 2 2 3" xfId="7577" xr:uid="{00000000-0005-0000-0000-0000E0170000}"/>
    <cellStyle name="Normal 242 2 3" xfId="7578" xr:uid="{00000000-0005-0000-0000-0000E1170000}"/>
    <cellStyle name="Normal 242 2 3 2" xfId="7579" xr:uid="{00000000-0005-0000-0000-0000E2170000}"/>
    <cellStyle name="Normal 242 2 4" xfId="7580" xr:uid="{00000000-0005-0000-0000-0000E3170000}"/>
    <cellStyle name="Normal 242 3" xfId="7581" xr:uid="{00000000-0005-0000-0000-0000E4170000}"/>
    <cellStyle name="Normal 242 3 2" xfId="7582" xr:uid="{00000000-0005-0000-0000-0000E5170000}"/>
    <cellStyle name="Normal 242 3 2 2" xfId="7583" xr:uid="{00000000-0005-0000-0000-0000E6170000}"/>
    <cellStyle name="Normal 242 3 3" xfId="7584" xr:uid="{00000000-0005-0000-0000-0000E7170000}"/>
    <cellStyle name="Normal 242 4" xfId="7585" xr:uid="{00000000-0005-0000-0000-0000E8170000}"/>
    <cellStyle name="Normal 242 4 2" xfId="7586" xr:uid="{00000000-0005-0000-0000-0000E9170000}"/>
    <cellStyle name="Normal 242 5" xfId="7587" xr:uid="{00000000-0005-0000-0000-0000EA170000}"/>
    <cellStyle name="Normal 243" xfId="925" xr:uid="{00000000-0005-0000-0000-0000EB170000}"/>
    <cellStyle name="Normal 243 2" xfId="926" xr:uid="{00000000-0005-0000-0000-0000EC170000}"/>
    <cellStyle name="Normal 243 2 2" xfId="7588" xr:uid="{00000000-0005-0000-0000-0000ED170000}"/>
    <cellStyle name="Normal 243 2 2 2" xfId="7589" xr:uid="{00000000-0005-0000-0000-0000EE170000}"/>
    <cellStyle name="Normal 243 2 2 2 2" xfId="7590" xr:uid="{00000000-0005-0000-0000-0000EF170000}"/>
    <cellStyle name="Normal 243 2 2 3" xfId="7591" xr:uid="{00000000-0005-0000-0000-0000F0170000}"/>
    <cellStyle name="Normal 243 2 3" xfId="7592" xr:uid="{00000000-0005-0000-0000-0000F1170000}"/>
    <cellStyle name="Normal 243 2 3 2" xfId="7593" xr:uid="{00000000-0005-0000-0000-0000F2170000}"/>
    <cellStyle name="Normal 243 2 4" xfId="7594" xr:uid="{00000000-0005-0000-0000-0000F3170000}"/>
    <cellStyle name="Normal 243 3" xfId="7595" xr:uid="{00000000-0005-0000-0000-0000F4170000}"/>
    <cellStyle name="Normal 243 3 2" xfId="7596" xr:uid="{00000000-0005-0000-0000-0000F5170000}"/>
    <cellStyle name="Normal 243 3 2 2" xfId="7597" xr:uid="{00000000-0005-0000-0000-0000F6170000}"/>
    <cellStyle name="Normal 243 3 3" xfId="7598" xr:uid="{00000000-0005-0000-0000-0000F7170000}"/>
    <cellStyle name="Normal 243 4" xfId="7599" xr:uid="{00000000-0005-0000-0000-0000F8170000}"/>
    <cellStyle name="Normal 243 4 2" xfId="7600" xr:uid="{00000000-0005-0000-0000-0000F9170000}"/>
    <cellStyle name="Normal 243 5" xfId="7601" xr:uid="{00000000-0005-0000-0000-0000FA170000}"/>
    <cellStyle name="Normal 244" xfId="927" xr:uid="{00000000-0005-0000-0000-0000FB170000}"/>
    <cellStyle name="Normal 244 2" xfId="928" xr:uid="{00000000-0005-0000-0000-0000FC170000}"/>
    <cellStyle name="Normal 244 2 2" xfId="7602" xr:uid="{00000000-0005-0000-0000-0000FD170000}"/>
    <cellStyle name="Normal 244 2 2 2" xfId="7603" xr:uid="{00000000-0005-0000-0000-0000FE170000}"/>
    <cellStyle name="Normal 244 2 2 2 2" xfId="7604" xr:uid="{00000000-0005-0000-0000-0000FF170000}"/>
    <cellStyle name="Normal 244 2 2 3" xfId="7605" xr:uid="{00000000-0005-0000-0000-000000180000}"/>
    <cellStyle name="Normal 244 2 3" xfId="7606" xr:uid="{00000000-0005-0000-0000-000001180000}"/>
    <cellStyle name="Normal 244 2 3 2" xfId="7607" xr:uid="{00000000-0005-0000-0000-000002180000}"/>
    <cellStyle name="Normal 244 2 4" xfId="7608" xr:uid="{00000000-0005-0000-0000-000003180000}"/>
    <cellStyle name="Normal 244 3" xfId="7609" xr:uid="{00000000-0005-0000-0000-000004180000}"/>
    <cellStyle name="Normal 244 3 2" xfId="7610" xr:uid="{00000000-0005-0000-0000-000005180000}"/>
    <cellStyle name="Normal 244 3 2 2" xfId="7611" xr:uid="{00000000-0005-0000-0000-000006180000}"/>
    <cellStyle name="Normal 244 3 3" xfId="7612" xr:uid="{00000000-0005-0000-0000-000007180000}"/>
    <cellStyle name="Normal 244 4" xfId="7613" xr:uid="{00000000-0005-0000-0000-000008180000}"/>
    <cellStyle name="Normal 244 4 2" xfId="7614" xr:uid="{00000000-0005-0000-0000-000009180000}"/>
    <cellStyle name="Normal 244 5" xfId="7615" xr:uid="{00000000-0005-0000-0000-00000A180000}"/>
    <cellStyle name="Normal 245" xfId="929" xr:uid="{00000000-0005-0000-0000-00000B180000}"/>
    <cellStyle name="Normal 245 2" xfId="930" xr:uid="{00000000-0005-0000-0000-00000C180000}"/>
    <cellStyle name="Normal 245 2 2" xfId="7616" xr:uid="{00000000-0005-0000-0000-00000D180000}"/>
    <cellStyle name="Normal 245 2 2 2" xfId="7617" xr:uid="{00000000-0005-0000-0000-00000E180000}"/>
    <cellStyle name="Normal 245 2 2 2 2" xfId="7618" xr:uid="{00000000-0005-0000-0000-00000F180000}"/>
    <cellStyle name="Normal 245 2 2 3" xfId="7619" xr:uid="{00000000-0005-0000-0000-000010180000}"/>
    <cellStyle name="Normal 245 2 3" xfId="7620" xr:uid="{00000000-0005-0000-0000-000011180000}"/>
    <cellStyle name="Normal 245 2 3 2" xfId="7621" xr:uid="{00000000-0005-0000-0000-000012180000}"/>
    <cellStyle name="Normal 245 2 4" xfId="7622" xr:uid="{00000000-0005-0000-0000-000013180000}"/>
    <cellStyle name="Normal 245 3" xfId="7623" xr:uid="{00000000-0005-0000-0000-000014180000}"/>
    <cellStyle name="Normal 245 3 2" xfId="7624" xr:uid="{00000000-0005-0000-0000-000015180000}"/>
    <cellStyle name="Normal 245 3 2 2" xfId="7625" xr:uid="{00000000-0005-0000-0000-000016180000}"/>
    <cellStyle name="Normal 245 3 3" xfId="7626" xr:uid="{00000000-0005-0000-0000-000017180000}"/>
    <cellStyle name="Normal 245 4" xfId="7627" xr:uid="{00000000-0005-0000-0000-000018180000}"/>
    <cellStyle name="Normal 245 4 2" xfId="7628" xr:uid="{00000000-0005-0000-0000-000019180000}"/>
    <cellStyle name="Normal 245 5" xfId="7629" xr:uid="{00000000-0005-0000-0000-00001A180000}"/>
    <cellStyle name="Normal 246" xfId="931" xr:uid="{00000000-0005-0000-0000-00001B180000}"/>
    <cellStyle name="Normal 246 2" xfId="7630" xr:uid="{00000000-0005-0000-0000-00001C180000}"/>
    <cellStyle name="Normal 246 2 2" xfId="7631" xr:uid="{00000000-0005-0000-0000-00001D180000}"/>
    <cellStyle name="Normal 246 2 2 2" xfId="7632" xr:uid="{00000000-0005-0000-0000-00001E180000}"/>
    <cellStyle name="Normal 246 2 3" xfId="7633" xr:uid="{00000000-0005-0000-0000-00001F180000}"/>
    <cellStyle name="Normal 246 3" xfId="7634" xr:uid="{00000000-0005-0000-0000-000020180000}"/>
    <cellStyle name="Normal 246 3 2" xfId="7635" xr:uid="{00000000-0005-0000-0000-000021180000}"/>
    <cellStyle name="Normal 246 4" xfId="7636" xr:uid="{00000000-0005-0000-0000-000022180000}"/>
    <cellStyle name="Normal 247" xfId="932" xr:uid="{00000000-0005-0000-0000-000023180000}"/>
    <cellStyle name="Normal 247 2" xfId="7637" xr:uid="{00000000-0005-0000-0000-000024180000}"/>
    <cellStyle name="Normal 247 2 2" xfId="7638" xr:uid="{00000000-0005-0000-0000-000025180000}"/>
    <cellStyle name="Normal 247 2 2 2" xfId="7639" xr:uid="{00000000-0005-0000-0000-000026180000}"/>
    <cellStyle name="Normal 247 2 3" xfId="7640" xr:uid="{00000000-0005-0000-0000-000027180000}"/>
    <cellStyle name="Normal 247 3" xfId="7641" xr:uid="{00000000-0005-0000-0000-000028180000}"/>
    <cellStyle name="Normal 247 3 2" xfId="7642" xr:uid="{00000000-0005-0000-0000-000029180000}"/>
    <cellStyle name="Normal 247 4" xfId="7643" xr:uid="{00000000-0005-0000-0000-00002A180000}"/>
    <cellStyle name="Normal 248" xfId="933" xr:uid="{00000000-0005-0000-0000-00002B180000}"/>
    <cellStyle name="Normal 248 2" xfId="934" xr:uid="{00000000-0005-0000-0000-00002C180000}"/>
    <cellStyle name="Normal 248 2 2" xfId="7644" xr:uid="{00000000-0005-0000-0000-00002D180000}"/>
    <cellStyle name="Normal 248 2 2 2" xfId="7645" xr:uid="{00000000-0005-0000-0000-00002E180000}"/>
    <cellStyle name="Normal 248 2 2 2 2" xfId="7646" xr:uid="{00000000-0005-0000-0000-00002F180000}"/>
    <cellStyle name="Normal 248 2 2 3" xfId="7647" xr:uid="{00000000-0005-0000-0000-000030180000}"/>
    <cellStyle name="Normal 248 2 3" xfId="7648" xr:uid="{00000000-0005-0000-0000-000031180000}"/>
    <cellStyle name="Normal 248 2 3 2" xfId="7649" xr:uid="{00000000-0005-0000-0000-000032180000}"/>
    <cellStyle name="Normal 248 2 4" xfId="7650" xr:uid="{00000000-0005-0000-0000-000033180000}"/>
    <cellStyle name="Normal 248 3" xfId="7651" xr:uid="{00000000-0005-0000-0000-000034180000}"/>
    <cellStyle name="Normal 248 3 2" xfId="7652" xr:uid="{00000000-0005-0000-0000-000035180000}"/>
    <cellStyle name="Normal 248 3 2 2" xfId="7653" xr:uid="{00000000-0005-0000-0000-000036180000}"/>
    <cellStyle name="Normal 248 3 3" xfId="7654" xr:uid="{00000000-0005-0000-0000-000037180000}"/>
    <cellStyle name="Normal 248 4" xfId="7655" xr:uid="{00000000-0005-0000-0000-000038180000}"/>
    <cellStyle name="Normal 248 4 2" xfId="7656" xr:uid="{00000000-0005-0000-0000-000039180000}"/>
    <cellStyle name="Normal 248 5" xfId="7657" xr:uid="{00000000-0005-0000-0000-00003A180000}"/>
    <cellStyle name="Normal 249" xfId="935" xr:uid="{00000000-0005-0000-0000-00003B180000}"/>
    <cellStyle name="Normal 249 2" xfId="7658" xr:uid="{00000000-0005-0000-0000-00003C180000}"/>
    <cellStyle name="Normal 249 2 2" xfId="7659" xr:uid="{00000000-0005-0000-0000-00003D180000}"/>
    <cellStyle name="Normal 249 2 2 2" xfId="7660" xr:uid="{00000000-0005-0000-0000-00003E180000}"/>
    <cellStyle name="Normal 249 2 3" xfId="7661" xr:uid="{00000000-0005-0000-0000-00003F180000}"/>
    <cellStyle name="Normal 249 3" xfId="7662" xr:uid="{00000000-0005-0000-0000-000040180000}"/>
    <cellStyle name="Normal 249 3 2" xfId="7663" xr:uid="{00000000-0005-0000-0000-000041180000}"/>
    <cellStyle name="Normal 249 4" xfId="7664" xr:uid="{00000000-0005-0000-0000-000042180000}"/>
    <cellStyle name="Normal 25" xfId="936" xr:uid="{00000000-0005-0000-0000-000043180000}"/>
    <cellStyle name="Normal 25 10" xfId="937" xr:uid="{00000000-0005-0000-0000-000044180000}"/>
    <cellStyle name="Normal 25 10 2" xfId="938" xr:uid="{00000000-0005-0000-0000-000045180000}"/>
    <cellStyle name="Normal 25 10 2 2" xfId="7665" xr:uid="{00000000-0005-0000-0000-000046180000}"/>
    <cellStyle name="Normal 25 10 2 2 2" xfId="7666" xr:uid="{00000000-0005-0000-0000-000047180000}"/>
    <cellStyle name="Normal 25 10 2 2 2 2" xfId="7667" xr:uid="{00000000-0005-0000-0000-000048180000}"/>
    <cellStyle name="Normal 25 10 2 2 3" xfId="7668" xr:uid="{00000000-0005-0000-0000-000049180000}"/>
    <cellStyle name="Normal 25 10 2 3" xfId="7669" xr:uid="{00000000-0005-0000-0000-00004A180000}"/>
    <cellStyle name="Normal 25 10 2 3 2" xfId="7670" xr:uid="{00000000-0005-0000-0000-00004B180000}"/>
    <cellStyle name="Normal 25 10 2 4" xfId="7671" xr:uid="{00000000-0005-0000-0000-00004C180000}"/>
    <cellStyle name="Normal 25 10 3" xfId="7672" xr:uid="{00000000-0005-0000-0000-00004D180000}"/>
    <cellStyle name="Normal 25 10 3 2" xfId="7673" xr:uid="{00000000-0005-0000-0000-00004E180000}"/>
    <cellStyle name="Normal 25 10 3 2 2" xfId="7674" xr:uid="{00000000-0005-0000-0000-00004F180000}"/>
    <cellStyle name="Normal 25 10 3 3" xfId="7675" xr:uid="{00000000-0005-0000-0000-000050180000}"/>
    <cellStyle name="Normal 25 10 4" xfId="7676" xr:uid="{00000000-0005-0000-0000-000051180000}"/>
    <cellStyle name="Normal 25 10 4 2" xfId="7677" xr:uid="{00000000-0005-0000-0000-000052180000}"/>
    <cellStyle name="Normal 25 10 5" xfId="7678" xr:uid="{00000000-0005-0000-0000-000053180000}"/>
    <cellStyle name="Normal 25 11" xfId="939" xr:uid="{00000000-0005-0000-0000-000054180000}"/>
    <cellStyle name="Normal 25 11 2" xfId="940" xr:uid="{00000000-0005-0000-0000-000055180000}"/>
    <cellStyle name="Normal 25 11 2 2" xfId="7679" xr:uid="{00000000-0005-0000-0000-000056180000}"/>
    <cellStyle name="Normal 25 11 2 2 2" xfId="7680" xr:uid="{00000000-0005-0000-0000-000057180000}"/>
    <cellStyle name="Normal 25 11 2 2 2 2" xfId="7681" xr:uid="{00000000-0005-0000-0000-000058180000}"/>
    <cellStyle name="Normal 25 11 2 2 3" xfId="7682" xr:uid="{00000000-0005-0000-0000-000059180000}"/>
    <cellStyle name="Normal 25 11 2 3" xfId="7683" xr:uid="{00000000-0005-0000-0000-00005A180000}"/>
    <cellStyle name="Normal 25 11 2 3 2" xfId="7684" xr:uid="{00000000-0005-0000-0000-00005B180000}"/>
    <cellStyle name="Normal 25 11 2 4" xfId="7685" xr:uid="{00000000-0005-0000-0000-00005C180000}"/>
    <cellStyle name="Normal 25 11 3" xfId="7686" xr:uid="{00000000-0005-0000-0000-00005D180000}"/>
    <cellStyle name="Normal 25 11 3 2" xfId="7687" xr:uid="{00000000-0005-0000-0000-00005E180000}"/>
    <cellStyle name="Normal 25 11 3 2 2" xfId="7688" xr:uid="{00000000-0005-0000-0000-00005F180000}"/>
    <cellStyle name="Normal 25 11 3 3" xfId="7689" xr:uid="{00000000-0005-0000-0000-000060180000}"/>
    <cellStyle name="Normal 25 11 4" xfId="7690" xr:uid="{00000000-0005-0000-0000-000061180000}"/>
    <cellStyle name="Normal 25 11 4 2" xfId="7691" xr:uid="{00000000-0005-0000-0000-000062180000}"/>
    <cellStyle name="Normal 25 11 5" xfId="7692" xr:uid="{00000000-0005-0000-0000-000063180000}"/>
    <cellStyle name="Normal 25 12" xfId="941" xr:uid="{00000000-0005-0000-0000-000064180000}"/>
    <cellStyle name="Normal 25 12 2" xfId="7693" xr:uid="{00000000-0005-0000-0000-000065180000}"/>
    <cellStyle name="Normal 25 12 2 2" xfId="7694" xr:uid="{00000000-0005-0000-0000-000066180000}"/>
    <cellStyle name="Normal 25 12 2 2 2" xfId="7695" xr:uid="{00000000-0005-0000-0000-000067180000}"/>
    <cellStyle name="Normal 25 12 2 3" xfId="7696" xr:uid="{00000000-0005-0000-0000-000068180000}"/>
    <cellStyle name="Normal 25 12 3" xfId="7697" xr:uid="{00000000-0005-0000-0000-000069180000}"/>
    <cellStyle name="Normal 25 12 3 2" xfId="7698" xr:uid="{00000000-0005-0000-0000-00006A180000}"/>
    <cellStyle name="Normal 25 12 4" xfId="7699" xr:uid="{00000000-0005-0000-0000-00006B180000}"/>
    <cellStyle name="Normal 25 13" xfId="7700" xr:uid="{00000000-0005-0000-0000-00006C180000}"/>
    <cellStyle name="Normal 25 13 2" xfId="7701" xr:uid="{00000000-0005-0000-0000-00006D180000}"/>
    <cellStyle name="Normal 25 13 2 2" xfId="7702" xr:uid="{00000000-0005-0000-0000-00006E180000}"/>
    <cellStyle name="Normal 25 13 3" xfId="7703" xr:uid="{00000000-0005-0000-0000-00006F180000}"/>
    <cellStyle name="Normal 25 14" xfId="7704" xr:uid="{00000000-0005-0000-0000-000070180000}"/>
    <cellStyle name="Normal 25 14 2" xfId="7705" xr:uid="{00000000-0005-0000-0000-000071180000}"/>
    <cellStyle name="Normal 25 15" xfId="7706" xr:uid="{00000000-0005-0000-0000-000072180000}"/>
    <cellStyle name="Normal 25 2" xfId="942" xr:uid="{00000000-0005-0000-0000-000073180000}"/>
    <cellStyle name="Normal 25 2 10" xfId="7707" xr:uid="{00000000-0005-0000-0000-000074180000}"/>
    <cellStyle name="Normal 25 2 10 2" xfId="7708" xr:uid="{00000000-0005-0000-0000-000075180000}"/>
    <cellStyle name="Normal 25 2 10 2 2" xfId="7709" xr:uid="{00000000-0005-0000-0000-000076180000}"/>
    <cellStyle name="Normal 25 2 10 3" xfId="7710" xr:uid="{00000000-0005-0000-0000-000077180000}"/>
    <cellStyle name="Normal 25 2 11" xfId="7711" xr:uid="{00000000-0005-0000-0000-000078180000}"/>
    <cellStyle name="Normal 25 2 11 2" xfId="7712" xr:uid="{00000000-0005-0000-0000-000079180000}"/>
    <cellStyle name="Normal 25 2 12" xfId="7713" xr:uid="{00000000-0005-0000-0000-00007A180000}"/>
    <cellStyle name="Normal 25 2 2" xfId="943" xr:uid="{00000000-0005-0000-0000-00007B180000}"/>
    <cellStyle name="Normal 25 2 2 2" xfId="944" xr:uid="{00000000-0005-0000-0000-00007C180000}"/>
    <cellStyle name="Normal 25 2 2 2 2" xfId="7714" xr:uid="{00000000-0005-0000-0000-00007D180000}"/>
    <cellStyle name="Normal 25 2 2 2 2 2" xfId="7715" xr:uid="{00000000-0005-0000-0000-00007E180000}"/>
    <cellStyle name="Normal 25 2 2 2 2 2 2" xfId="7716" xr:uid="{00000000-0005-0000-0000-00007F180000}"/>
    <cellStyle name="Normal 25 2 2 2 2 3" xfId="7717" xr:uid="{00000000-0005-0000-0000-000080180000}"/>
    <cellStyle name="Normal 25 2 2 2 3" xfId="7718" xr:uid="{00000000-0005-0000-0000-000081180000}"/>
    <cellStyle name="Normal 25 2 2 2 3 2" xfId="7719" xr:uid="{00000000-0005-0000-0000-000082180000}"/>
    <cellStyle name="Normal 25 2 2 2 4" xfId="7720" xr:uid="{00000000-0005-0000-0000-000083180000}"/>
    <cellStyle name="Normal 25 2 2 3" xfId="7721" xr:uid="{00000000-0005-0000-0000-000084180000}"/>
    <cellStyle name="Normal 25 2 2 3 2" xfId="7722" xr:uid="{00000000-0005-0000-0000-000085180000}"/>
    <cellStyle name="Normal 25 2 2 3 2 2" xfId="7723" xr:uid="{00000000-0005-0000-0000-000086180000}"/>
    <cellStyle name="Normal 25 2 2 3 3" xfId="7724" xr:uid="{00000000-0005-0000-0000-000087180000}"/>
    <cellStyle name="Normal 25 2 2 4" xfId="7725" xr:uid="{00000000-0005-0000-0000-000088180000}"/>
    <cellStyle name="Normal 25 2 2 4 2" xfId="7726" xr:uid="{00000000-0005-0000-0000-000089180000}"/>
    <cellStyle name="Normal 25 2 2 5" xfId="7727" xr:uid="{00000000-0005-0000-0000-00008A180000}"/>
    <cellStyle name="Normal 25 2 3" xfId="945" xr:uid="{00000000-0005-0000-0000-00008B180000}"/>
    <cellStyle name="Normal 25 2 3 2" xfId="946" xr:uid="{00000000-0005-0000-0000-00008C180000}"/>
    <cellStyle name="Normal 25 2 3 2 2" xfId="7728" xr:uid="{00000000-0005-0000-0000-00008D180000}"/>
    <cellStyle name="Normal 25 2 3 2 2 2" xfId="7729" xr:uid="{00000000-0005-0000-0000-00008E180000}"/>
    <cellStyle name="Normal 25 2 3 2 2 2 2" xfId="7730" xr:uid="{00000000-0005-0000-0000-00008F180000}"/>
    <cellStyle name="Normal 25 2 3 2 2 3" xfId="7731" xr:uid="{00000000-0005-0000-0000-000090180000}"/>
    <cellStyle name="Normal 25 2 3 2 3" xfId="7732" xr:uid="{00000000-0005-0000-0000-000091180000}"/>
    <cellStyle name="Normal 25 2 3 2 3 2" xfId="7733" xr:uid="{00000000-0005-0000-0000-000092180000}"/>
    <cellStyle name="Normal 25 2 3 2 4" xfId="7734" xr:uid="{00000000-0005-0000-0000-000093180000}"/>
    <cellStyle name="Normal 25 2 3 3" xfId="7735" xr:uid="{00000000-0005-0000-0000-000094180000}"/>
    <cellStyle name="Normal 25 2 3 3 2" xfId="7736" xr:uid="{00000000-0005-0000-0000-000095180000}"/>
    <cellStyle name="Normal 25 2 3 3 2 2" xfId="7737" xr:uid="{00000000-0005-0000-0000-000096180000}"/>
    <cellStyle name="Normal 25 2 3 3 3" xfId="7738" xr:uid="{00000000-0005-0000-0000-000097180000}"/>
    <cellStyle name="Normal 25 2 3 4" xfId="7739" xr:uid="{00000000-0005-0000-0000-000098180000}"/>
    <cellStyle name="Normal 25 2 3 4 2" xfId="7740" xr:uid="{00000000-0005-0000-0000-000099180000}"/>
    <cellStyle name="Normal 25 2 3 5" xfId="7741" xr:uid="{00000000-0005-0000-0000-00009A180000}"/>
    <cellStyle name="Normal 25 2 4" xfId="947" xr:uid="{00000000-0005-0000-0000-00009B180000}"/>
    <cellStyle name="Normal 25 2 4 2" xfId="948" xr:uid="{00000000-0005-0000-0000-00009C180000}"/>
    <cellStyle name="Normal 25 2 4 2 2" xfId="7742" xr:uid="{00000000-0005-0000-0000-00009D180000}"/>
    <cellStyle name="Normal 25 2 4 2 2 2" xfId="7743" xr:uid="{00000000-0005-0000-0000-00009E180000}"/>
    <cellStyle name="Normal 25 2 4 2 2 2 2" xfId="7744" xr:uid="{00000000-0005-0000-0000-00009F180000}"/>
    <cellStyle name="Normal 25 2 4 2 2 3" xfId="7745" xr:uid="{00000000-0005-0000-0000-0000A0180000}"/>
    <cellStyle name="Normal 25 2 4 2 3" xfId="7746" xr:uid="{00000000-0005-0000-0000-0000A1180000}"/>
    <cellStyle name="Normal 25 2 4 2 3 2" xfId="7747" xr:uid="{00000000-0005-0000-0000-0000A2180000}"/>
    <cellStyle name="Normal 25 2 4 2 4" xfId="7748" xr:uid="{00000000-0005-0000-0000-0000A3180000}"/>
    <cellStyle name="Normal 25 2 4 3" xfId="7749" xr:uid="{00000000-0005-0000-0000-0000A4180000}"/>
    <cellStyle name="Normal 25 2 4 3 2" xfId="7750" xr:uid="{00000000-0005-0000-0000-0000A5180000}"/>
    <cellStyle name="Normal 25 2 4 3 2 2" xfId="7751" xr:uid="{00000000-0005-0000-0000-0000A6180000}"/>
    <cellStyle name="Normal 25 2 4 3 3" xfId="7752" xr:uid="{00000000-0005-0000-0000-0000A7180000}"/>
    <cellStyle name="Normal 25 2 4 4" xfId="7753" xr:uid="{00000000-0005-0000-0000-0000A8180000}"/>
    <cellStyle name="Normal 25 2 4 4 2" xfId="7754" xr:uid="{00000000-0005-0000-0000-0000A9180000}"/>
    <cellStyle name="Normal 25 2 4 5" xfId="7755" xr:uid="{00000000-0005-0000-0000-0000AA180000}"/>
    <cellStyle name="Normal 25 2 5" xfId="949" xr:uid="{00000000-0005-0000-0000-0000AB180000}"/>
    <cellStyle name="Normal 25 2 5 2" xfId="950" xr:uid="{00000000-0005-0000-0000-0000AC180000}"/>
    <cellStyle name="Normal 25 2 5 2 2" xfId="7756" xr:uid="{00000000-0005-0000-0000-0000AD180000}"/>
    <cellStyle name="Normal 25 2 5 2 2 2" xfId="7757" xr:uid="{00000000-0005-0000-0000-0000AE180000}"/>
    <cellStyle name="Normal 25 2 5 2 2 2 2" xfId="7758" xr:uid="{00000000-0005-0000-0000-0000AF180000}"/>
    <cellStyle name="Normal 25 2 5 2 2 3" xfId="7759" xr:uid="{00000000-0005-0000-0000-0000B0180000}"/>
    <cellStyle name="Normal 25 2 5 2 3" xfId="7760" xr:uid="{00000000-0005-0000-0000-0000B1180000}"/>
    <cellStyle name="Normal 25 2 5 2 3 2" xfId="7761" xr:uid="{00000000-0005-0000-0000-0000B2180000}"/>
    <cellStyle name="Normal 25 2 5 2 4" xfId="7762" xr:uid="{00000000-0005-0000-0000-0000B3180000}"/>
    <cellStyle name="Normal 25 2 5 3" xfId="7763" xr:uid="{00000000-0005-0000-0000-0000B4180000}"/>
    <cellStyle name="Normal 25 2 5 3 2" xfId="7764" xr:uid="{00000000-0005-0000-0000-0000B5180000}"/>
    <cellStyle name="Normal 25 2 5 3 2 2" xfId="7765" xr:uid="{00000000-0005-0000-0000-0000B6180000}"/>
    <cellStyle name="Normal 25 2 5 3 3" xfId="7766" xr:uid="{00000000-0005-0000-0000-0000B7180000}"/>
    <cellStyle name="Normal 25 2 5 4" xfId="7767" xr:uid="{00000000-0005-0000-0000-0000B8180000}"/>
    <cellStyle name="Normal 25 2 5 4 2" xfId="7768" xr:uid="{00000000-0005-0000-0000-0000B9180000}"/>
    <cellStyle name="Normal 25 2 5 5" xfId="7769" xr:uid="{00000000-0005-0000-0000-0000BA180000}"/>
    <cellStyle name="Normal 25 2 6" xfId="951" xr:uid="{00000000-0005-0000-0000-0000BB180000}"/>
    <cellStyle name="Normal 25 2 6 2" xfId="952" xr:uid="{00000000-0005-0000-0000-0000BC180000}"/>
    <cellStyle name="Normal 25 2 6 2 2" xfId="7770" xr:uid="{00000000-0005-0000-0000-0000BD180000}"/>
    <cellStyle name="Normal 25 2 6 2 2 2" xfId="7771" xr:uid="{00000000-0005-0000-0000-0000BE180000}"/>
    <cellStyle name="Normal 25 2 6 2 2 2 2" xfId="7772" xr:uid="{00000000-0005-0000-0000-0000BF180000}"/>
    <cellStyle name="Normal 25 2 6 2 2 3" xfId="7773" xr:uid="{00000000-0005-0000-0000-0000C0180000}"/>
    <cellStyle name="Normal 25 2 6 2 3" xfId="7774" xr:uid="{00000000-0005-0000-0000-0000C1180000}"/>
    <cellStyle name="Normal 25 2 6 2 3 2" xfId="7775" xr:uid="{00000000-0005-0000-0000-0000C2180000}"/>
    <cellStyle name="Normal 25 2 6 2 4" xfId="7776" xr:uid="{00000000-0005-0000-0000-0000C3180000}"/>
    <cellStyle name="Normal 25 2 6 3" xfId="7777" xr:uid="{00000000-0005-0000-0000-0000C4180000}"/>
    <cellStyle name="Normal 25 2 6 3 2" xfId="7778" xr:uid="{00000000-0005-0000-0000-0000C5180000}"/>
    <cellStyle name="Normal 25 2 6 3 2 2" xfId="7779" xr:uid="{00000000-0005-0000-0000-0000C6180000}"/>
    <cellStyle name="Normal 25 2 6 3 3" xfId="7780" xr:uid="{00000000-0005-0000-0000-0000C7180000}"/>
    <cellStyle name="Normal 25 2 6 4" xfId="7781" xr:uid="{00000000-0005-0000-0000-0000C8180000}"/>
    <cellStyle name="Normal 25 2 6 4 2" xfId="7782" xr:uid="{00000000-0005-0000-0000-0000C9180000}"/>
    <cellStyle name="Normal 25 2 6 5" xfId="7783" xr:uid="{00000000-0005-0000-0000-0000CA180000}"/>
    <cellStyle name="Normal 25 2 7" xfId="953" xr:uid="{00000000-0005-0000-0000-0000CB180000}"/>
    <cellStyle name="Normal 25 2 7 2" xfId="954" xr:uid="{00000000-0005-0000-0000-0000CC180000}"/>
    <cellStyle name="Normal 25 2 7 2 2" xfId="7784" xr:uid="{00000000-0005-0000-0000-0000CD180000}"/>
    <cellStyle name="Normal 25 2 7 2 2 2" xfId="7785" xr:uid="{00000000-0005-0000-0000-0000CE180000}"/>
    <cellStyle name="Normal 25 2 7 2 2 2 2" xfId="7786" xr:uid="{00000000-0005-0000-0000-0000CF180000}"/>
    <cellStyle name="Normal 25 2 7 2 2 3" xfId="7787" xr:uid="{00000000-0005-0000-0000-0000D0180000}"/>
    <cellStyle name="Normal 25 2 7 2 3" xfId="7788" xr:uid="{00000000-0005-0000-0000-0000D1180000}"/>
    <cellStyle name="Normal 25 2 7 2 3 2" xfId="7789" xr:uid="{00000000-0005-0000-0000-0000D2180000}"/>
    <cellStyle name="Normal 25 2 7 2 4" xfId="7790" xr:uid="{00000000-0005-0000-0000-0000D3180000}"/>
    <cellStyle name="Normal 25 2 7 3" xfId="7791" xr:uid="{00000000-0005-0000-0000-0000D4180000}"/>
    <cellStyle name="Normal 25 2 7 3 2" xfId="7792" xr:uid="{00000000-0005-0000-0000-0000D5180000}"/>
    <cellStyle name="Normal 25 2 7 3 2 2" xfId="7793" xr:uid="{00000000-0005-0000-0000-0000D6180000}"/>
    <cellStyle name="Normal 25 2 7 3 3" xfId="7794" xr:uid="{00000000-0005-0000-0000-0000D7180000}"/>
    <cellStyle name="Normal 25 2 7 4" xfId="7795" xr:uid="{00000000-0005-0000-0000-0000D8180000}"/>
    <cellStyle name="Normal 25 2 7 4 2" xfId="7796" xr:uid="{00000000-0005-0000-0000-0000D9180000}"/>
    <cellStyle name="Normal 25 2 7 5" xfId="7797" xr:uid="{00000000-0005-0000-0000-0000DA180000}"/>
    <cellStyle name="Normal 25 2 8" xfId="955" xr:uid="{00000000-0005-0000-0000-0000DB180000}"/>
    <cellStyle name="Normal 25 2 8 2" xfId="956" xr:uid="{00000000-0005-0000-0000-0000DC180000}"/>
    <cellStyle name="Normal 25 2 8 2 2" xfId="7798" xr:uid="{00000000-0005-0000-0000-0000DD180000}"/>
    <cellStyle name="Normal 25 2 8 2 2 2" xfId="7799" xr:uid="{00000000-0005-0000-0000-0000DE180000}"/>
    <cellStyle name="Normal 25 2 8 2 2 2 2" xfId="7800" xr:uid="{00000000-0005-0000-0000-0000DF180000}"/>
    <cellStyle name="Normal 25 2 8 2 2 3" xfId="7801" xr:uid="{00000000-0005-0000-0000-0000E0180000}"/>
    <cellStyle name="Normal 25 2 8 2 3" xfId="7802" xr:uid="{00000000-0005-0000-0000-0000E1180000}"/>
    <cellStyle name="Normal 25 2 8 2 3 2" xfId="7803" xr:uid="{00000000-0005-0000-0000-0000E2180000}"/>
    <cellStyle name="Normal 25 2 8 2 4" xfId="7804" xr:uid="{00000000-0005-0000-0000-0000E3180000}"/>
    <cellStyle name="Normal 25 2 8 3" xfId="7805" xr:uid="{00000000-0005-0000-0000-0000E4180000}"/>
    <cellStyle name="Normal 25 2 8 3 2" xfId="7806" xr:uid="{00000000-0005-0000-0000-0000E5180000}"/>
    <cellStyle name="Normal 25 2 8 3 2 2" xfId="7807" xr:uid="{00000000-0005-0000-0000-0000E6180000}"/>
    <cellStyle name="Normal 25 2 8 3 3" xfId="7808" xr:uid="{00000000-0005-0000-0000-0000E7180000}"/>
    <cellStyle name="Normal 25 2 8 4" xfId="7809" xr:uid="{00000000-0005-0000-0000-0000E8180000}"/>
    <cellStyle name="Normal 25 2 8 4 2" xfId="7810" xr:uid="{00000000-0005-0000-0000-0000E9180000}"/>
    <cellStyle name="Normal 25 2 8 5" xfId="7811" xr:uid="{00000000-0005-0000-0000-0000EA180000}"/>
    <cellStyle name="Normal 25 2 9" xfId="957" xr:uid="{00000000-0005-0000-0000-0000EB180000}"/>
    <cellStyle name="Normal 25 2 9 2" xfId="7812" xr:uid="{00000000-0005-0000-0000-0000EC180000}"/>
    <cellStyle name="Normal 25 2 9 2 2" xfId="7813" xr:uid="{00000000-0005-0000-0000-0000ED180000}"/>
    <cellStyle name="Normal 25 2 9 2 2 2" xfId="7814" xr:uid="{00000000-0005-0000-0000-0000EE180000}"/>
    <cellStyle name="Normal 25 2 9 2 3" xfId="7815" xr:uid="{00000000-0005-0000-0000-0000EF180000}"/>
    <cellStyle name="Normal 25 2 9 3" xfId="7816" xr:uid="{00000000-0005-0000-0000-0000F0180000}"/>
    <cellStyle name="Normal 25 2 9 3 2" xfId="7817" xr:uid="{00000000-0005-0000-0000-0000F1180000}"/>
    <cellStyle name="Normal 25 2 9 4" xfId="7818" xr:uid="{00000000-0005-0000-0000-0000F2180000}"/>
    <cellStyle name="Normal 25 3" xfId="958" xr:uid="{00000000-0005-0000-0000-0000F3180000}"/>
    <cellStyle name="Normal 25 3 2" xfId="959" xr:uid="{00000000-0005-0000-0000-0000F4180000}"/>
    <cellStyle name="Normal 25 3 2 2" xfId="7819" xr:uid="{00000000-0005-0000-0000-0000F5180000}"/>
    <cellStyle name="Normal 25 3 2 2 2" xfId="7820" xr:uid="{00000000-0005-0000-0000-0000F6180000}"/>
    <cellStyle name="Normal 25 3 2 2 2 2" xfId="7821" xr:uid="{00000000-0005-0000-0000-0000F7180000}"/>
    <cellStyle name="Normal 25 3 2 2 3" xfId="7822" xr:uid="{00000000-0005-0000-0000-0000F8180000}"/>
    <cellStyle name="Normal 25 3 2 3" xfId="7823" xr:uid="{00000000-0005-0000-0000-0000F9180000}"/>
    <cellStyle name="Normal 25 3 2 3 2" xfId="7824" xr:uid="{00000000-0005-0000-0000-0000FA180000}"/>
    <cellStyle name="Normal 25 3 2 4" xfId="7825" xr:uid="{00000000-0005-0000-0000-0000FB180000}"/>
    <cellStyle name="Normal 25 3 3" xfId="7826" xr:uid="{00000000-0005-0000-0000-0000FC180000}"/>
    <cellStyle name="Normal 25 3 3 2" xfId="7827" xr:uid="{00000000-0005-0000-0000-0000FD180000}"/>
    <cellStyle name="Normal 25 3 3 2 2" xfId="7828" xr:uid="{00000000-0005-0000-0000-0000FE180000}"/>
    <cellStyle name="Normal 25 3 3 3" xfId="7829" xr:uid="{00000000-0005-0000-0000-0000FF180000}"/>
    <cellStyle name="Normal 25 3 4" xfId="7830" xr:uid="{00000000-0005-0000-0000-000000190000}"/>
    <cellStyle name="Normal 25 3 4 2" xfId="7831" xr:uid="{00000000-0005-0000-0000-000001190000}"/>
    <cellStyle name="Normal 25 3 5" xfId="7832" xr:uid="{00000000-0005-0000-0000-000002190000}"/>
    <cellStyle name="Normal 25 4" xfId="960" xr:uid="{00000000-0005-0000-0000-000003190000}"/>
    <cellStyle name="Normal 25 4 2" xfId="961" xr:uid="{00000000-0005-0000-0000-000004190000}"/>
    <cellStyle name="Normal 25 4 2 2" xfId="7833" xr:uid="{00000000-0005-0000-0000-000005190000}"/>
    <cellStyle name="Normal 25 4 2 2 2" xfId="7834" xr:uid="{00000000-0005-0000-0000-000006190000}"/>
    <cellStyle name="Normal 25 4 2 2 2 2" xfId="7835" xr:uid="{00000000-0005-0000-0000-000007190000}"/>
    <cellStyle name="Normal 25 4 2 2 3" xfId="7836" xr:uid="{00000000-0005-0000-0000-000008190000}"/>
    <cellStyle name="Normal 25 4 2 3" xfId="7837" xr:uid="{00000000-0005-0000-0000-000009190000}"/>
    <cellStyle name="Normal 25 4 2 3 2" xfId="7838" xr:uid="{00000000-0005-0000-0000-00000A190000}"/>
    <cellStyle name="Normal 25 4 2 4" xfId="7839" xr:uid="{00000000-0005-0000-0000-00000B190000}"/>
    <cellStyle name="Normal 25 4 3" xfId="7840" xr:uid="{00000000-0005-0000-0000-00000C190000}"/>
    <cellStyle name="Normal 25 4 3 2" xfId="7841" xr:uid="{00000000-0005-0000-0000-00000D190000}"/>
    <cellStyle name="Normal 25 4 3 2 2" xfId="7842" xr:uid="{00000000-0005-0000-0000-00000E190000}"/>
    <cellStyle name="Normal 25 4 3 3" xfId="7843" xr:uid="{00000000-0005-0000-0000-00000F190000}"/>
    <cellStyle name="Normal 25 4 4" xfId="7844" xr:uid="{00000000-0005-0000-0000-000010190000}"/>
    <cellStyle name="Normal 25 4 4 2" xfId="7845" xr:uid="{00000000-0005-0000-0000-000011190000}"/>
    <cellStyle name="Normal 25 4 5" xfId="7846" xr:uid="{00000000-0005-0000-0000-000012190000}"/>
    <cellStyle name="Normal 25 5" xfId="962" xr:uid="{00000000-0005-0000-0000-000013190000}"/>
    <cellStyle name="Normal 25 5 2" xfId="963" xr:uid="{00000000-0005-0000-0000-000014190000}"/>
    <cellStyle name="Normal 25 5 2 2" xfId="7847" xr:uid="{00000000-0005-0000-0000-000015190000}"/>
    <cellStyle name="Normal 25 5 2 2 2" xfId="7848" xr:uid="{00000000-0005-0000-0000-000016190000}"/>
    <cellStyle name="Normal 25 5 2 2 2 2" xfId="7849" xr:uid="{00000000-0005-0000-0000-000017190000}"/>
    <cellStyle name="Normal 25 5 2 2 3" xfId="7850" xr:uid="{00000000-0005-0000-0000-000018190000}"/>
    <cellStyle name="Normal 25 5 2 3" xfId="7851" xr:uid="{00000000-0005-0000-0000-000019190000}"/>
    <cellStyle name="Normal 25 5 2 3 2" xfId="7852" xr:uid="{00000000-0005-0000-0000-00001A190000}"/>
    <cellStyle name="Normal 25 5 2 4" xfId="7853" xr:uid="{00000000-0005-0000-0000-00001B190000}"/>
    <cellStyle name="Normal 25 5 3" xfId="7854" xr:uid="{00000000-0005-0000-0000-00001C190000}"/>
    <cellStyle name="Normal 25 5 3 2" xfId="7855" xr:uid="{00000000-0005-0000-0000-00001D190000}"/>
    <cellStyle name="Normal 25 5 3 2 2" xfId="7856" xr:uid="{00000000-0005-0000-0000-00001E190000}"/>
    <cellStyle name="Normal 25 5 3 3" xfId="7857" xr:uid="{00000000-0005-0000-0000-00001F190000}"/>
    <cellStyle name="Normal 25 5 4" xfId="7858" xr:uid="{00000000-0005-0000-0000-000020190000}"/>
    <cellStyle name="Normal 25 5 4 2" xfId="7859" xr:uid="{00000000-0005-0000-0000-000021190000}"/>
    <cellStyle name="Normal 25 5 5" xfId="7860" xr:uid="{00000000-0005-0000-0000-000022190000}"/>
    <cellStyle name="Normal 25 6" xfId="964" xr:uid="{00000000-0005-0000-0000-000023190000}"/>
    <cellStyle name="Normal 25 6 2" xfId="965" xr:uid="{00000000-0005-0000-0000-000024190000}"/>
    <cellStyle name="Normal 25 6 2 2" xfId="7861" xr:uid="{00000000-0005-0000-0000-000025190000}"/>
    <cellStyle name="Normal 25 6 2 2 2" xfId="7862" xr:uid="{00000000-0005-0000-0000-000026190000}"/>
    <cellStyle name="Normal 25 6 2 2 2 2" xfId="7863" xr:uid="{00000000-0005-0000-0000-000027190000}"/>
    <cellStyle name="Normal 25 6 2 2 3" xfId="7864" xr:uid="{00000000-0005-0000-0000-000028190000}"/>
    <cellStyle name="Normal 25 6 2 3" xfId="7865" xr:uid="{00000000-0005-0000-0000-000029190000}"/>
    <cellStyle name="Normal 25 6 2 3 2" xfId="7866" xr:uid="{00000000-0005-0000-0000-00002A190000}"/>
    <cellStyle name="Normal 25 6 2 4" xfId="7867" xr:uid="{00000000-0005-0000-0000-00002B190000}"/>
    <cellStyle name="Normal 25 6 3" xfId="7868" xr:uid="{00000000-0005-0000-0000-00002C190000}"/>
    <cellStyle name="Normal 25 6 3 2" xfId="7869" xr:uid="{00000000-0005-0000-0000-00002D190000}"/>
    <cellStyle name="Normal 25 6 3 2 2" xfId="7870" xr:uid="{00000000-0005-0000-0000-00002E190000}"/>
    <cellStyle name="Normal 25 6 3 3" xfId="7871" xr:uid="{00000000-0005-0000-0000-00002F190000}"/>
    <cellStyle name="Normal 25 6 4" xfId="7872" xr:uid="{00000000-0005-0000-0000-000030190000}"/>
    <cellStyle name="Normal 25 6 4 2" xfId="7873" xr:uid="{00000000-0005-0000-0000-000031190000}"/>
    <cellStyle name="Normal 25 6 5" xfId="7874" xr:uid="{00000000-0005-0000-0000-000032190000}"/>
    <cellStyle name="Normal 25 7" xfId="966" xr:uid="{00000000-0005-0000-0000-000033190000}"/>
    <cellStyle name="Normal 25 7 2" xfId="967" xr:uid="{00000000-0005-0000-0000-000034190000}"/>
    <cellStyle name="Normal 25 7 2 2" xfId="7875" xr:uid="{00000000-0005-0000-0000-000035190000}"/>
    <cellStyle name="Normal 25 7 2 2 2" xfId="7876" xr:uid="{00000000-0005-0000-0000-000036190000}"/>
    <cellStyle name="Normal 25 7 2 2 2 2" xfId="7877" xr:uid="{00000000-0005-0000-0000-000037190000}"/>
    <cellStyle name="Normal 25 7 2 2 3" xfId="7878" xr:uid="{00000000-0005-0000-0000-000038190000}"/>
    <cellStyle name="Normal 25 7 2 3" xfId="7879" xr:uid="{00000000-0005-0000-0000-000039190000}"/>
    <cellStyle name="Normal 25 7 2 3 2" xfId="7880" xr:uid="{00000000-0005-0000-0000-00003A190000}"/>
    <cellStyle name="Normal 25 7 2 4" xfId="7881" xr:uid="{00000000-0005-0000-0000-00003B190000}"/>
    <cellStyle name="Normal 25 7 3" xfId="7882" xr:uid="{00000000-0005-0000-0000-00003C190000}"/>
    <cellStyle name="Normal 25 7 3 2" xfId="7883" xr:uid="{00000000-0005-0000-0000-00003D190000}"/>
    <cellStyle name="Normal 25 7 3 2 2" xfId="7884" xr:uid="{00000000-0005-0000-0000-00003E190000}"/>
    <cellStyle name="Normal 25 7 3 3" xfId="7885" xr:uid="{00000000-0005-0000-0000-00003F190000}"/>
    <cellStyle name="Normal 25 7 4" xfId="7886" xr:uid="{00000000-0005-0000-0000-000040190000}"/>
    <cellStyle name="Normal 25 7 4 2" xfId="7887" xr:uid="{00000000-0005-0000-0000-000041190000}"/>
    <cellStyle name="Normal 25 7 5" xfId="7888" xr:uid="{00000000-0005-0000-0000-000042190000}"/>
    <cellStyle name="Normal 25 8" xfId="968" xr:uid="{00000000-0005-0000-0000-000043190000}"/>
    <cellStyle name="Normal 25 8 2" xfId="969" xr:uid="{00000000-0005-0000-0000-000044190000}"/>
    <cellStyle name="Normal 25 8 2 2" xfId="7889" xr:uid="{00000000-0005-0000-0000-000045190000}"/>
    <cellStyle name="Normal 25 8 2 2 2" xfId="7890" xr:uid="{00000000-0005-0000-0000-000046190000}"/>
    <cellStyle name="Normal 25 8 2 2 2 2" xfId="7891" xr:uid="{00000000-0005-0000-0000-000047190000}"/>
    <cellStyle name="Normal 25 8 2 2 3" xfId="7892" xr:uid="{00000000-0005-0000-0000-000048190000}"/>
    <cellStyle name="Normal 25 8 2 3" xfId="7893" xr:uid="{00000000-0005-0000-0000-000049190000}"/>
    <cellStyle name="Normal 25 8 2 3 2" xfId="7894" xr:uid="{00000000-0005-0000-0000-00004A190000}"/>
    <cellStyle name="Normal 25 8 2 4" xfId="7895" xr:uid="{00000000-0005-0000-0000-00004B190000}"/>
    <cellStyle name="Normal 25 8 3" xfId="7896" xr:uid="{00000000-0005-0000-0000-00004C190000}"/>
    <cellStyle name="Normal 25 8 3 2" xfId="7897" xr:uid="{00000000-0005-0000-0000-00004D190000}"/>
    <cellStyle name="Normal 25 8 3 2 2" xfId="7898" xr:uid="{00000000-0005-0000-0000-00004E190000}"/>
    <cellStyle name="Normal 25 8 3 3" xfId="7899" xr:uid="{00000000-0005-0000-0000-00004F190000}"/>
    <cellStyle name="Normal 25 8 4" xfId="7900" xr:uid="{00000000-0005-0000-0000-000050190000}"/>
    <cellStyle name="Normal 25 8 4 2" xfId="7901" xr:uid="{00000000-0005-0000-0000-000051190000}"/>
    <cellStyle name="Normal 25 8 5" xfId="7902" xr:uid="{00000000-0005-0000-0000-000052190000}"/>
    <cellStyle name="Normal 25 9" xfId="970" xr:uid="{00000000-0005-0000-0000-000053190000}"/>
    <cellStyle name="Normal 25 9 2" xfId="971" xr:uid="{00000000-0005-0000-0000-000054190000}"/>
    <cellStyle name="Normal 25 9 2 2" xfId="7903" xr:uid="{00000000-0005-0000-0000-000055190000}"/>
    <cellStyle name="Normal 25 9 2 2 2" xfId="7904" xr:uid="{00000000-0005-0000-0000-000056190000}"/>
    <cellStyle name="Normal 25 9 2 2 2 2" xfId="7905" xr:uid="{00000000-0005-0000-0000-000057190000}"/>
    <cellStyle name="Normal 25 9 2 2 3" xfId="7906" xr:uid="{00000000-0005-0000-0000-000058190000}"/>
    <cellStyle name="Normal 25 9 2 3" xfId="7907" xr:uid="{00000000-0005-0000-0000-000059190000}"/>
    <cellStyle name="Normal 25 9 2 3 2" xfId="7908" xr:uid="{00000000-0005-0000-0000-00005A190000}"/>
    <cellStyle name="Normal 25 9 2 4" xfId="7909" xr:uid="{00000000-0005-0000-0000-00005B190000}"/>
    <cellStyle name="Normal 25 9 3" xfId="7910" xr:uid="{00000000-0005-0000-0000-00005C190000}"/>
    <cellStyle name="Normal 25 9 3 2" xfId="7911" xr:uid="{00000000-0005-0000-0000-00005D190000}"/>
    <cellStyle name="Normal 25 9 3 2 2" xfId="7912" xr:uid="{00000000-0005-0000-0000-00005E190000}"/>
    <cellStyle name="Normal 25 9 3 3" xfId="7913" xr:uid="{00000000-0005-0000-0000-00005F190000}"/>
    <cellStyle name="Normal 25 9 4" xfId="7914" xr:uid="{00000000-0005-0000-0000-000060190000}"/>
    <cellStyle name="Normal 25 9 4 2" xfId="7915" xr:uid="{00000000-0005-0000-0000-000061190000}"/>
    <cellStyle name="Normal 25 9 5" xfId="7916" xr:uid="{00000000-0005-0000-0000-000062190000}"/>
    <cellStyle name="Normal 250" xfId="972" xr:uid="{00000000-0005-0000-0000-000063190000}"/>
    <cellStyle name="Normal 250 2" xfId="7917" xr:uid="{00000000-0005-0000-0000-000064190000}"/>
    <cellStyle name="Normal 250 2 2" xfId="7918" xr:uid="{00000000-0005-0000-0000-000065190000}"/>
    <cellStyle name="Normal 250 2 2 2" xfId="7919" xr:uid="{00000000-0005-0000-0000-000066190000}"/>
    <cellStyle name="Normal 250 2 3" xfId="7920" xr:uid="{00000000-0005-0000-0000-000067190000}"/>
    <cellStyle name="Normal 250 3" xfId="7921" xr:uid="{00000000-0005-0000-0000-000068190000}"/>
    <cellStyle name="Normal 250 3 2" xfId="7922" xr:uid="{00000000-0005-0000-0000-000069190000}"/>
    <cellStyle name="Normal 250 4" xfId="7923" xr:uid="{00000000-0005-0000-0000-00006A190000}"/>
    <cellStyle name="Normal 251" xfId="973" xr:uid="{00000000-0005-0000-0000-00006B190000}"/>
    <cellStyle name="Normal 251 2" xfId="7924" xr:uid="{00000000-0005-0000-0000-00006C190000}"/>
    <cellStyle name="Normal 251 2 2" xfId="7925" xr:uid="{00000000-0005-0000-0000-00006D190000}"/>
    <cellStyle name="Normal 251 2 2 2" xfId="7926" xr:uid="{00000000-0005-0000-0000-00006E190000}"/>
    <cellStyle name="Normal 251 2 3" xfId="7927" xr:uid="{00000000-0005-0000-0000-00006F190000}"/>
    <cellStyle name="Normal 251 3" xfId="7928" xr:uid="{00000000-0005-0000-0000-000070190000}"/>
    <cellStyle name="Normal 251 3 2" xfId="7929" xr:uid="{00000000-0005-0000-0000-000071190000}"/>
    <cellStyle name="Normal 251 4" xfId="7930" xr:uid="{00000000-0005-0000-0000-000072190000}"/>
    <cellStyle name="Normal 252" xfId="974" xr:uid="{00000000-0005-0000-0000-000073190000}"/>
    <cellStyle name="Normal 252 2" xfId="7931" xr:uid="{00000000-0005-0000-0000-000074190000}"/>
    <cellStyle name="Normal 252 2 2" xfId="7932" xr:uid="{00000000-0005-0000-0000-000075190000}"/>
    <cellStyle name="Normal 252 2 2 2" xfId="7933" xr:uid="{00000000-0005-0000-0000-000076190000}"/>
    <cellStyle name="Normal 252 2 3" xfId="7934" xr:uid="{00000000-0005-0000-0000-000077190000}"/>
    <cellStyle name="Normal 252 3" xfId="7935" xr:uid="{00000000-0005-0000-0000-000078190000}"/>
    <cellStyle name="Normal 252 3 2" xfId="7936" xr:uid="{00000000-0005-0000-0000-000079190000}"/>
    <cellStyle name="Normal 252 4" xfId="7937" xr:uid="{00000000-0005-0000-0000-00007A190000}"/>
    <cellStyle name="Normal 253" xfId="975" xr:uid="{00000000-0005-0000-0000-00007B190000}"/>
    <cellStyle name="Normal 253 2" xfId="7938" xr:uid="{00000000-0005-0000-0000-00007C190000}"/>
    <cellStyle name="Normal 253 2 2" xfId="7939" xr:uid="{00000000-0005-0000-0000-00007D190000}"/>
    <cellStyle name="Normal 253 2 2 2" xfId="7940" xr:uid="{00000000-0005-0000-0000-00007E190000}"/>
    <cellStyle name="Normal 253 2 3" xfId="7941" xr:uid="{00000000-0005-0000-0000-00007F190000}"/>
    <cellStyle name="Normal 253 3" xfId="7942" xr:uid="{00000000-0005-0000-0000-000080190000}"/>
    <cellStyle name="Normal 253 3 2" xfId="7943" xr:uid="{00000000-0005-0000-0000-000081190000}"/>
    <cellStyle name="Normal 253 4" xfId="7944" xr:uid="{00000000-0005-0000-0000-000082190000}"/>
    <cellStyle name="Normal 254" xfId="976" xr:uid="{00000000-0005-0000-0000-000083190000}"/>
    <cellStyle name="Normal 254 2" xfId="7945" xr:uid="{00000000-0005-0000-0000-000084190000}"/>
    <cellStyle name="Normal 254 2 2" xfId="7946" xr:uid="{00000000-0005-0000-0000-000085190000}"/>
    <cellStyle name="Normal 254 2 2 2" xfId="7947" xr:uid="{00000000-0005-0000-0000-000086190000}"/>
    <cellStyle name="Normal 254 2 3" xfId="7948" xr:uid="{00000000-0005-0000-0000-000087190000}"/>
    <cellStyle name="Normal 254 3" xfId="7949" xr:uid="{00000000-0005-0000-0000-000088190000}"/>
    <cellStyle name="Normal 254 3 2" xfId="7950" xr:uid="{00000000-0005-0000-0000-000089190000}"/>
    <cellStyle name="Normal 254 4" xfId="7951" xr:uid="{00000000-0005-0000-0000-00008A190000}"/>
    <cellStyle name="Normal 255" xfId="977" xr:uid="{00000000-0005-0000-0000-00008B190000}"/>
    <cellStyle name="Normal 255 2" xfId="7952" xr:uid="{00000000-0005-0000-0000-00008C190000}"/>
    <cellStyle name="Normal 255 2 2" xfId="7953" xr:uid="{00000000-0005-0000-0000-00008D190000}"/>
    <cellStyle name="Normal 255 2 2 2" xfId="7954" xr:uid="{00000000-0005-0000-0000-00008E190000}"/>
    <cellStyle name="Normal 255 2 3" xfId="7955" xr:uid="{00000000-0005-0000-0000-00008F190000}"/>
    <cellStyle name="Normal 255 3" xfId="7956" xr:uid="{00000000-0005-0000-0000-000090190000}"/>
    <cellStyle name="Normal 255 3 2" xfId="7957" xr:uid="{00000000-0005-0000-0000-000091190000}"/>
    <cellStyle name="Normal 255 4" xfId="7958" xr:uid="{00000000-0005-0000-0000-000092190000}"/>
    <cellStyle name="Normal 256" xfId="978" xr:uid="{00000000-0005-0000-0000-000093190000}"/>
    <cellStyle name="Normal 256 2" xfId="7959" xr:uid="{00000000-0005-0000-0000-000094190000}"/>
    <cellStyle name="Normal 256 2 2" xfId="7960" xr:uid="{00000000-0005-0000-0000-000095190000}"/>
    <cellStyle name="Normal 256 2 2 2" xfId="7961" xr:uid="{00000000-0005-0000-0000-000096190000}"/>
    <cellStyle name="Normal 256 2 3" xfId="7962" xr:uid="{00000000-0005-0000-0000-000097190000}"/>
    <cellStyle name="Normal 256 3" xfId="7963" xr:uid="{00000000-0005-0000-0000-000098190000}"/>
    <cellStyle name="Normal 256 3 2" xfId="7964" xr:uid="{00000000-0005-0000-0000-000099190000}"/>
    <cellStyle name="Normal 256 4" xfId="7965" xr:uid="{00000000-0005-0000-0000-00009A190000}"/>
    <cellStyle name="Normal 257" xfId="979" xr:uid="{00000000-0005-0000-0000-00009B190000}"/>
    <cellStyle name="Normal 257 2" xfId="7966" xr:uid="{00000000-0005-0000-0000-00009C190000}"/>
    <cellStyle name="Normal 257 2 2" xfId="7967" xr:uid="{00000000-0005-0000-0000-00009D190000}"/>
    <cellStyle name="Normal 257 2 2 2" xfId="7968" xr:uid="{00000000-0005-0000-0000-00009E190000}"/>
    <cellStyle name="Normal 257 2 3" xfId="7969" xr:uid="{00000000-0005-0000-0000-00009F190000}"/>
    <cellStyle name="Normal 257 3" xfId="7970" xr:uid="{00000000-0005-0000-0000-0000A0190000}"/>
    <cellStyle name="Normal 257 3 2" xfId="7971" xr:uid="{00000000-0005-0000-0000-0000A1190000}"/>
    <cellStyle name="Normal 257 4" xfId="7972" xr:uid="{00000000-0005-0000-0000-0000A2190000}"/>
    <cellStyle name="Normal 258" xfId="980" xr:uid="{00000000-0005-0000-0000-0000A3190000}"/>
    <cellStyle name="Normal 258 2" xfId="7973" xr:uid="{00000000-0005-0000-0000-0000A4190000}"/>
    <cellStyle name="Normal 258 2 2" xfId="7974" xr:uid="{00000000-0005-0000-0000-0000A5190000}"/>
    <cellStyle name="Normal 258 2 2 2" xfId="7975" xr:uid="{00000000-0005-0000-0000-0000A6190000}"/>
    <cellStyle name="Normal 258 2 3" xfId="7976" xr:uid="{00000000-0005-0000-0000-0000A7190000}"/>
    <cellStyle name="Normal 258 3" xfId="7977" xr:uid="{00000000-0005-0000-0000-0000A8190000}"/>
    <cellStyle name="Normal 258 3 2" xfId="7978" xr:uid="{00000000-0005-0000-0000-0000A9190000}"/>
    <cellStyle name="Normal 258 4" xfId="7979" xr:uid="{00000000-0005-0000-0000-0000AA190000}"/>
    <cellStyle name="Normal 259" xfId="981" xr:uid="{00000000-0005-0000-0000-0000AB190000}"/>
    <cellStyle name="Normal 259 2" xfId="7980" xr:uid="{00000000-0005-0000-0000-0000AC190000}"/>
    <cellStyle name="Normal 259 2 2" xfId="7981" xr:uid="{00000000-0005-0000-0000-0000AD190000}"/>
    <cellStyle name="Normal 259 2 2 2" xfId="7982" xr:uid="{00000000-0005-0000-0000-0000AE190000}"/>
    <cellStyle name="Normal 259 2 3" xfId="7983" xr:uid="{00000000-0005-0000-0000-0000AF190000}"/>
    <cellStyle name="Normal 259 3" xfId="7984" xr:uid="{00000000-0005-0000-0000-0000B0190000}"/>
    <cellStyle name="Normal 259 3 2" xfId="7985" xr:uid="{00000000-0005-0000-0000-0000B1190000}"/>
    <cellStyle name="Normal 259 4" xfId="7986" xr:uid="{00000000-0005-0000-0000-0000B2190000}"/>
    <cellStyle name="Normal 26" xfId="982" xr:uid="{00000000-0005-0000-0000-0000B3190000}"/>
    <cellStyle name="Normal 26 10" xfId="983" xr:uid="{00000000-0005-0000-0000-0000B4190000}"/>
    <cellStyle name="Normal 26 10 2" xfId="984" xr:uid="{00000000-0005-0000-0000-0000B5190000}"/>
    <cellStyle name="Normal 26 10 2 2" xfId="7987" xr:uid="{00000000-0005-0000-0000-0000B6190000}"/>
    <cellStyle name="Normal 26 10 2 2 2" xfId="7988" xr:uid="{00000000-0005-0000-0000-0000B7190000}"/>
    <cellStyle name="Normal 26 10 2 2 2 2" xfId="7989" xr:uid="{00000000-0005-0000-0000-0000B8190000}"/>
    <cellStyle name="Normal 26 10 2 2 3" xfId="7990" xr:uid="{00000000-0005-0000-0000-0000B9190000}"/>
    <cellStyle name="Normal 26 10 2 3" xfId="7991" xr:uid="{00000000-0005-0000-0000-0000BA190000}"/>
    <cellStyle name="Normal 26 10 2 3 2" xfId="7992" xr:uid="{00000000-0005-0000-0000-0000BB190000}"/>
    <cellStyle name="Normal 26 10 2 4" xfId="7993" xr:uid="{00000000-0005-0000-0000-0000BC190000}"/>
    <cellStyle name="Normal 26 10 3" xfId="7994" xr:uid="{00000000-0005-0000-0000-0000BD190000}"/>
    <cellStyle name="Normal 26 10 3 2" xfId="7995" xr:uid="{00000000-0005-0000-0000-0000BE190000}"/>
    <cellStyle name="Normal 26 10 3 2 2" xfId="7996" xr:uid="{00000000-0005-0000-0000-0000BF190000}"/>
    <cellStyle name="Normal 26 10 3 3" xfId="7997" xr:uid="{00000000-0005-0000-0000-0000C0190000}"/>
    <cellStyle name="Normal 26 10 4" xfId="7998" xr:uid="{00000000-0005-0000-0000-0000C1190000}"/>
    <cellStyle name="Normal 26 10 4 2" xfId="7999" xr:uid="{00000000-0005-0000-0000-0000C2190000}"/>
    <cellStyle name="Normal 26 10 5" xfId="8000" xr:uid="{00000000-0005-0000-0000-0000C3190000}"/>
    <cellStyle name="Normal 26 11" xfId="985" xr:uid="{00000000-0005-0000-0000-0000C4190000}"/>
    <cellStyle name="Normal 26 11 2" xfId="986" xr:uid="{00000000-0005-0000-0000-0000C5190000}"/>
    <cellStyle name="Normal 26 11 2 2" xfId="8001" xr:uid="{00000000-0005-0000-0000-0000C6190000}"/>
    <cellStyle name="Normal 26 11 2 2 2" xfId="8002" xr:uid="{00000000-0005-0000-0000-0000C7190000}"/>
    <cellStyle name="Normal 26 11 2 2 2 2" xfId="8003" xr:uid="{00000000-0005-0000-0000-0000C8190000}"/>
    <cellStyle name="Normal 26 11 2 2 3" xfId="8004" xr:uid="{00000000-0005-0000-0000-0000C9190000}"/>
    <cellStyle name="Normal 26 11 2 3" xfId="8005" xr:uid="{00000000-0005-0000-0000-0000CA190000}"/>
    <cellStyle name="Normal 26 11 2 3 2" xfId="8006" xr:uid="{00000000-0005-0000-0000-0000CB190000}"/>
    <cellStyle name="Normal 26 11 2 4" xfId="8007" xr:uid="{00000000-0005-0000-0000-0000CC190000}"/>
    <cellStyle name="Normal 26 11 3" xfId="8008" xr:uid="{00000000-0005-0000-0000-0000CD190000}"/>
    <cellStyle name="Normal 26 11 3 2" xfId="8009" xr:uid="{00000000-0005-0000-0000-0000CE190000}"/>
    <cellStyle name="Normal 26 11 3 2 2" xfId="8010" xr:uid="{00000000-0005-0000-0000-0000CF190000}"/>
    <cellStyle name="Normal 26 11 3 3" xfId="8011" xr:uid="{00000000-0005-0000-0000-0000D0190000}"/>
    <cellStyle name="Normal 26 11 4" xfId="8012" xr:uid="{00000000-0005-0000-0000-0000D1190000}"/>
    <cellStyle name="Normal 26 11 4 2" xfId="8013" xr:uid="{00000000-0005-0000-0000-0000D2190000}"/>
    <cellStyle name="Normal 26 11 5" xfId="8014" xr:uid="{00000000-0005-0000-0000-0000D3190000}"/>
    <cellStyle name="Normal 26 12" xfId="987" xr:uid="{00000000-0005-0000-0000-0000D4190000}"/>
    <cellStyle name="Normal 26 12 2" xfId="8015" xr:uid="{00000000-0005-0000-0000-0000D5190000}"/>
    <cellStyle name="Normal 26 12 2 2" xfId="8016" xr:uid="{00000000-0005-0000-0000-0000D6190000}"/>
    <cellStyle name="Normal 26 12 2 2 2" xfId="8017" xr:uid="{00000000-0005-0000-0000-0000D7190000}"/>
    <cellStyle name="Normal 26 12 2 3" xfId="8018" xr:uid="{00000000-0005-0000-0000-0000D8190000}"/>
    <cellStyle name="Normal 26 12 3" xfId="8019" xr:uid="{00000000-0005-0000-0000-0000D9190000}"/>
    <cellStyle name="Normal 26 12 3 2" xfId="8020" xr:uid="{00000000-0005-0000-0000-0000DA190000}"/>
    <cellStyle name="Normal 26 12 4" xfId="8021" xr:uid="{00000000-0005-0000-0000-0000DB190000}"/>
    <cellStyle name="Normal 26 13" xfId="8022" xr:uid="{00000000-0005-0000-0000-0000DC190000}"/>
    <cellStyle name="Normal 26 13 2" xfId="8023" xr:uid="{00000000-0005-0000-0000-0000DD190000}"/>
    <cellStyle name="Normal 26 13 2 2" xfId="8024" xr:uid="{00000000-0005-0000-0000-0000DE190000}"/>
    <cellStyle name="Normal 26 13 3" xfId="8025" xr:uid="{00000000-0005-0000-0000-0000DF190000}"/>
    <cellStyle name="Normal 26 14" xfId="8026" xr:uid="{00000000-0005-0000-0000-0000E0190000}"/>
    <cellStyle name="Normal 26 14 2" xfId="8027" xr:uid="{00000000-0005-0000-0000-0000E1190000}"/>
    <cellStyle name="Normal 26 15" xfId="8028" xr:uid="{00000000-0005-0000-0000-0000E2190000}"/>
    <cellStyle name="Normal 26 2" xfId="988" xr:uid="{00000000-0005-0000-0000-0000E3190000}"/>
    <cellStyle name="Normal 26 2 10" xfId="8029" xr:uid="{00000000-0005-0000-0000-0000E4190000}"/>
    <cellStyle name="Normal 26 2 10 2" xfId="8030" xr:uid="{00000000-0005-0000-0000-0000E5190000}"/>
    <cellStyle name="Normal 26 2 10 2 2" xfId="8031" xr:uid="{00000000-0005-0000-0000-0000E6190000}"/>
    <cellStyle name="Normal 26 2 10 3" xfId="8032" xr:uid="{00000000-0005-0000-0000-0000E7190000}"/>
    <cellStyle name="Normal 26 2 11" xfId="8033" xr:uid="{00000000-0005-0000-0000-0000E8190000}"/>
    <cellStyle name="Normal 26 2 11 2" xfId="8034" xr:uid="{00000000-0005-0000-0000-0000E9190000}"/>
    <cellStyle name="Normal 26 2 12" xfId="8035" xr:uid="{00000000-0005-0000-0000-0000EA190000}"/>
    <cellStyle name="Normal 26 2 2" xfId="989" xr:uid="{00000000-0005-0000-0000-0000EB190000}"/>
    <cellStyle name="Normal 26 2 2 2" xfId="990" xr:uid="{00000000-0005-0000-0000-0000EC190000}"/>
    <cellStyle name="Normal 26 2 2 2 2" xfId="8036" xr:uid="{00000000-0005-0000-0000-0000ED190000}"/>
    <cellStyle name="Normal 26 2 2 2 2 2" xfId="8037" xr:uid="{00000000-0005-0000-0000-0000EE190000}"/>
    <cellStyle name="Normal 26 2 2 2 2 2 2" xfId="8038" xr:uid="{00000000-0005-0000-0000-0000EF190000}"/>
    <cellStyle name="Normal 26 2 2 2 2 3" xfId="8039" xr:uid="{00000000-0005-0000-0000-0000F0190000}"/>
    <cellStyle name="Normal 26 2 2 2 3" xfId="8040" xr:uid="{00000000-0005-0000-0000-0000F1190000}"/>
    <cellStyle name="Normal 26 2 2 2 3 2" xfId="8041" xr:uid="{00000000-0005-0000-0000-0000F2190000}"/>
    <cellStyle name="Normal 26 2 2 2 4" xfId="8042" xr:uid="{00000000-0005-0000-0000-0000F3190000}"/>
    <cellStyle name="Normal 26 2 2 3" xfId="8043" xr:uid="{00000000-0005-0000-0000-0000F4190000}"/>
    <cellStyle name="Normal 26 2 2 3 2" xfId="8044" xr:uid="{00000000-0005-0000-0000-0000F5190000}"/>
    <cellStyle name="Normal 26 2 2 3 2 2" xfId="8045" xr:uid="{00000000-0005-0000-0000-0000F6190000}"/>
    <cellStyle name="Normal 26 2 2 3 3" xfId="8046" xr:uid="{00000000-0005-0000-0000-0000F7190000}"/>
    <cellStyle name="Normal 26 2 2 4" xfId="8047" xr:uid="{00000000-0005-0000-0000-0000F8190000}"/>
    <cellStyle name="Normal 26 2 2 4 2" xfId="8048" xr:uid="{00000000-0005-0000-0000-0000F9190000}"/>
    <cellStyle name="Normal 26 2 2 5" xfId="8049" xr:uid="{00000000-0005-0000-0000-0000FA190000}"/>
    <cellStyle name="Normal 26 2 3" xfId="991" xr:uid="{00000000-0005-0000-0000-0000FB190000}"/>
    <cellStyle name="Normal 26 2 3 2" xfId="992" xr:uid="{00000000-0005-0000-0000-0000FC190000}"/>
    <cellStyle name="Normal 26 2 3 2 2" xfId="8050" xr:uid="{00000000-0005-0000-0000-0000FD190000}"/>
    <cellStyle name="Normal 26 2 3 2 2 2" xfId="8051" xr:uid="{00000000-0005-0000-0000-0000FE190000}"/>
    <cellStyle name="Normal 26 2 3 2 2 2 2" xfId="8052" xr:uid="{00000000-0005-0000-0000-0000FF190000}"/>
    <cellStyle name="Normal 26 2 3 2 2 3" xfId="8053" xr:uid="{00000000-0005-0000-0000-0000001A0000}"/>
    <cellStyle name="Normal 26 2 3 2 3" xfId="8054" xr:uid="{00000000-0005-0000-0000-0000011A0000}"/>
    <cellStyle name="Normal 26 2 3 2 3 2" xfId="8055" xr:uid="{00000000-0005-0000-0000-0000021A0000}"/>
    <cellStyle name="Normal 26 2 3 2 4" xfId="8056" xr:uid="{00000000-0005-0000-0000-0000031A0000}"/>
    <cellStyle name="Normal 26 2 3 3" xfId="8057" xr:uid="{00000000-0005-0000-0000-0000041A0000}"/>
    <cellStyle name="Normal 26 2 3 3 2" xfId="8058" xr:uid="{00000000-0005-0000-0000-0000051A0000}"/>
    <cellStyle name="Normal 26 2 3 3 2 2" xfId="8059" xr:uid="{00000000-0005-0000-0000-0000061A0000}"/>
    <cellStyle name="Normal 26 2 3 3 3" xfId="8060" xr:uid="{00000000-0005-0000-0000-0000071A0000}"/>
    <cellStyle name="Normal 26 2 3 4" xfId="8061" xr:uid="{00000000-0005-0000-0000-0000081A0000}"/>
    <cellStyle name="Normal 26 2 3 4 2" xfId="8062" xr:uid="{00000000-0005-0000-0000-0000091A0000}"/>
    <cellStyle name="Normal 26 2 3 5" xfId="8063" xr:uid="{00000000-0005-0000-0000-00000A1A0000}"/>
    <cellStyle name="Normal 26 2 4" xfId="993" xr:uid="{00000000-0005-0000-0000-00000B1A0000}"/>
    <cellStyle name="Normal 26 2 4 2" xfId="994" xr:uid="{00000000-0005-0000-0000-00000C1A0000}"/>
    <cellStyle name="Normal 26 2 4 2 2" xfId="8064" xr:uid="{00000000-0005-0000-0000-00000D1A0000}"/>
    <cellStyle name="Normal 26 2 4 2 2 2" xfId="8065" xr:uid="{00000000-0005-0000-0000-00000E1A0000}"/>
    <cellStyle name="Normal 26 2 4 2 2 2 2" xfId="8066" xr:uid="{00000000-0005-0000-0000-00000F1A0000}"/>
    <cellStyle name="Normal 26 2 4 2 2 3" xfId="8067" xr:uid="{00000000-0005-0000-0000-0000101A0000}"/>
    <cellStyle name="Normal 26 2 4 2 3" xfId="8068" xr:uid="{00000000-0005-0000-0000-0000111A0000}"/>
    <cellStyle name="Normal 26 2 4 2 3 2" xfId="8069" xr:uid="{00000000-0005-0000-0000-0000121A0000}"/>
    <cellStyle name="Normal 26 2 4 2 4" xfId="8070" xr:uid="{00000000-0005-0000-0000-0000131A0000}"/>
    <cellStyle name="Normal 26 2 4 3" xfId="8071" xr:uid="{00000000-0005-0000-0000-0000141A0000}"/>
    <cellStyle name="Normal 26 2 4 3 2" xfId="8072" xr:uid="{00000000-0005-0000-0000-0000151A0000}"/>
    <cellStyle name="Normal 26 2 4 3 2 2" xfId="8073" xr:uid="{00000000-0005-0000-0000-0000161A0000}"/>
    <cellStyle name="Normal 26 2 4 3 3" xfId="8074" xr:uid="{00000000-0005-0000-0000-0000171A0000}"/>
    <cellStyle name="Normal 26 2 4 4" xfId="8075" xr:uid="{00000000-0005-0000-0000-0000181A0000}"/>
    <cellStyle name="Normal 26 2 4 4 2" xfId="8076" xr:uid="{00000000-0005-0000-0000-0000191A0000}"/>
    <cellStyle name="Normal 26 2 4 5" xfId="8077" xr:uid="{00000000-0005-0000-0000-00001A1A0000}"/>
    <cellStyle name="Normal 26 2 5" xfId="995" xr:uid="{00000000-0005-0000-0000-00001B1A0000}"/>
    <cellStyle name="Normal 26 2 5 2" xfId="996" xr:uid="{00000000-0005-0000-0000-00001C1A0000}"/>
    <cellStyle name="Normal 26 2 5 2 2" xfId="8078" xr:uid="{00000000-0005-0000-0000-00001D1A0000}"/>
    <cellStyle name="Normal 26 2 5 2 2 2" xfId="8079" xr:uid="{00000000-0005-0000-0000-00001E1A0000}"/>
    <cellStyle name="Normal 26 2 5 2 2 2 2" xfId="8080" xr:uid="{00000000-0005-0000-0000-00001F1A0000}"/>
    <cellStyle name="Normal 26 2 5 2 2 3" xfId="8081" xr:uid="{00000000-0005-0000-0000-0000201A0000}"/>
    <cellStyle name="Normal 26 2 5 2 3" xfId="8082" xr:uid="{00000000-0005-0000-0000-0000211A0000}"/>
    <cellStyle name="Normal 26 2 5 2 3 2" xfId="8083" xr:uid="{00000000-0005-0000-0000-0000221A0000}"/>
    <cellStyle name="Normal 26 2 5 2 4" xfId="8084" xr:uid="{00000000-0005-0000-0000-0000231A0000}"/>
    <cellStyle name="Normal 26 2 5 3" xfId="8085" xr:uid="{00000000-0005-0000-0000-0000241A0000}"/>
    <cellStyle name="Normal 26 2 5 3 2" xfId="8086" xr:uid="{00000000-0005-0000-0000-0000251A0000}"/>
    <cellStyle name="Normal 26 2 5 3 2 2" xfId="8087" xr:uid="{00000000-0005-0000-0000-0000261A0000}"/>
    <cellStyle name="Normal 26 2 5 3 3" xfId="8088" xr:uid="{00000000-0005-0000-0000-0000271A0000}"/>
    <cellStyle name="Normal 26 2 5 4" xfId="8089" xr:uid="{00000000-0005-0000-0000-0000281A0000}"/>
    <cellStyle name="Normal 26 2 5 4 2" xfId="8090" xr:uid="{00000000-0005-0000-0000-0000291A0000}"/>
    <cellStyle name="Normal 26 2 5 5" xfId="8091" xr:uid="{00000000-0005-0000-0000-00002A1A0000}"/>
    <cellStyle name="Normal 26 2 6" xfId="997" xr:uid="{00000000-0005-0000-0000-00002B1A0000}"/>
    <cellStyle name="Normal 26 2 6 2" xfId="998" xr:uid="{00000000-0005-0000-0000-00002C1A0000}"/>
    <cellStyle name="Normal 26 2 6 2 2" xfId="8092" xr:uid="{00000000-0005-0000-0000-00002D1A0000}"/>
    <cellStyle name="Normal 26 2 6 2 2 2" xfId="8093" xr:uid="{00000000-0005-0000-0000-00002E1A0000}"/>
    <cellStyle name="Normal 26 2 6 2 2 2 2" xfId="8094" xr:uid="{00000000-0005-0000-0000-00002F1A0000}"/>
    <cellStyle name="Normal 26 2 6 2 2 3" xfId="8095" xr:uid="{00000000-0005-0000-0000-0000301A0000}"/>
    <cellStyle name="Normal 26 2 6 2 3" xfId="8096" xr:uid="{00000000-0005-0000-0000-0000311A0000}"/>
    <cellStyle name="Normal 26 2 6 2 3 2" xfId="8097" xr:uid="{00000000-0005-0000-0000-0000321A0000}"/>
    <cellStyle name="Normal 26 2 6 2 4" xfId="8098" xr:uid="{00000000-0005-0000-0000-0000331A0000}"/>
    <cellStyle name="Normal 26 2 6 3" xfId="8099" xr:uid="{00000000-0005-0000-0000-0000341A0000}"/>
    <cellStyle name="Normal 26 2 6 3 2" xfId="8100" xr:uid="{00000000-0005-0000-0000-0000351A0000}"/>
    <cellStyle name="Normal 26 2 6 3 2 2" xfId="8101" xr:uid="{00000000-0005-0000-0000-0000361A0000}"/>
    <cellStyle name="Normal 26 2 6 3 3" xfId="8102" xr:uid="{00000000-0005-0000-0000-0000371A0000}"/>
    <cellStyle name="Normal 26 2 6 4" xfId="8103" xr:uid="{00000000-0005-0000-0000-0000381A0000}"/>
    <cellStyle name="Normal 26 2 6 4 2" xfId="8104" xr:uid="{00000000-0005-0000-0000-0000391A0000}"/>
    <cellStyle name="Normal 26 2 6 5" xfId="8105" xr:uid="{00000000-0005-0000-0000-00003A1A0000}"/>
    <cellStyle name="Normal 26 2 7" xfId="999" xr:uid="{00000000-0005-0000-0000-00003B1A0000}"/>
    <cellStyle name="Normal 26 2 7 2" xfId="1000" xr:uid="{00000000-0005-0000-0000-00003C1A0000}"/>
    <cellStyle name="Normal 26 2 7 2 2" xfId="8106" xr:uid="{00000000-0005-0000-0000-00003D1A0000}"/>
    <cellStyle name="Normal 26 2 7 2 2 2" xfId="8107" xr:uid="{00000000-0005-0000-0000-00003E1A0000}"/>
    <cellStyle name="Normal 26 2 7 2 2 2 2" xfId="8108" xr:uid="{00000000-0005-0000-0000-00003F1A0000}"/>
    <cellStyle name="Normal 26 2 7 2 2 3" xfId="8109" xr:uid="{00000000-0005-0000-0000-0000401A0000}"/>
    <cellStyle name="Normal 26 2 7 2 3" xfId="8110" xr:uid="{00000000-0005-0000-0000-0000411A0000}"/>
    <cellStyle name="Normal 26 2 7 2 3 2" xfId="8111" xr:uid="{00000000-0005-0000-0000-0000421A0000}"/>
    <cellStyle name="Normal 26 2 7 2 4" xfId="8112" xr:uid="{00000000-0005-0000-0000-0000431A0000}"/>
    <cellStyle name="Normal 26 2 7 3" xfId="8113" xr:uid="{00000000-0005-0000-0000-0000441A0000}"/>
    <cellStyle name="Normal 26 2 7 3 2" xfId="8114" xr:uid="{00000000-0005-0000-0000-0000451A0000}"/>
    <cellStyle name="Normal 26 2 7 3 2 2" xfId="8115" xr:uid="{00000000-0005-0000-0000-0000461A0000}"/>
    <cellStyle name="Normal 26 2 7 3 3" xfId="8116" xr:uid="{00000000-0005-0000-0000-0000471A0000}"/>
    <cellStyle name="Normal 26 2 7 4" xfId="8117" xr:uid="{00000000-0005-0000-0000-0000481A0000}"/>
    <cellStyle name="Normal 26 2 7 4 2" xfId="8118" xr:uid="{00000000-0005-0000-0000-0000491A0000}"/>
    <cellStyle name="Normal 26 2 7 5" xfId="8119" xr:uid="{00000000-0005-0000-0000-00004A1A0000}"/>
    <cellStyle name="Normal 26 2 8" xfId="1001" xr:uid="{00000000-0005-0000-0000-00004B1A0000}"/>
    <cellStyle name="Normal 26 2 8 2" xfId="1002" xr:uid="{00000000-0005-0000-0000-00004C1A0000}"/>
    <cellStyle name="Normal 26 2 8 2 2" xfId="8120" xr:uid="{00000000-0005-0000-0000-00004D1A0000}"/>
    <cellStyle name="Normal 26 2 8 2 2 2" xfId="8121" xr:uid="{00000000-0005-0000-0000-00004E1A0000}"/>
    <cellStyle name="Normal 26 2 8 2 2 2 2" xfId="8122" xr:uid="{00000000-0005-0000-0000-00004F1A0000}"/>
    <cellStyle name="Normal 26 2 8 2 2 3" xfId="8123" xr:uid="{00000000-0005-0000-0000-0000501A0000}"/>
    <cellStyle name="Normal 26 2 8 2 3" xfId="8124" xr:uid="{00000000-0005-0000-0000-0000511A0000}"/>
    <cellStyle name="Normal 26 2 8 2 3 2" xfId="8125" xr:uid="{00000000-0005-0000-0000-0000521A0000}"/>
    <cellStyle name="Normal 26 2 8 2 4" xfId="8126" xr:uid="{00000000-0005-0000-0000-0000531A0000}"/>
    <cellStyle name="Normal 26 2 8 3" xfId="8127" xr:uid="{00000000-0005-0000-0000-0000541A0000}"/>
    <cellStyle name="Normal 26 2 8 3 2" xfId="8128" xr:uid="{00000000-0005-0000-0000-0000551A0000}"/>
    <cellStyle name="Normal 26 2 8 3 2 2" xfId="8129" xr:uid="{00000000-0005-0000-0000-0000561A0000}"/>
    <cellStyle name="Normal 26 2 8 3 3" xfId="8130" xr:uid="{00000000-0005-0000-0000-0000571A0000}"/>
    <cellStyle name="Normal 26 2 8 4" xfId="8131" xr:uid="{00000000-0005-0000-0000-0000581A0000}"/>
    <cellStyle name="Normal 26 2 8 4 2" xfId="8132" xr:uid="{00000000-0005-0000-0000-0000591A0000}"/>
    <cellStyle name="Normal 26 2 8 5" xfId="8133" xr:uid="{00000000-0005-0000-0000-00005A1A0000}"/>
    <cellStyle name="Normal 26 2 9" xfId="1003" xr:uid="{00000000-0005-0000-0000-00005B1A0000}"/>
    <cellStyle name="Normal 26 2 9 2" xfId="8134" xr:uid="{00000000-0005-0000-0000-00005C1A0000}"/>
    <cellStyle name="Normal 26 2 9 2 2" xfId="8135" xr:uid="{00000000-0005-0000-0000-00005D1A0000}"/>
    <cellStyle name="Normal 26 2 9 2 2 2" xfId="8136" xr:uid="{00000000-0005-0000-0000-00005E1A0000}"/>
    <cellStyle name="Normal 26 2 9 2 3" xfId="8137" xr:uid="{00000000-0005-0000-0000-00005F1A0000}"/>
    <cellStyle name="Normal 26 2 9 3" xfId="8138" xr:uid="{00000000-0005-0000-0000-0000601A0000}"/>
    <cellStyle name="Normal 26 2 9 3 2" xfId="8139" xr:uid="{00000000-0005-0000-0000-0000611A0000}"/>
    <cellStyle name="Normal 26 2 9 4" xfId="8140" xr:uid="{00000000-0005-0000-0000-0000621A0000}"/>
    <cellStyle name="Normal 26 3" xfId="1004" xr:uid="{00000000-0005-0000-0000-0000631A0000}"/>
    <cellStyle name="Normal 26 3 2" xfId="1005" xr:uid="{00000000-0005-0000-0000-0000641A0000}"/>
    <cellStyle name="Normal 26 3 2 2" xfId="8141" xr:uid="{00000000-0005-0000-0000-0000651A0000}"/>
    <cellStyle name="Normal 26 3 2 2 2" xfId="8142" xr:uid="{00000000-0005-0000-0000-0000661A0000}"/>
    <cellStyle name="Normal 26 3 2 2 2 2" xfId="8143" xr:uid="{00000000-0005-0000-0000-0000671A0000}"/>
    <cellStyle name="Normal 26 3 2 2 3" xfId="8144" xr:uid="{00000000-0005-0000-0000-0000681A0000}"/>
    <cellStyle name="Normal 26 3 2 3" xfId="8145" xr:uid="{00000000-0005-0000-0000-0000691A0000}"/>
    <cellStyle name="Normal 26 3 2 3 2" xfId="8146" xr:uid="{00000000-0005-0000-0000-00006A1A0000}"/>
    <cellStyle name="Normal 26 3 2 4" xfId="8147" xr:uid="{00000000-0005-0000-0000-00006B1A0000}"/>
    <cellStyle name="Normal 26 3 3" xfId="8148" xr:uid="{00000000-0005-0000-0000-00006C1A0000}"/>
    <cellStyle name="Normal 26 3 3 2" xfId="8149" xr:uid="{00000000-0005-0000-0000-00006D1A0000}"/>
    <cellStyle name="Normal 26 3 3 2 2" xfId="8150" xr:uid="{00000000-0005-0000-0000-00006E1A0000}"/>
    <cellStyle name="Normal 26 3 3 3" xfId="8151" xr:uid="{00000000-0005-0000-0000-00006F1A0000}"/>
    <cellStyle name="Normal 26 3 4" xfId="8152" xr:uid="{00000000-0005-0000-0000-0000701A0000}"/>
    <cellStyle name="Normal 26 3 4 2" xfId="8153" xr:uid="{00000000-0005-0000-0000-0000711A0000}"/>
    <cellStyle name="Normal 26 3 5" xfId="8154" xr:uid="{00000000-0005-0000-0000-0000721A0000}"/>
    <cellStyle name="Normal 26 4" xfId="1006" xr:uid="{00000000-0005-0000-0000-0000731A0000}"/>
    <cellStyle name="Normal 26 4 2" xfId="1007" xr:uid="{00000000-0005-0000-0000-0000741A0000}"/>
    <cellStyle name="Normal 26 4 2 2" xfId="8155" xr:uid="{00000000-0005-0000-0000-0000751A0000}"/>
    <cellStyle name="Normal 26 4 2 2 2" xfId="8156" xr:uid="{00000000-0005-0000-0000-0000761A0000}"/>
    <cellStyle name="Normal 26 4 2 2 2 2" xfId="8157" xr:uid="{00000000-0005-0000-0000-0000771A0000}"/>
    <cellStyle name="Normal 26 4 2 2 3" xfId="8158" xr:uid="{00000000-0005-0000-0000-0000781A0000}"/>
    <cellStyle name="Normal 26 4 2 3" xfId="8159" xr:uid="{00000000-0005-0000-0000-0000791A0000}"/>
    <cellStyle name="Normal 26 4 2 3 2" xfId="8160" xr:uid="{00000000-0005-0000-0000-00007A1A0000}"/>
    <cellStyle name="Normal 26 4 2 4" xfId="8161" xr:uid="{00000000-0005-0000-0000-00007B1A0000}"/>
    <cellStyle name="Normal 26 4 3" xfId="8162" xr:uid="{00000000-0005-0000-0000-00007C1A0000}"/>
    <cellStyle name="Normal 26 4 3 2" xfId="8163" xr:uid="{00000000-0005-0000-0000-00007D1A0000}"/>
    <cellStyle name="Normal 26 4 3 2 2" xfId="8164" xr:uid="{00000000-0005-0000-0000-00007E1A0000}"/>
    <cellStyle name="Normal 26 4 3 3" xfId="8165" xr:uid="{00000000-0005-0000-0000-00007F1A0000}"/>
    <cellStyle name="Normal 26 4 4" xfId="8166" xr:uid="{00000000-0005-0000-0000-0000801A0000}"/>
    <cellStyle name="Normal 26 4 4 2" xfId="8167" xr:uid="{00000000-0005-0000-0000-0000811A0000}"/>
    <cellStyle name="Normal 26 4 5" xfId="8168" xr:uid="{00000000-0005-0000-0000-0000821A0000}"/>
    <cellStyle name="Normal 26 5" xfId="1008" xr:uid="{00000000-0005-0000-0000-0000831A0000}"/>
    <cellStyle name="Normal 26 5 2" xfId="1009" xr:uid="{00000000-0005-0000-0000-0000841A0000}"/>
    <cellStyle name="Normal 26 5 2 2" xfId="8169" xr:uid="{00000000-0005-0000-0000-0000851A0000}"/>
    <cellStyle name="Normal 26 5 2 2 2" xfId="8170" xr:uid="{00000000-0005-0000-0000-0000861A0000}"/>
    <cellStyle name="Normal 26 5 2 2 2 2" xfId="8171" xr:uid="{00000000-0005-0000-0000-0000871A0000}"/>
    <cellStyle name="Normal 26 5 2 2 3" xfId="8172" xr:uid="{00000000-0005-0000-0000-0000881A0000}"/>
    <cellStyle name="Normal 26 5 2 3" xfId="8173" xr:uid="{00000000-0005-0000-0000-0000891A0000}"/>
    <cellStyle name="Normal 26 5 2 3 2" xfId="8174" xr:uid="{00000000-0005-0000-0000-00008A1A0000}"/>
    <cellStyle name="Normal 26 5 2 4" xfId="8175" xr:uid="{00000000-0005-0000-0000-00008B1A0000}"/>
    <cellStyle name="Normal 26 5 3" xfId="8176" xr:uid="{00000000-0005-0000-0000-00008C1A0000}"/>
    <cellStyle name="Normal 26 5 3 2" xfId="8177" xr:uid="{00000000-0005-0000-0000-00008D1A0000}"/>
    <cellStyle name="Normal 26 5 3 2 2" xfId="8178" xr:uid="{00000000-0005-0000-0000-00008E1A0000}"/>
    <cellStyle name="Normal 26 5 3 3" xfId="8179" xr:uid="{00000000-0005-0000-0000-00008F1A0000}"/>
    <cellStyle name="Normal 26 5 4" xfId="8180" xr:uid="{00000000-0005-0000-0000-0000901A0000}"/>
    <cellStyle name="Normal 26 5 4 2" xfId="8181" xr:uid="{00000000-0005-0000-0000-0000911A0000}"/>
    <cellStyle name="Normal 26 5 5" xfId="8182" xr:uid="{00000000-0005-0000-0000-0000921A0000}"/>
    <cellStyle name="Normal 26 6" xfId="1010" xr:uid="{00000000-0005-0000-0000-0000931A0000}"/>
    <cellStyle name="Normal 26 6 2" xfId="1011" xr:uid="{00000000-0005-0000-0000-0000941A0000}"/>
    <cellStyle name="Normal 26 6 2 2" xfId="8183" xr:uid="{00000000-0005-0000-0000-0000951A0000}"/>
    <cellStyle name="Normal 26 6 2 2 2" xfId="8184" xr:uid="{00000000-0005-0000-0000-0000961A0000}"/>
    <cellStyle name="Normal 26 6 2 2 2 2" xfId="8185" xr:uid="{00000000-0005-0000-0000-0000971A0000}"/>
    <cellStyle name="Normal 26 6 2 2 3" xfId="8186" xr:uid="{00000000-0005-0000-0000-0000981A0000}"/>
    <cellStyle name="Normal 26 6 2 3" xfId="8187" xr:uid="{00000000-0005-0000-0000-0000991A0000}"/>
    <cellStyle name="Normal 26 6 2 3 2" xfId="8188" xr:uid="{00000000-0005-0000-0000-00009A1A0000}"/>
    <cellStyle name="Normal 26 6 2 4" xfId="8189" xr:uid="{00000000-0005-0000-0000-00009B1A0000}"/>
    <cellStyle name="Normal 26 6 3" xfId="8190" xr:uid="{00000000-0005-0000-0000-00009C1A0000}"/>
    <cellStyle name="Normal 26 6 3 2" xfId="8191" xr:uid="{00000000-0005-0000-0000-00009D1A0000}"/>
    <cellStyle name="Normal 26 6 3 2 2" xfId="8192" xr:uid="{00000000-0005-0000-0000-00009E1A0000}"/>
    <cellStyle name="Normal 26 6 3 3" xfId="8193" xr:uid="{00000000-0005-0000-0000-00009F1A0000}"/>
    <cellStyle name="Normal 26 6 4" xfId="8194" xr:uid="{00000000-0005-0000-0000-0000A01A0000}"/>
    <cellStyle name="Normal 26 6 4 2" xfId="8195" xr:uid="{00000000-0005-0000-0000-0000A11A0000}"/>
    <cellStyle name="Normal 26 6 5" xfId="8196" xr:uid="{00000000-0005-0000-0000-0000A21A0000}"/>
    <cellStyle name="Normal 26 7" xfId="1012" xr:uid="{00000000-0005-0000-0000-0000A31A0000}"/>
    <cellStyle name="Normal 26 7 2" xfId="1013" xr:uid="{00000000-0005-0000-0000-0000A41A0000}"/>
    <cellStyle name="Normal 26 7 2 2" xfId="8197" xr:uid="{00000000-0005-0000-0000-0000A51A0000}"/>
    <cellStyle name="Normal 26 7 2 2 2" xfId="8198" xr:uid="{00000000-0005-0000-0000-0000A61A0000}"/>
    <cellStyle name="Normal 26 7 2 2 2 2" xfId="8199" xr:uid="{00000000-0005-0000-0000-0000A71A0000}"/>
    <cellStyle name="Normal 26 7 2 2 3" xfId="8200" xr:uid="{00000000-0005-0000-0000-0000A81A0000}"/>
    <cellStyle name="Normal 26 7 2 3" xfId="8201" xr:uid="{00000000-0005-0000-0000-0000A91A0000}"/>
    <cellStyle name="Normal 26 7 2 3 2" xfId="8202" xr:uid="{00000000-0005-0000-0000-0000AA1A0000}"/>
    <cellStyle name="Normal 26 7 2 4" xfId="8203" xr:uid="{00000000-0005-0000-0000-0000AB1A0000}"/>
    <cellStyle name="Normal 26 7 3" xfId="8204" xr:uid="{00000000-0005-0000-0000-0000AC1A0000}"/>
    <cellStyle name="Normal 26 7 3 2" xfId="8205" xr:uid="{00000000-0005-0000-0000-0000AD1A0000}"/>
    <cellStyle name="Normal 26 7 3 2 2" xfId="8206" xr:uid="{00000000-0005-0000-0000-0000AE1A0000}"/>
    <cellStyle name="Normal 26 7 3 3" xfId="8207" xr:uid="{00000000-0005-0000-0000-0000AF1A0000}"/>
    <cellStyle name="Normal 26 7 4" xfId="8208" xr:uid="{00000000-0005-0000-0000-0000B01A0000}"/>
    <cellStyle name="Normal 26 7 4 2" xfId="8209" xr:uid="{00000000-0005-0000-0000-0000B11A0000}"/>
    <cellStyle name="Normal 26 7 5" xfId="8210" xr:uid="{00000000-0005-0000-0000-0000B21A0000}"/>
    <cellStyle name="Normal 26 8" xfId="1014" xr:uid="{00000000-0005-0000-0000-0000B31A0000}"/>
    <cellStyle name="Normal 26 8 2" xfId="1015" xr:uid="{00000000-0005-0000-0000-0000B41A0000}"/>
    <cellStyle name="Normal 26 8 2 2" xfId="8211" xr:uid="{00000000-0005-0000-0000-0000B51A0000}"/>
    <cellStyle name="Normal 26 8 2 2 2" xfId="8212" xr:uid="{00000000-0005-0000-0000-0000B61A0000}"/>
    <cellStyle name="Normal 26 8 2 2 2 2" xfId="8213" xr:uid="{00000000-0005-0000-0000-0000B71A0000}"/>
    <cellStyle name="Normal 26 8 2 2 3" xfId="8214" xr:uid="{00000000-0005-0000-0000-0000B81A0000}"/>
    <cellStyle name="Normal 26 8 2 3" xfId="8215" xr:uid="{00000000-0005-0000-0000-0000B91A0000}"/>
    <cellStyle name="Normal 26 8 2 3 2" xfId="8216" xr:uid="{00000000-0005-0000-0000-0000BA1A0000}"/>
    <cellStyle name="Normal 26 8 2 4" xfId="8217" xr:uid="{00000000-0005-0000-0000-0000BB1A0000}"/>
    <cellStyle name="Normal 26 8 3" xfId="8218" xr:uid="{00000000-0005-0000-0000-0000BC1A0000}"/>
    <cellStyle name="Normal 26 8 3 2" xfId="8219" xr:uid="{00000000-0005-0000-0000-0000BD1A0000}"/>
    <cellStyle name="Normal 26 8 3 2 2" xfId="8220" xr:uid="{00000000-0005-0000-0000-0000BE1A0000}"/>
    <cellStyle name="Normal 26 8 3 3" xfId="8221" xr:uid="{00000000-0005-0000-0000-0000BF1A0000}"/>
    <cellStyle name="Normal 26 8 4" xfId="8222" xr:uid="{00000000-0005-0000-0000-0000C01A0000}"/>
    <cellStyle name="Normal 26 8 4 2" xfId="8223" xr:uid="{00000000-0005-0000-0000-0000C11A0000}"/>
    <cellStyle name="Normal 26 8 5" xfId="8224" xr:uid="{00000000-0005-0000-0000-0000C21A0000}"/>
    <cellStyle name="Normal 26 9" xfId="1016" xr:uid="{00000000-0005-0000-0000-0000C31A0000}"/>
    <cellStyle name="Normal 26 9 2" xfId="1017" xr:uid="{00000000-0005-0000-0000-0000C41A0000}"/>
    <cellStyle name="Normal 26 9 2 2" xfId="8225" xr:uid="{00000000-0005-0000-0000-0000C51A0000}"/>
    <cellStyle name="Normal 26 9 2 2 2" xfId="8226" xr:uid="{00000000-0005-0000-0000-0000C61A0000}"/>
    <cellStyle name="Normal 26 9 2 2 2 2" xfId="8227" xr:uid="{00000000-0005-0000-0000-0000C71A0000}"/>
    <cellStyle name="Normal 26 9 2 2 3" xfId="8228" xr:uid="{00000000-0005-0000-0000-0000C81A0000}"/>
    <cellStyle name="Normal 26 9 2 3" xfId="8229" xr:uid="{00000000-0005-0000-0000-0000C91A0000}"/>
    <cellStyle name="Normal 26 9 2 3 2" xfId="8230" xr:uid="{00000000-0005-0000-0000-0000CA1A0000}"/>
    <cellStyle name="Normal 26 9 2 4" xfId="8231" xr:uid="{00000000-0005-0000-0000-0000CB1A0000}"/>
    <cellStyle name="Normal 26 9 3" xfId="8232" xr:uid="{00000000-0005-0000-0000-0000CC1A0000}"/>
    <cellStyle name="Normal 26 9 3 2" xfId="8233" xr:uid="{00000000-0005-0000-0000-0000CD1A0000}"/>
    <cellStyle name="Normal 26 9 3 2 2" xfId="8234" xr:uid="{00000000-0005-0000-0000-0000CE1A0000}"/>
    <cellStyle name="Normal 26 9 3 3" xfId="8235" xr:uid="{00000000-0005-0000-0000-0000CF1A0000}"/>
    <cellStyle name="Normal 26 9 4" xfId="8236" xr:uid="{00000000-0005-0000-0000-0000D01A0000}"/>
    <cellStyle name="Normal 26 9 4 2" xfId="8237" xr:uid="{00000000-0005-0000-0000-0000D11A0000}"/>
    <cellStyle name="Normal 26 9 5" xfId="8238" xr:uid="{00000000-0005-0000-0000-0000D21A0000}"/>
    <cellStyle name="Normal 260" xfId="1018" xr:uid="{00000000-0005-0000-0000-0000D31A0000}"/>
    <cellStyle name="Normal 260 2" xfId="8239" xr:uid="{00000000-0005-0000-0000-0000D41A0000}"/>
    <cellStyle name="Normal 260 2 2" xfId="8240" xr:uid="{00000000-0005-0000-0000-0000D51A0000}"/>
    <cellStyle name="Normal 260 2 2 2" xfId="8241" xr:uid="{00000000-0005-0000-0000-0000D61A0000}"/>
    <cellStyle name="Normal 260 2 3" xfId="8242" xr:uid="{00000000-0005-0000-0000-0000D71A0000}"/>
    <cellStyle name="Normal 260 3" xfId="8243" xr:uid="{00000000-0005-0000-0000-0000D81A0000}"/>
    <cellStyle name="Normal 260 3 2" xfId="8244" xr:uid="{00000000-0005-0000-0000-0000D91A0000}"/>
    <cellStyle name="Normal 260 4" xfId="8245" xr:uid="{00000000-0005-0000-0000-0000DA1A0000}"/>
    <cellStyle name="Normal 261" xfId="1019" xr:uid="{00000000-0005-0000-0000-0000DB1A0000}"/>
    <cellStyle name="Normal 261 2" xfId="8246" xr:uid="{00000000-0005-0000-0000-0000DC1A0000}"/>
    <cellStyle name="Normal 261 2 2" xfId="8247" xr:uid="{00000000-0005-0000-0000-0000DD1A0000}"/>
    <cellStyle name="Normal 261 2 2 2" xfId="8248" xr:uid="{00000000-0005-0000-0000-0000DE1A0000}"/>
    <cellStyle name="Normal 261 2 3" xfId="8249" xr:uid="{00000000-0005-0000-0000-0000DF1A0000}"/>
    <cellStyle name="Normal 261 3" xfId="8250" xr:uid="{00000000-0005-0000-0000-0000E01A0000}"/>
    <cellStyle name="Normal 261 3 2" xfId="8251" xr:uid="{00000000-0005-0000-0000-0000E11A0000}"/>
    <cellStyle name="Normal 261 4" xfId="8252" xr:uid="{00000000-0005-0000-0000-0000E21A0000}"/>
    <cellStyle name="Normal 262" xfId="1020" xr:uid="{00000000-0005-0000-0000-0000E31A0000}"/>
    <cellStyle name="Normal 262 2" xfId="8253" xr:uid="{00000000-0005-0000-0000-0000E41A0000}"/>
    <cellStyle name="Normal 262 2 2" xfId="8254" xr:uid="{00000000-0005-0000-0000-0000E51A0000}"/>
    <cellStyle name="Normal 262 2 2 2" xfId="8255" xr:uid="{00000000-0005-0000-0000-0000E61A0000}"/>
    <cellStyle name="Normal 262 2 3" xfId="8256" xr:uid="{00000000-0005-0000-0000-0000E71A0000}"/>
    <cellStyle name="Normal 262 3" xfId="8257" xr:uid="{00000000-0005-0000-0000-0000E81A0000}"/>
    <cellStyle name="Normal 262 3 2" xfId="8258" xr:uid="{00000000-0005-0000-0000-0000E91A0000}"/>
    <cellStyle name="Normal 262 4" xfId="8259" xr:uid="{00000000-0005-0000-0000-0000EA1A0000}"/>
    <cellStyle name="Normal 263" xfId="1021" xr:uid="{00000000-0005-0000-0000-0000EB1A0000}"/>
    <cellStyle name="Normal 263 2" xfId="8260" xr:uid="{00000000-0005-0000-0000-0000EC1A0000}"/>
    <cellStyle name="Normal 263 2 2" xfId="8261" xr:uid="{00000000-0005-0000-0000-0000ED1A0000}"/>
    <cellStyle name="Normal 263 2 2 2" xfId="8262" xr:uid="{00000000-0005-0000-0000-0000EE1A0000}"/>
    <cellStyle name="Normal 263 2 3" xfId="8263" xr:uid="{00000000-0005-0000-0000-0000EF1A0000}"/>
    <cellStyle name="Normal 263 3" xfId="8264" xr:uid="{00000000-0005-0000-0000-0000F01A0000}"/>
    <cellStyle name="Normal 263 3 2" xfId="8265" xr:uid="{00000000-0005-0000-0000-0000F11A0000}"/>
    <cellStyle name="Normal 263 4" xfId="8266" xr:uid="{00000000-0005-0000-0000-0000F21A0000}"/>
    <cellStyle name="Normal 264" xfId="1022" xr:uid="{00000000-0005-0000-0000-0000F31A0000}"/>
    <cellStyle name="Normal 264 2" xfId="8267" xr:uid="{00000000-0005-0000-0000-0000F41A0000}"/>
    <cellStyle name="Normal 264 2 2" xfId="8268" xr:uid="{00000000-0005-0000-0000-0000F51A0000}"/>
    <cellStyle name="Normal 264 2 2 2" xfId="8269" xr:uid="{00000000-0005-0000-0000-0000F61A0000}"/>
    <cellStyle name="Normal 264 2 3" xfId="8270" xr:uid="{00000000-0005-0000-0000-0000F71A0000}"/>
    <cellStyle name="Normal 264 3" xfId="8271" xr:uid="{00000000-0005-0000-0000-0000F81A0000}"/>
    <cellStyle name="Normal 264 3 2" xfId="8272" xr:uid="{00000000-0005-0000-0000-0000F91A0000}"/>
    <cellStyle name="Normal 264 4" xfId="8273" xr:uid="{00000000-0005-0000-0000-0000FA1A0000}"/>
    <cellStyle name="Normal 265" xfId="1023" xr:uid="{00000000-0005-0000-0000-0000FB1A0000}"/>
    <cellStyle name="Normal 265 2" xfId="8274" xr:uid="{00000000-0005-0000-0000-0000FC1A0000}"/>
    <cellStyle name="Normal 265 2 2" xfId="8275" xr:uid="{00000000-0005-0000-0000-0000FD1A0000}"/>
    <cellStyle name="Normal 265 2 2 2" xfId="8276" xr:uid="{00000000-0005-0000-0000-0000FE1A0000}"/>
    <cellStyle name="Normal 265 2 3" xfId="8277" xr:uid="{00000000-0005-0000-0000-0000FF1A0000}"/>
    <cellStyle name="Normal 265 3" xfId="8278" xr:uid="{00000000-0005-0000-0000-0000001B0000}"/>
    <cellStyle name="Normal 265 3 2" xfId="8279" xr:uid="{00000000-0005-0000-0000-0000011B0000}"/>
    <cellStyle name="Normal 265 4" xfId="8280" xr:uid="{00000000-0005-0000-0000-0000021B0000}"/>
    <cellStyle name="Normal 266" xfId="1024" xr:uid="{00000000-0005-0000-0000-0000031B0000}"/>
    <cellStyle name="Normal 266 2" xfId="8281" xr:uid="{00000000-0005-0000-0000-0000041B0000}"/>
    <cellStyle name="Normal 266 2 2" xfId="8282" xr:uid="{00000000-0005-0000-0000-0000051B0000}"/>
    <cellStyle name="Normal 266 2 2 2" xfId="8283" xr:uid="{00000000-0005-0000-0000-0000061B0000}"/>
    <cellStyle name="Normal 266 2 3" xfId="8284" xr:uid="{00000000-0005-0000-0000-0000071B0000}"/>
    <cellStyle name="Normal 266 3" xfId="8285" xr:uid="{00000000-0005-0000-0000-0000081B0000}"/>
    <cellStyle name="Normal 266 3 2" xfId="8286" xr:uid="{00000000-0005-0000-0000-0000091B0000}"/>
    <cellStyle name="Normal 266 4" xfId="8287" xr:uid="{00000000-0005-0000-0000-00000A1B0000}"/>
    <cellStyle name="Normal 267" xfId="1025" xr:uid="{00000000-0005-0000-0000-00000B1B0000}"/>
    <cellStyle name="Normal 267 2" xfId="8288" xr:uid="{00000000-0005-0000-0000-00000C1B0000}"/>
    <cellStyle name="Normal 267 2 2" xfId="8289" xr:uid="{00000000-0005-0000-0000-00000D1B0000}"/>
    <cellStyle name="Normal 267 2 2 2" xfId="8290" xr:uid="{00000000-0005-0000-0000-00000E1B0000}"/>
    <cellStyle name="Normal 267 2 3" xfId="8291" xr:uid="{00000000-0005-0000-0000-00000F1B0000}"/>
    <cellStyle name="Normal 267 3" xfId="8292" xr:uid="{00000000-0005-0000-0000-0000101B0000}"/>
    <cellStyle name="Normal 267 3 2" xfId="8293" xr:uid="{00000000-0005-0000-0000-0000111B0000}"/>
    <cellStyle name="Normal 267 4" xfId="8294" xr:uid="{00000000-0005-0000-0000-0000121B0000}"/>
    <cellStyle name="Normal 268" xfId="1026" xr:uid="{00000000-0005-0000-0000-0000131B0000}"/>
    <cellStyle name="Normal 268 2" xfId="8295" xr:uid="{00000000-0005-0000-0000-0000141B0000}"/>
    <cellStyle name="Normal 268 2 2" xfId="8296" xr:uid="{00000000-0005-0000-0000-0000151B0000}"/>
    <cellStyle name="Normal 268 2 2 2" xfId="8297" xr:uid="{00000000-0005-0000-0000-0000161B0000}"/>
    <cellStyle name="Normal 268 2 3" xfId="8298" xr:uid="{00000000-0005-0000-0000-0000171B0000}"/>
    <cellStyle name="Normal 268 3" xfId="8299" xr:uid="{00000000-0005-0000-0000-0000181B0000}"/>
    <cellStyle name="Normal 268 3 2" xfId="8300" xr:uid="{00000000-0005-0000-0000-0000191B0000}"/>
    <cellStyle name="Normal 268 4" xfId="8301" xr:uid="{00000000-0005-0000-0000-00001A1B0000}"/>
    <cellStyle name="Normal 269" xfId="1027" xr:uid="{00000000-0005-0000-0000-00001B1B0000}"/>
    <cellStyle name="Normal 269 2" xfId="8302" xr:uid="{00000000-0005-0000-0000-00001C1B0000}"/>
    <cellStyle name="Normal 269 2 2" xfId="8303" xr:uid="{00000000-0005-0000-0000-00001D1B0000}"/>
    <cellStyle name="Normal 269 2 2 2" xfId="8304" xr:uid="{00000000-0005-0000-0000-00001E1B0000}"/>
    <cellStyle name="Normal 269 2 3" xfId="8305" xr:uid="{00000000-0005-0000-0000-00001F1B0000}"/>
    <cellStyle name="Normal 269 3" xfId="8306" xr:uid="{00000000-0005-0000-0000-0000201B0000}"/>
    <cellStyle name="Normal 269 3 2" xfId="8307" xr:uid="{00000000-0005-0000-0000-0000211B0000}"/>
    <cellStyle name="Normal 269 4" xfId="8308" xr:uid="{00000000-0005-0000-0000-0000221B0000}"/>
    <cellStyle name="Normal 27" xfId="1028" xr:uid="{00000000-0005-0000-0000-0000231B0000}"/>
    <cellStyle name="Normal 27 10" xfId="1029" xr:uid="{00000000-0005-0000-0000-0000241B0000}"/>
    <cellStyle name="Normal 27 10 2" xfId="1030" xr:uid="{00000000-0005-0000-0000-0000251B0000}"/>
    <cellStyle name="Normal 27 10 2 2" xfId="8309" xr:uid="{00000000-0005-0000-0000-0000261B0000}"/>
    <cellStyle name="Normal 27 10 2 2 2" xfId="8310" xr:uid="{00000000-0005-0000-0000-0000271B0000}"/>
    <cellStyle name="Normal 27 10 2 2 2 2" xfId="8311" xr:uid="{00000000-0005-0000-0000-0000281B0000}"/>
    <cellStyle name="Normal 27 10 2 2 3" xfId="8312" xr:uid="{00000000-0005-0000-0000-0000291B0000}"/>
    <cellStyle name="Normal 27 10 2 3" xfId="8313" xr:uid="{00000000-0005-0000-0000-00002A1B0000}"/>
    <cellStyle name="Normal 27 10 2 3 2" xfId="8314" xr:uid="{00000000-0005-0000-0000-00002B1B0000}"/>
    <cellStyle name="Normal 27 10 2 4" xfId="8315" xr:uid="{00000000-0005-0000-0000-00002C1B0000}"/>
    <cellStyle name="Normal 27 10 3" xfId="8316" xr:uid="{00000000-0005-0000-0000-00002D1B0000}"/>
    <cellStyle name="Normal 27 10 3 2" xfId="8317" xr:uid="{00000000-0005-0000-0000-00002E1B0000}"/>
    <cellStyle name="Normal 27 10 3 2 2" xfId="8318" xr:uid="{00000000-0005-0000-0000-00002F1B0000}"/>
    <cellStyle name="Normal 27 10 3 3" xfId="8319" xr:uid="{00000000-0005-0000-0000-0000301B0000}"/>
    <cellStyle name="Normal 27 10 4" xfId="8320" xr:uid="{00000000-0005-0000-0000-0000311B0000}"/>
    <cellStyle name="Normal 27 10 4 2" xfId="8321" xr:uid="{00000000-0005-0000-0000-0000321B0000}"/>
    <cellStyle name="Normal 27 10 5" xfId="8322" xr:uid="{00000000-0005-0000-0000-0000331B0000}"/>
    <cellStyle name="Normal 27 11" xfId="1031" xr:uid="{00000000-0005-0000-0000-0000341B0000}"/>
    <cellStyle name="Normal 27 11 2" xfId="1032" xr:uid="{00000000-0005-0000-0000-0000351B0000}"/>
    <cellStyle name="Normal 27 11 2 2" xfId="8323" xr:uid="{00000000-0005-0000-0000-0000361B0000}"/>
    <cellStyle name="Normal 27 11 2 2 2" xfId="8324" xr:uid="{00000000-0005-0000-0000-0000371B0000}"/>
    <cellStyle name="Normal 27 11 2 2 2 2" xfId="8325" xr:uid="{00000000-0005-0000-0000-0000381B0000}"/>
    <cellStyle name="Normal 27 11 2 2 3" xfId="8326" xr:uid="{00000000-0005-0000-0000-0000391B0000}"/>
    <cellStyle name="Normal 27 11 2 3" xfId="8327" xr:uid="{00000000-0005-0000-0000-00003A1B0000}"/>
    <cellStyle name="Normal 27 11 2 3 2" xfId="8328" xr:uid="{00000000-0005-0000-0000-00003B1B0000}"/>
    <cellStyle name="Normal 27 11 2 4" xfId="8329" xr:uid="{00000000-0005-0000-0000-00003C1B0000}"/>
    <cellStyle name="Normal 27 11 3" xfId="8330" xr:uid="{00000000-0005-0000-0000-00003D1B0000}"/>
    <cellStyle name="Normal 27 11 3 2" xfId="8331" xr:uid="{00000000-0005-0000-0000-00003E1B0000}"/>
    <cellStyle name="Normal 27 11 3 2 2" xfId="8332" xr:uid="{00000000-0005-0000-0000-00003F1B0000}"/>
    <cellStyle name="Normal 27 11 3 3" xfId="8333" xr:uid="{00000000-0005-0000-0000-0000401B0000}"/>
    <cellStyle name="Normal 27 11 4" xfId="8334" xr:uid="{00000000-0005-0000-0000-0000411B0000}"/>
    <cellStyle name="Normal 27 11 4 2" xfId="8335" xr:uid="{00000000-0005-0000-0000-0000421B0000}"/>
    <cellStyle name="Normal 27 11 5" xfId="8336" xr:uid="{00000000-0005-0000-0000-0000431B0000}"/>
    <cellStyle name="Normal 27 12" xfId="1033" xr:uid="{00000000-0005-0000-0000-0000441B0000}"/>
    <cellStyle name="Normal 27 12 2" xfId="8337" xr:uid="{00000000-0005-0000-0000-0000451B0000}"/>
    <cellStyle name="Normal 27 12 2 2" xfId="8338" xr:uid="{00000000-0005-0000-0000-0000461B0000}"/>
    <cellStyle name="Normal 27 12 2 2 2" xfId="8339" xr:uid="{00000000-0005-0000-0000-0000471B0000}"/>
    <cellStyle name="Normal 27 12 2 3" xfId="8340" xr:uid="{00000000-0005-0000-0000-0000481B0000}"/>
    <cellStyle name="Normal 27 12 3" xfId="8341" xr:uid="{00000000-0005-0000-0000-0000491B0000}"/>
    <cellStyle name="Normal 27 12 3 2" xfId="8342" xr:uid="{00000000-0005-0000-0000-00004A1B0000}"/>
    <cellStyle name="Normal 27 12 4" xfId="8343" xr:uid="{00000000-0005-0000-0000-00004B1B0000}"/>
    <cellStyle name="Normal 27 13" xfId="8344" xr:uid="{00000000-0005-0000-0000-00004C1B0000}"/>
    <cellStyle name="Normal 27 13 2" xfId="8345" xr:uid="{00000000-0005-0000-0000-00004D1B0000}"/>
    <cellStyle name="Normal 27 13 2 2" xfId="8346" xr:uid="{00000000-0005-0000-0000-00004E1B0000}"/>
    <cellStyle name="Normal 27 13 3" xfId="8347" xr:uid="{00000000-0005-0000-0000-00004F1B0000}"/>
    <cellStyle name="Normal 27 14" xfId="8348" xr:uid="{00000000-0005-0000-0000-0000501B0000}"/>
    <cellStyle name="Normal 27 14 2" xfId="8349" xr:uid="{00000000-0005-0000-0000-0000511B0000}"/>
    <cellStyle name="Normal 27 15" xfId="8350" xr:uid="{00000000-0005-0000-0000-0000521B0000}"/>
    <cellStyle name="Normal 27 2" xfId="1034" xr:uid="{00000000-0005-0000-0000-0000531B0000}"/>
    <cellStyle name="Normal 27 2 10" xfId="8351" xr:uid="{00000000-0005-0000-0000-0000541B0000}"/>
    <cellStyle name="Normal 27 2 10 2" xfId="8352" xr:uid="{00000000-0005-0000-0000-0000551B0000}"/>
    <cellStyle name="Normal 27 2 10 2 2" xfId="8353" xr:uid="{00000000-0005-0000-0000-0000561B0000}"/>
    <cellStyle name="Normal 27 2 10 3" xfId="8354" xr:uid="{00000000-0005-0000-0000-0000571B0000}"/>
    <cellStyle name="Normal 27 2 11" xfId="8355" xr:uid="{00000000-0005-0000-0000-0000581B0000}"/>
    <cellStyle name="Normal 27 2 11 2" xfId="8356" xr:uid="{00000000-0005-0000-0000-0000591B0000}"/>
    <cellStyle name="Normal 27 2 12" xfId="8357" xr:uid="{00000000-0005-0000-0000-00005A1B0000}"/>
    <cellStyle name="Normal 27 2 2" xfId="1035" xr:uid="{00000000-0005-0000-0000-00005B1B0000}"/>
    <cellStyle name="Normal 27 2 2 2" xfId="1036" xr:uid="{00000000-0005-0000-0000-00005C1B0000}"/>
    <cellStyle name="Normal 27 2 2 2 2" xfId="8358" xr:uid="{00000000-0005-0000-0000-00005D1B0000}"/>
    <cellStyle name="Normal 27 2 2 2 2 2" xfId="8359" xr:uid="{00000000-0005-0000-0000-00005E1B0000}"/>
    <cellStyle name="Normal 27 2 2 2 2 2 2" xfId="8360" xr:uid="{00000000-0005-0000-0000-00005F1B0000}"/>
    <cellStyle name="Normal 27 2 2 2 2 3" xfId="8361" xr:uid="{00000000-0005-0000-0000-0000601B0000}"/>
    <cellStyle name="Normal 27 2 2 2 3" xfId="8362" xr:uid="{00000000-0005-0000-0000-0000611B0000}"/>
    <cellStyle name="Normal 27 2 2 2 3 2" xfId="8363" xr:uid="{00000000-0005-0000-0000-0000621B0000}"/>
    <cellStyle name="Normal 27 2 2 2 4" xfId="8364" xr:uid="{00000000-0005-0000-0000-0000631B0000}"/>
    <cellStyle name="Normal 27 2 2 3" xfId="8365" xr:uid="{00000000-0005-0000-0000-0000641B0000}"/>
    <cellStyle name="Normal 27 2 2 3 2" xfId="8366" xr:uid="{00000000-0005-0000-0000-0000651B0000}"/>
    <cellStyle name="Normal 27 2 2 3 2 2" xfId="8367" xr:uid="{00000000-0005-0000-0000-0000661B0000}"/>
    <cellStyle name="Normal 27 2 2 3 3" xfId="8368" xr:uid="{00000000-0005-0000-0000-0000671B0000}"/>
    <cellStyle name="Normal 27 2 2 4" xfId="8369" xr:uid="{00000000-0005-0000-0000-0000681B0000}"/>
    <cellStyle name="Normal 27 2 2 4 2" xfId="8370" xr:uid="{00000000-0005-0000-0000-0000691B0000}"/>
    <cellStyle name="Normal 27 2 2 5" xfId="8371" xr:uid="{00000000-0005-0000-0000-00006A1B0000}"/>
    <cellStyle name="Normal 27 2 3" xfId="1037" xr:uid="{00000000-0005-0000-0000-00006B1B0000}"/>
    <cellStyle name="Normal 27 2 3 2" xfId="1038" xr:uid="{00000000-0005-0000-0000-00006C1B0000}"/>
    <cellStyle name="Normal 27 2 3 2 2" xfId="8372" xr:uid="{00000000-0005-0000-0000-00006D1B0000}"/>
    <cellStyle name="Normal 27 2 3 2 2 2" xfId="8373" xr:uid="{00000000-0005-0000-0000-00006E1B0000}"/>
    <cellStyle name="Normal 27 2 3 2 2 2 2" xfId="8374" xr:uid="{00000000-0005-0000-0000-00006F1B0000}"/>
    <cellStyle name="Normal 27 2 3 2 2 3" xfId="8375" xr:uid="{00000000-0005-0000-0000-0000701B0000}"/>
    <cellStyle name="Normal 27 2 3 2 3" xfId="8376" xr:uid="{00000000-0005-0000-0000-0000711B0000}"/>
    <cellStyle name="Normal 27 2 3 2 3 2" xfId="8377" xr:uid="{00000000-0005-0000-0000-0000721B0000}"/>
    <cellStyle name="Normal 27 2 3 2 4" xfId="8378" xr:uid="{00000000-0005-0000-0000-0000731B0000}"/>
    <cellStyle name="Normal 27 2 3 3" xfId="8379" xr:uid="{00000000-0005-0000-0000-0000741B0000}"/>
    <cellStyle name="Normal 27 2 3 3 2" xfId="8380" xr:uid="{00000000-0005-0000-0000-0000751B0000}"/>
    <cellStyle name="Normal 27 2 3 3 2 2" xfId="8381" xr:uid="{00000000-0005-0000-0000-0000761B0000}"/>
    <cellStyle name="Normal 27 2 3 3 3" xfId="8382" xr:uid="{00000000-0005-0000-0000-0000771B0000}"/>
    <cellStyle name="Normal 27 2 3 4" xfId="8383" xr:uid="{00000000-0005-0000-0000-0000781B0000}"/>
    <cellStyle name="Normal 27 2 3 4 2" xfId="8384" xr:uid="{00000000-0005-0000-0000-0000791B0000}"/>
    <cellStyle name="Normal 27 2 3 5" xfId="8385" xr:uid="{00000000-0005-0000-0000-00007A1B0000}"/>
    <cellStyle name="Normal 27 2 4" xfId="1039" xr:uid="{00000000-0005-0000-0000-00007B1B0000}"/>
    <cellStyle name="Normal 27 2 4 2" xfId="1040" xr:uid="{00000000-0005-0000-0000-00007C1B0000}"/>
    <cellStyle name="Normal 27 2 4 2 2" xfId="8386" xr:uid="{00000000-0005-0000-0000-00007D1B0000}"/>
    <cellStyle name="Normal 27 2 4 2 2 2" xfId="8387" xr:uid="{00000000-0005-0000-0000-00007E1B0000}"/>
    <cellStyle name="Normal 27 2 4 2 2 2 2" xfId="8388" xr:uid="{00000000-0005-0000-0000-00007F1B0000}"/>
    <cellStyle name="Normal 27 2 4 2 2 3" xfId="8389" xr:uid="{00000000-0005-0000-0000-0000801B0000}"/>
    <cellStyle name="Normal 27 2 4 2 3" xfId="8390" xr:uid="{00000000-0005-0000-0000-0000811B0000}"/>
    <cellStyle name="Normal 27 2 4 2 3 2" xfId="8391" xr:uid="{00000000-0005-0000-0000-0000821B0000}"/>
    <cellStyle name="Normal 27 2 4 2 4" xfId="8392" xr:uid="{00000000-0005-0000-0000-0000831B0000}"/>
    <cellStyle name="Normal 27 2 4 3" xfId="8393" xr:uid="{00000000-0005-0000-0000-0000841B0000}"/>
    <cellStyle name="Normal 27 2 4 3 2" xfId="8394" xr:uid="{00000000-0005-0000-0000-0000851B0000}"/>
    <cellStyle name="Normal 27 2 4 3 2 2" xfId="8395" xr:uid="{00000000-0005-0000-0000-0000861B0000}"/>
    <cellStyle name="Normal 27 2 4 3 3" xfId="8396" xr:uid="{00000000-0005-0000-0000-0000871B0000}"/>
    <cellStyle name="Normal 27 2 4 4" xfId="8397" xr:uid="{00000000-0005-0000-0000-0000881B0000}"/>
    <cellStyle name="Normal 27 2 4 4 2" xfId="8398" xr:uid="{00000000-0005-0000-0000-0000891B0000}"/>
    <cellStyle name="Normal 27 2 4 5" xfId="8399" xr:uid="{00000000-0005-0000-0000-00008A1B0000}"/>
    <cellStyle name="Normal 27 2 5" xfId="1041" xr:uid="{00000000-0005-0000-0000-00008B1B0000}"/>
    <cellStyle name="Normal 27 2 5 2" xfId="1042" xr:uid="{00000000-0005-0000-0000-00008C1B0000}"/>
    <cellStyle name="Normal 27 2 5 2 2" xfId="8400" xr:uid="{00000000-0005-0000-0000-00008D1B0000}"/>
    <cellStyle name="Normal 27 2 5 2 2 2" xfId="8401" xr:uid="{00000000-0005-0000-0000-00008E1B0000}"/>
    <cellStyle name="Normal 27 2 5 2 2 2 2" xfId="8402" xr:uid="{00000000-0005-0000-0000-00008F1B0000}"/>
    <cellStyle name="Normal 27 2 5 2 2 3" xfId="8403" xr:uid="{00000000-0005-0000-0000-0000901B0000}"/>
    <cellStyle name="Normal 27 2 5 2 3" xfId="8404" xr:uid="{00000000-0005-0000-0000-0000911B0000}"/>
    <cellStyle name="Normal 27 2 5 2 3 2" xfId="8405" xr:uid="{00000000-0005-0000-0000-0000921B0000}"/>
    <cellStyle name="Normal 27 2 5 2 4" xfId="8406" xr:uid="{00000000-0005-0000-0000-0000931B0000}"/>
    <cellStyle name="Normal 27 2 5 3" xfId="8407" xr:uid="{00000000-0005-0000-0000-0000941B0000}"/>
    <cellStyle name="Normal 27 2 5 3 2" xfId="8408" xr:uid="{00000000-0005-0000-0000-0000951B0000}"/>
    <cellStyle name="Normal 27 2 5 3 2 2" xfId="8409" xr:uid="{00000000-0005-0000-0000-0000961B0000}"/>
    <cellStyle name="Normal 27 2 5 3 3" xfId="8410" xr:uid="{00000000-0005-0000-0000-0000971B0000}"/>
    <cellStyle name="Normal 27 2 5 4" xfId="8411" xr:uid="{00000000-0005-0000-0000-0000981B0000}"/>
    <cellStyle name="Normal 27 2 5 4 2" xfId="8412" xr:uid="{00000000-0005-0000-0000-0000991B0000}"/>
    <cellStyle name="Normal 27 2 5 5" xfId="8413" xr:uid="{00000000-0005-0000-0000-00009A1B0000}"/>
    <cellStyle name="Normal 27 2 6" xfId="1043" xr:uid="{00000000-0005-0000-0000-00009B1B0000}"/>
    <cellStyle name="Normal 27 2 6 2" xfId="1044" xr:uid="{00000000-0005-0000-0000-00009C1B0000}"/>
    <cellStyle name="Normal 27 2 6 2 2" xfId="8414" xr:uid="{00000000-0005-0000-0000-00009D1B0000}"/>
    <cellStyle name="Normal 27 2 6 2 2 2" xfId="8415" xr:uid="{00000000-0005-0000-0000-00009E1B0000}"/>
    <cellStyle name="Normal 27 2 6 2 2 2 2" xfId="8416" xr:uid="{00000000-0005-0000-0000-00009F1B0000}"/>
    <cellStyle name="Normal 27 2 6 2 2 3" xfId="8417" xr:uid="{00000000-0005-0000-0000-0000A01B0000}"/>
    <cellStyle name="Normal 27 2 6 2 3" xfId="8418" xr:uid="{00000000-0005-0000-0000-0000A11B0000}"/>
    <cellStyle name="Normal 27 2 6 2 3 2" xfId="8419" xr:uid="{00000000-0005-0000-0000-0000A21B0000}"/>
    <cellStyle name="Normal 27 2 6 2 4" xfId="8420" xr:uid="{00000000-0005-0000-0000-0000A31B0000}"/>
    <cellStyle name="Normal 27 2 6 3" xfId="8421" xr:uid="{00000000-0005-0000-0000-0000A41B0000}"/>
    <cellStyle name="Normal 27 2 6 3 2" xfId="8422" xr:uid="{00000000-0005-0000-0000-0000A51B0000}"/>
    <cellStyle name="Normal 27 2 6 3 2 2" xfId="8423" xr:uid="{00000000-0005-0000-0000-0000A61B0000}"/>
    <cellStyle name="Normal 27 2 6 3 3" xfId="8424" xr:uid="{00000000-0005-0000-0000-0000A71B0000}"/>
    <cellStyle name="Normal 27 2 6 4" xfId="8425" xr:uid="{00000000-0005-0000-0000-0000A81B0000}"/>
    <cellStyle name="Normal 27 2 6 4 2" xfId="8426" xr:uid="{00000000-0005-0000-0000-0000A91B0000}"/>
    <cellStyle name="Normal 27 2 6 5" xfId="8427" xr:uid="{00000000-0005-0000-0000-0000AA1B0000}"/>
    <cellStyle name="Normal 27 2 7" xfId="1045" xr:uid="{00000000-0005-0000-0000-0000AB1B0000}"/>
    <cellStyle name="Normal 27 2 7 2" xfId="1046" xr:uid="{00000000-0005-0000-0000-0000AC1B0000}"/>
    <cellStyle name="Normal 27 2 7 2 2" xfId="8428" xr:uid="{00000000-0005-0000-0000-0000AD1B0000}"/>
    <cellStyle name="Normal 27 2 7 2 2 2" xfId="8429" xr:uid="{00000000-0005-0000-0000-0000AE1B0000}"/>
    <cellStyle name="Normal 27 2 7 2 2 2 2" xfId="8430" xr:uid="{00000000-0005-0000-0000-0000AF1B0000}"/>
    <cellStyle name="Normal 27 2 7 2 2 3" xfId="8431" xr:uid="{00000000-0005-0000-0000-0000B01B0000}"/>
    <cellStyle name="Normal 27 2 7 2 3" xfId="8432" xr:uid="{00000000-0005-0000-0000-0000B11B0000}"/>
    <cellStyle name="Normal 27 2 7 2 3 2" xfId="8433" xr:uid="{00000000-0005-0000-0000-0000B21B0000}"/>
    <cellStyle name="Normal 27 2 7 2 4" xfId="8434" xr:uid="{00000000-0005-0000-0000-0000B31B0000}"/>
    <cellStyle name="Normal 27 2 7 3" xfId="8435" xr:uid="{00000000-0005-0000-0000-0000B41B0000}"/>
    <cellStyle name="Normal 27 2 7 3 2" xfId="8436" xr:uid="{00000000-0005-0000-0000-0000B51B0000}"/>
    <cellStyle name="Normal 27 2 7 3 2 2" xfId="8437" xr:uid="{00000000-0005-0000-0000-0000B61B0000}"/>
    <cellStyle name="Normal 27 2 7 3 3" xfId="8438" xr:uid="{00000000-0005-0000-0000-0000B71B0000}"/>
    <cellStyle name="Normal 27 2 7 4" xfId="8439" xr:uid="{00000000-0005-0000-0000-0000B81B0000}"/>
    <cellStyle name="Normal 27 2 7 4 2" xfId="8440" xr:uid="{00000000-0005-0000-0000-0000B91B0000}"/>
    <cellStyle name="Normal 27 2 7 5" xfId="8441" xr:uid="{00000000-0005-0000-0000-0000BA1B0000}"/>
    <cellStyle name="Normal 27 2 8" xfId="1047" xr:uid="{00000000-0005-0000-0000-0000BB1B0000}"/>
    <cellStyle name="Normal 27 2 8 2" xfId="1048" xr:uid="{00000000-0005-0000-0000-0000BC1B0000}"/>
    <cellStyle name="Normal 27 2 8 2 2" xfId="8442" xr:uid="{00000000-0005-0000-0000-0000BD1B0000}"/>
    <cellStyle name="Normal 27 2 8 2 2 2" xfId="8443" xr:uid="{00000000-0005-0000-0000-0000BE1B0000}"/>
    <cellStyle name="Normal 27 2 8 2 2 2 2" xfId="8444" xr:uid="{00000000-0005-0000-0000-0000BF1B0000}"/>
    <cellStyle name="Normal 27 2 8 2 2 3" xfId="8445" xr:uid="{00000000-0005-0000-0000-0000C01B0000}"/>
    <cellStyle name="Normal 27 2 8 2 3" xfId="8446" xr:uid="{00000000-0005-0000-0000-0000C11B0000}"/>
    <cellStyle name="Normal 27 2 8 2 3 2" xfId="8447" xr:uid="{00000000-0005-0000-0000-0000C21B0000}"/>
    <cellStyle name="Normal 27 2 8 2 4" xfId="8448" xr:uid="{00000000-0005-0000-0000-0000C31B0000}"/>
    <cellStyle name="Normal 27 2 8 3" xfId="8449" xr:uid="{00000000-0005-0000-0000-0000C41B0000}"/>
    <cellStyle name="Normal 27 2 8 3 2" xfId="8450" xr:uid="{00000000-0005-0000-0000-0000C51B0000}"/>
    <cellStyle name="Normal 27 2 8 3 2 2" xfId="8451" xr:uid="{00000000-0005-0000-0000-0000C61B0000}"/>
    <cellStyle name="Normal 27 2 8 3 3" xfId="8452" xr:uid="{00000000-0005-0000-0000-0000C71B0000}"/>
    <cellStyle name="Normal 27 2 8 4" xfId="8453" xr:uid="{00000000-0005-0000-0000-0000C81B0000}"/>
    <cellStyle name="Normal 27 2 8 4 2" xfId="8454" xr:uid="{00000000-0005-0000-0000-0000C91B0000}"/>
    <cellStyle name="Normal 27 2 8 5" xfId="8455" xr:uid="{00000000-0005-0000-0000-0000CA1B0000}"/>
    <cellStyle name="Normal 27 2 9" xfId="1049" xr:uid="{00000000-0005-0000-0000-0000CB1B0000}"/>
    <cellStyle name="Normal 27 2 9 2" xfId="8456" xr:uid="{00000000-0005-0000-0000-0000CC1B0000}"/>
    <cellStyle name="Normal 27 2 9 2 2" xfId="8457" xr:uid="{00000000-0005-0000-0000-0000CD1B0000}"/>
    <cellStyle name="Normal 27 2 9 2 2 2" xfId="8458" xr:uid="{00000000-0005-0000-0000-0000CE1B0000}"/>
    <cellStyle name="Normal 27 2 9 2 3" xfId="8459" xr:uid="{00000000-0005-0000-0000-0000CF1B0000}"/>
    <cellStyle name="Normal 27 2 9 3" xfId="8460" xr:uid="{00000000-0005-0000-0000-0000D01B0000}"/>
    <cellStyle name="Normal 27 2 9 3 2" xfId="8461" xr:uid="{00000000-0005-0000-0000-0000D11B0000}"/>
    <cellStyle name="Normal 27 2 9 4" xfId="8462" xr:uid="{00000000-0005-0000-0000-0000D21B0000}"/>
    <cellStyle name="Normal 27 3" xfId="1050" xr:uid="{00000000-0005-0000-0000-0000D31B0000}"/>
    <cellStyle name="Normal 27 3 2" xfId="1051" xr:uid="{00000000-0005-0000-0000-0000D41B0000}"/>
    <cellStyle name="Normal 27 3 2 2" xfId="8463" xr:uid="{00000000-0005-0000-0000-0000D51B0000}"/>
    <cellStyle name="Normal 27 3 2 2 2" xfId="8464" xr:uid="{00000000-0005-0000-0000-0000D61B0000}"/>
    <cellStyle name="Normal 27 3 2 2 2 2" xfId="8465" xr:uid="{00000000-0005-0000-0000-0000D71B0000}"/>
    <cellStyle name="Normal 27 3 2 2 3" xfId="8466" xr:uid="{00000000-0005-0000-0000-0000D81B0000}"/>
    <cellStyle name="Normal 27 3 2 3" xfId="8467" xr:uid="{00000000-0005-0000-0000-0000D91B0000}"/>
    <cellStyle name="Normal 27 3 2 3 2" xfId="8468" xr:uid="{00000000-0005-0000-0000-0000DA1B0000}"/>
    <cellStyle name="Normal 27 3 2 4" xfId="8469" xr:uid="{00000000-0005-0000-0000-0000DB1B0000}"/>
    <cellStyle name="Normal 27 3 3" xfId="8470" xr:uid="{00000000-0005-0000-0000-0000DC1B0000}"/>
    <cellStyle name="Normal 27 3 3 2" xfId="8471" xr:uid="{00000000-0005-0000-0000-0000DD1B0000}"/>
    <cellStyle name="Normal 27 3 3 2 2" xfId="8472" xr:uid="{00000000-0005-0000-0000-0000DE1B0000}"/>
    <cellStyle name="Normal 27 3 3 3" xfId="8473" xr:uid="{00000000-0005-0000-0000-0000DF1B0000}"/>
    <cellStyle name="Normal 27 3 4" xfId="8474" xr:uid="{00000000-0005-0000-0000-0000E01B0000}"/>
    <cellStyle name="Normal 27 3 4 2" xfId="8475" xr:uid="{00000000-0005-0000-0000-0000E11B0000}"/>
    <cellStyle name="Normal 27 3 5" xfId="8476" xr:uid="{00000000-0005-0000-0000-0000E21B0000}"/>
    <cellStyle name="Normal 27 4" xfId="1052" xr:uid="{00000000-0005-0000-0000-0000E31B0000}"/>
    <cellStyle name="Normal 27 4 2" xfId="1053" xr:uid="{00000000-0005-0000-0000-0000E41B0000}"/>
    <cellStyle name="Normal 27 4 2 2" xfId="8477" xr:uid="{00000000-0005-0000-0000-0000E51B0000}"/>
    <cellStyle name="Normal 27 4 2 2 2" xfId="8478" xr:uid="{00000000-0005-0000-0000-0000E61B0000}"/>
    <cellStyle name="Normal 27 4 2 2 2 2" xfId="8479" xr:uid="{00000000-0005-0000-0000-0000E71B0000}"/>
    <cellStyle name="Normal 27 4 2 2 3" xfId="8480" xr:uid="{00000000-0005-0000-0000-0000E81B0000}"/>
    <cellStyle name="Normal 27 4 2 3" xfId="8481" xr:uid="{00000000-0005-0000-0000-0000E91B0000}"/>
    <cellStyle name="Normal 27 4 2 3 2" xfId="8482" xr:uid="{00000000-0005-0000-0000-0000EA1B0000}"/>
    <cellStyle name="Normal 27 4 2 4" xfId="8483" xr:uid="{00000000-0005-0000-0000-0000EB1B0000}"/>
    <cellStyle name="Normal 27 4 3" xfId="8484" xr:uid="{00000000-0005-0000-0000-0000EC1B0000}"/>
    <cellStyle name="Normal 27 4 3 2" xfId="8485" xr:uid="{00000000-0005-0000-0000-0000ED1B0000}"/>
    <cellStyle name="Normal 27 4 3 2 2" xfId="8486" xr:uid="{00000000-0005-0000-0000-0000EE1B0000}"/>
    <cellStyle name="Normal 27 4 3 3" xfId="8487" xr:uid="{00000000-0005-0000-0000-0000EF1B0000}"/>
    <cellStyle name="Normal 27 4 4" xfId="8488" xr:uid="{00000000-0005-0000-0000-0000F01B0000}"/>
    <cellStyle name="Normal 27 4 4 2" xfId="8489" xr:uid="{00000000-0005-0000-0000-0000F11B0000}"/>
    <cellStyle name="Normal 27 4 5" xfId="8490" xr:uid="{00000000-0005-0000-0000-0000F21B0000}"/>
    <cellStyle name="Normal 27 5" xfId="1054" xr:uid="{00000000-0005-0000-0000-0000F31B0000}"/>
    <cellStyle name="Normal 27 5 2" xfId="1055" xr:uid="{00000000-0005-0000-0000-0000F41B0000}"/>
    <cellStyle name="Normal 27 5 2 2" xfId="8491" xr:uid="{00000000-0005-0000-0000-0000F51B0000}"/>
    <cellStyle name="Normal 27 5 2 2 2" xfId="8492" xr:uid="{00000000-0005-0000-0000-0000F61B0000}"/>
    <cellStyle name="Normal 27 5 2 2 2 2" xfId="8493" xr:uid="{00000000-0005-0000-0000-0000F71B0000}"/>
    <cellStyle name="Normal 27 5 2 2 3" xfId="8494" xr:uid="{00000000-0005-0000-0000-0000F81B0000}"/>
    <cellStyle name="Normal 27 5 2 3" xfId="8495" xr:uid="{00000000-0005-0000-0000-0000F91B0000}"/>
    <cellStyle name="Normal 27 5 2 3 2" xfId="8496" xr:uid="{00000000-0005-0000-0000-0000FA1B0000}"/>
    <cellStyle name="Normal 27 5 2 4" xfId="8497" xr:uid="{00000000-0005-0000-0000-0000FB1B0000}"/>
    <cellStyle name="Normal 27 5 3" xfId="8498" xr:uid="{00000000-0005-0000-0000-0000FC1B0000}"/>
    <cellStyle name="Normal 27 5 3 2" xfId="8499" xr:uid="{00000000-0005-0000-0000-0000FD1B0000}"/>
    <cellStyle name="Normal 27 5 3 2 2" xfId="8500" xr:uid="{00000000-0005-0000-0000-0000FE1B0000}"/>
    <cellStyle name="Normal 27 5 3 3" xfId="8501" xr:uid="{00000000-0005-0000-0000-0000FF1B0000}"/>
    <cellStyle name="Normal 27 5 4" xfId="8502" xr:uid="{00000000-0005-0000-0000-0000001C0000}"/>
    <cellStyle name="Normal 27 5 4 2" xfId="8503" xr:uid="{00000000-0005-0000-0000-0000011C0000}"/>
    <cellStyle name="Normal 27 5 5" xfId="8504" xr:uid="{00000000-0005-0000-0000-0000021C0000}"/>
    <cellStyle name="Normal 27 6" xfId="1056" xr:uid="{00000000-0005-0000-0000-0000031C0000}"/>
    <cellStyle name="Normal 27 6 2" xfId="1057" xr:uid="{00000000-0005-0000-0000-0000041C0000}"/>
    <cellStyle name="Normal 27 6 2 2" xfId="8505" xr:uid="{00000000-0005-0000-0000-0000051C0000}"/>
    <cellStyle name="Normal 27 6 2 2 2" xfId="8506" xr:uid="{00000000-0005-0000-0000-0000061C0000}"/>
    <cellStyle name="Normal 27 6 2 2 2 2" xfId="8507" xr:uid="{00000000-0005-0000-0000-0000071C0000}"/>
    <cellStyle name="Normal 27 6 2 2 3" xfId="8508" xr:uid="{00000000-0005-0000-0000-0000081C0000}"/>
    <cellStyle name="Normal 27 6 2 3" xfId="8509" xr:uid="{00000000-0005-0000-0000-0000091C0000}"/>
    <cellStyle name="Normal 27 6 2 3 2" xfId="8510" xr:uid="{00000000-0005-0000-0000-00000A1C0000}"/>
    <cellStyle name="Normal 27 6 2 4" xfId="8511" xr:uid="{00000000-0005-0000-0000-00000B1C0000}"/>
    <cellStyle name="Normal 27 6 3" xfId="8512" xr:uid="{00000000-0005-0000-0000-00000C1C0000}"/>
    <cellStyle name="Normal 27 6 3 2" xfId="8513" xr:uid="{00000000-0005-0000-0000-00000D1C0000}"/>
    <cellStyle name="Normal 27 6 3 2 2" xfId="8514" xr:uid="{00000000-0005-0000-0000-00000E1C0000}"/>
    <cellStyle name="Normal 27 6 3 3" xfId="8515" xr:uid="{00000000-0005-0000-0000-00000F1C0000}"/>
    <cellStyle name="Normal 27 6 4" xfId="8516" xr:uid="{00000000-0005-0000-0000-0000101C0000}"/>
    <cellStyle name="Normal 27 6 4 2" xfId="8517" xr:uid="{00000000-0005-0000-0000-0000111C0000}"/>
    <cellStyle name="Normal 27 6 5" xfId="8518" xr:uid="{00000000-0005-0000-0000-0000121C0000}"/>
    <cellStyle name="Normal 27 7" xfId="1058" xr:uid="{00000000-0005-0000-0000-0000131C0000}"/>
    <cellStyle name="Normal 27 7 2" xfId="1059" xr:uid="{00000000-0005-0000-0000-0000141C0000}"/>
    <cellStyle name="Normal 27 7 2 2" xfId="8519" xr:uid="{00000000-0005-0000-0000-0000151C0000}"/>
    <cellStyle name="Normal 27 7 2 2 2" xfId="8520" xr:uid="{00000000-0005-0000-0000-0000161C0000}"/>
    <cellStyle name="Normal 27 7 2 2 2 2" xfId="8521" xr:uid="{00000000-0005-0000-0000-0000171C0000}"/>
    <cellStyle name="Normal 27 7 2 2 3" xfId="8522" xr:uid="{00000000-0005-0000-0000-0000181C0000}"/>
    <cellStyle name="Normal 27 7 2 3" xfId="8523" xr:uid="{00000000-0005-0000-0000-0000191C0000}"/>
    <cellStyle name="Normal 27 7 2 3 2" xfId="8524" xr:uid="{00000000-0005-0000-0000-00001A1C0000}"/>
    <cellStyle name="Normal 27 7 2 4" xfId="8525" xr:uid="{00000000-0005-0000-0000-00001B1C0000}"/>
    <cellStyle name="Normal 27 7 3" xfId="8526" xr:uid="{00000000-0005-0000-0000-00001C1C0000}"/>
    <cellStyle name="Normal 27 7 3 2" xfId="8527" xr:uid="{00000000-0005-0000-0000-00001D1C0000}"/>
    <cellStyle name="Normal 27 7 3 2 2" xfId="8528" xr:uid="{00000000-0005-0000-0000-00001E1C0000}"/>
    <cellStyle name="Normal 27 7 3 3" xfId="8529" xr:uid="{00000000-0005-0000-0000-00001F1C0000}"/>
    <cellStyle name="Normal 27 7 4" xfId="8530" xr:uid="{00000000-0005-0000-0000-0000201C0000}"/>
    <cellStyle name="Normal 27 7 4 2" xfId="8531" xr:uid="{00000000-0005-0000-0000-0000211C0000}"/>
    <cellStyle name="Normal 27 7 5" xfId="8532" xr:uid="{00000000-0005-0000-0000-0000221C0000}"/>
    <cellStyle name="Normal 27 8" xfId="1060" xr:uid="{00000000-0005-0000-0000-0000231C0000}"/>
    <cellStyle name="Normal 27 8 2" xfId="1061" xr:uid="{00000000-0005-0000-0000-0000241C0000}"/>
    <cellStyle name="Normal 27 8 2 2" xfId="8533" xr:uid="{00000000-0005-0000-0000-0000251C0000}"/>
    <cellStyle name="Normal 27 8 2 2 2" xfId="8534" xr:uid="{00000000-0005-0000-0000-0000261C0000}"/>
    <cellStyle name="Normal 27 8 2 2 2 2" xfId="8535" xr:uid="{00000000-0005-0000-0000-0000271C0000}"/>
    <cellStyle name="Normal 27 8 2 2 3" xfId="8536" xr:uid="{00000000-0005-0000-0000-0000281C0000}"/>
    <cellStyle name="Normal 27 8 2 3" xfId="8537" xr:uid="{00000000-0005-0000-0000-0000291C0000}"/>
    <cellStyle name="Normal 27 8 2 3 2" xfId="8538" xr:uid="{00000000-0005-0000-0000-00002A1C0000}"/>
    <cellStyle name="Normal 27 8 2 4" xfId="8539" xr:uid="{00000000-0005-0000-0000-00002B1C0000}"/>
    <cellStyle name="Normal 27 8 3" xfId="8540" xr:uid="{00000000-0005-0000-0000-00002C1C0000}"/>
    <cellStyle name="Normal 27 8 3 2" xfId="8541" xr:uid="{00000000-0005-0000-0000-00002D1C0000}"/>
    <cellStyle name="Normal 27 8 3 2 2" xfId="8542" xr:uid="{00000000-0005-0000-0000-00002E1C0000}"/>
    <cellStyle name="Normal 27 8 3 3" xfId="8543" xr:uid="{00000000-0005-0000-0000-00002F1C0000}"/>
    <cellStyle name="Normal 27 8 4" xfId="8544" xr:uid="{00000000-0005-0000-0000-0000301C0000}"/>
    <cellStyle name="Normal 27 8 4 2" xfId="8545" xr:uid="{00000000-0005-0000-0000-0000311C0000}"/>
    <cellStyle name="Normal 27 8 5" xfId="8546" xr:uid="{00000000-0005-0000-0000-0000321C0000}"/>
    <cellStyle name="Normal 27 9" xfId="1062" xr:uid="{00000000-0005-0000-0000-0000331C0000}"/>
    <cellStyle name="Normal 27 9 2" xfId="1063" xr:uid="{00000000-0005-0000-0000-0000341C0000}"/>
    <cellStyle name="Normal 27 9 2 2" xfId="8547" xr:uid="{00000000-0005-0000-0000-0000351C0000}"/>
    <cellStyle name="Normal 27 9 2 2 2" xfId="8548" xr:uid="{00000000-0005-0000-0000-0000361C0000}"/>
    <cellStyle name="Normal 27 9 2 2 2 2" xfId="8549" xr:uid="{00000000-0005-0000-0000-0000371C0000}"/>
    <cellStyle name="Normal 27 9 2 2 3" xfId="8550" xr:uid="{00000000-0005-0000-0000-0000381C0000}"/>
    <cellStyle name="Normal 27 9 2 3" xfId="8551" xr:uid="{00000000-0005-0000-0000-0000391C0000}"/>
    <cellStyle name="Normal 27 9 2 3 2" xfId="8552" xr:uid="{00000000-0005-0000-0000-00003A1C0000}"/>
    <cellStyle name="Normal 27 9 2 4" xfId="8553" xr:uid="{00000000-0005-0000-0000-00003B1C0000}"/>
    <cellStyle name="Normal 27 9 3" xfId="8554" xr:uid="{00000000-0005-0000-0000-00003C1C0000}"/>
    <cellStyle name="Normal 27 9 3 2" xfId="8555" xr:uid="{00000000-0005-0000-0000-00003D1C0000}"/>
    <cellStyle name="Normal 27 9 3 2 2" xfId="8556" xr:uid="{00000000-0005-0000-0000-00003E1C0000}"/>
    <cellStyle name="Normal 27 9 3 3" xfId="8557" xr:uid="{00000000-0005-0000-0000-00003F1C0000}"/>
    <cellStyle name="Normal 27 9 4" xfId="8558" xr:uid="{00000000-0005-0000-0000-0000401C0000}"/>
    <cellStyle name="Normal 27 9 4 2" xfId="8559" xr:uid="{00000000-0005-0000-0000-0000411C0000}"/>
    <cellStyle name="Normal 27 9 5" xfId="8560" xr:uid="{00000000-0005-0000-0000-0000421C0000}"/>
    <cellStyle name="Normal 270" xfId="1064" xr:uid="{00000000-0005-0000-0000-0000431C0000}"/>
    <cellStyle name="Normal 270 2" xfId="8561" xr:uid="{00000000-0005-0000-0000-0000441C0000}"/>
    <cellStyle name="Normal 270 2 2" xfId="8562" xr:uid="{00000000-0005-0000-0000-0000451C0000}"/>
    <cellStyle name="Normal 270 2 2 2" xfId="8563" xr:uid="{00000000-0005-0000-0000-0000461C0000}"/>
    <cellStyle name="Normal 270 2 3" xfId="8564" xr:uid="{00000000-0005-0000-0000-0000471C0000}"/>
    <cellStyle name="Normal 270 3" xfId="8565" xr:uid="{00000000-0005-0000-0000-0000481C0000}"/>
    <cellStyle name="Normal 270 3 2" xfId="8566" xr:uid="{00000000-0005-0000-0000-0000491C0000}"/>
    <cellStyle name="Normal 270 4" xfId="8567" xr:uid="{00000000-0005-0000-0000-00004A1C0000}"/>
    <cellStyle name="Normal 271" xfId="1065" xr:uid="{00000000-0005-0000-0000-00004B1C0000}"/>
    <cellStyle name="Normal 271 2" xfId="8568" xr:uid="{00000000-0005-0000-0000-00004C1C0000}"/>
    <cellStyle name="Normal 271 2 2" xfId="8569" xr:uid="{00000000-0005-0000-0000-00004D1C0000}"/>
    <cellStyle name="Normal 271 2 2 2" xfId="8570" xr:uid="{00000000-0005-0000-0000-00004E1C0000}"/>
    <cellStyle name="Normal 271 2 3" xfId="8571" xr:uid="{00000000-0005-0000-0000-00004F1C0000}"/>
    <cellStyle name="Normal 271 3" xfId="8572" xr:uid="{00000000-0005-0000-0000-0000501C0000}"/>
    <cellStyle name="Normal 271 3 2" xfId="8573" xr:uid="{00000000-0005-0000-0000-0000511C0000}"/>
    <cellStyle name="Normal 271 4" xfId="8574" xr:uid="{00000000-0005-0000-0000-0000521C0000}"/>
    <cellStyle name="Normal 272" xfId="1066" xr:uid="{00000000-0005-0000-0000-0000531C0000}"/>
    <cellStyle name="Normal 272 2" xfId="8575" xr:uid="{00000000-0005-0000-0000-0000541C0000}"/>
    <cellStyle name="Normal 272 2 2" xfId="8576" xr:uid="{00000000-0005-0000-0000-0000551C0000}"/>
    <cellStyle name="Normal 272 2 2 2" xfId="8577" xr:uid="{00000000-0005-0000-0000-0000561C0000}"/>
    <cellStyle name="Normal 272 2 3" xfId="8578" xr:uid="{00000000-0005-0000-0000-0000571C0000}"/>
    <cellStyle name="Normal 272 3" xfId="8579" xr:uid="{00000000-0005-0000-0000-0000581C0000}"/>
    <cellStyle name="Normal 272 3 2" xfId="8580" xr:uid="{00000000-0005-0000-0000-0000591C0000}"/>
    <cellStyle name="Normal 272 4" xfId="8581" xr:uid="{00000000-0005-0000-0000-00005A1C0000}"/>
    <cellStyle name="Normal 273" xfId="1067" xr:uid="{00000000-0005-0000-0000-00005B1C0000}"/>
    <cellStyle name="Normal 273 2" xfId="8582" xr:uid="{00000000-0005-0000-0000-00005C1C0000}"/>
    <cellStyle name="Normal 273 2 2" xfId="8583" xr:uid="{00000000-0005-0000-0000-00005D1C0000}"/>
    <cellStyle name="Normal 273 2 2 2" xfId="8584" xr:uid="{00000000-0005-0000-0000-00005E1C0000}"/>
    <cellStyle name="Normal 273 2 3" xfId="8585" xr:uid="{00000000-0005-0000-0000-00005F1C0000}"/>
    <cellStyle name="Normal 273 3" xfId="8586" xr:uid="{00000000-0005-0000-0000-0000601C0000}"/>
    <cellStyle name="Normal 273 3 2" xfId="8587" xr:uid="{00000000-0005-0000-0000-0000611C0000}"/>
    <cellStyle name="Normal 273 4" xfId="8588" xr:uid="{00000000-0005-0000-0000-0000621C0000}"/>
    <cellStyle name="Normal 274" xfId="1068" xr:uid="{00000000-0005-0000-0000-0000631C0000}"/>
    <cellStyle name="Normal 274 2" xfId="8589" xr:uid="{00000000-0005-0000-0000-0000641C0000}"/>
    <cellStyle name="Normal 274 2 2" xfId="8590" xr:uid="{00000000-0005-0000-0000-0000651C0000}"/>
    <cellStyle name="Normal 274 2 2 2" xfId="8591" xr:uid="{00000000-0005-0000-0000-0000661C0000}"/>
    <cellStyle name="Normal 274 2 3" xfId="8592" xr:uid="{00000000-0005-0000-0000-0000671C0000}"/>
    <cellStyle name="Normal 274 3" xfId="8593" xr:uid="{00000000-0005-0000-0000-0000681C0000}"/>
    <cellStyle name="Normal 274 3 2" xfId="8594" xr:uid="{00000000-0005-0000-0000-0000691C0000}"/>
    <cellStyle name="Normal 274 4" xfId="8595" xr:uid="{00000000-0005-0000-0000-00006A1C0000}"/>
    <cellStyle name="Normal 275" xfId="1069" xr:uid="{00000000-0005-0000-0000-00006B1C0000}"/>
    <cellStyle name="Normal 275 2" xfId="8596" xr:uid="{00000000-0005-0000-0000-00006C1C0000}"/>
    <cellStyle name="Normal 275 2 2" xfId="8597" xr:uid="{00000000-0005-0000-0000-00006D1C0000}"/>
    <cellStyle name="Normal 275 2 2 2" xfId="8598" xr:uid="{00000000-0005-0000-0000-00006E1C0000}"/>
    <cellStyle name="Normal 275 2 3" xfId="8599" xr:uid="{00000000-0005-0000-0000-00006F1C0000}"/>
    <cellStyle name="Normal 275 3" xfId="8600" xr:uid="{00000000-0005-0000-0000-0000701C0000}"/>
    <cellStyle name="Normal 275 3 2" xfId="8601" xr:uid="{00000000-0005-0000-0000-0000711C0000}"/>
    <cellStyle name="Normal 275 4" xfId="8602" xr:uid="{00000000-0005-0000-0000-0000721C0000}"/>
    <cellStyle name="Normal 276" xfId="1070" xr:uid="{00000000-0005-0000-0000-0000731C0000}"/>
    <cellStyle name="Normal 276 2" xfId="8603" xr:uid="{00000000-0005-0000-0000-0000741C0000}"/>
    <cellStyle name="Normal 276 2 2" xfId="8604" xr:uid="{00000000-0005-0000-0000-0000751C0000}"/>
    <cellStyle name="Normal 276 2 2 2" xfId="8605" xr:uid="{00000000-0005-0000-0000-0000761C0000}"/>
    <cellStyle name="Normal 276 2 3" xfId="8606" xr:uid="{00000000-0005-0000-0000-0000771C0000}"/>
    <cellStyle name="Normal 276 3" xfId="8607" xr:uid="{00000000-0005-0000-0000-0000781C0000}"/>
    <cellStyle name="Normal 276 3 2" xfId="8608" xr:uid="{00000000-0005-0000-0000-0000791C0000}"/>
    <cellStyle name="Normal 276 4" xfId="8609" xr:uid="{00000000-0005-0000-0000-00007A1C0000}"/>
    <cellStyle name="Normal 277" xfId="1071" xr:uid="{00000000-0005-0000-0000-00007B1C0000}"/>
    <cellStyle name="Normal 277 2" xfId="8610" xr:uid="{00000000-0005-0000-0000-00007C1C0000}"/>
    <cellStyle name="Normal 277 2 2" xfId="8611" xr:uid="{00000000-0005-0000-0000-00007D1C0000}"/>
    <cellStyle name="Normal 277 2 2 2" xfId="8612" xr:uid="{00000000-0005-0000-0000-00007E1C0000}"/>
    <cellStyle name="Normal 277 2 3" xfId="8613" xr:uid="{00000000-0005-0000-0000-00007F1C0000}"/>
    <cellStyle name="Normal 277 3" xfId="8614" xr:uid="{00000000-0005-0000-0000-0000801C0000}"/>
    <cellStyle name="Normal 277 3 2" xfId="8615" xr:uid="{00000000-0005-0000-0000-0000811C0000}"/>
    <cellStyle name="Normal 277 4" xfId="8616" xr:uid="{00000000-0005-0000-0000-0000821C0000}"/>
    <cellStyle name="Normal 278" xfId="1072" xr:uid="{00000000-0005-0000-0000-0000831C0000}"/>
    <cellStyle name="Normal 278 2" xfId="8617" xr:uid="{00000000-0005-0000-0000-0000841C0000}"/>
    <cellStyle name="Normal 278 2 2" xfId="8618" xr:uid="{00000000-0005-0000-0000-0000851C0000}"/>
    <cellStyle name="Normal 278 2 2 2" xfId="8619" xr:uid="{00000000-0005-0000-0000-0000861C0000}"/>
    <cellStyle name="Normal 278 2 3" xfId="8620" xr:uid="{00000000-0005-0000-0000-0000871C0000}"/>
    <cellStyle name="Normal 278 3" xfId="8621" xr:uid="{00000000-0005-0000-0000-0000881C0000}"/>
    <cellStyle name="Normal 278 3 2" xfId="8622" xr:uid="{00000000-0005-0000-0000-0000891C0000}"/>
    <cellStyle name="Normal 278 4" xfId="8623" xr:uid="{00000000-0005-0000-0000-00008A1C0000}"/>
    <cellStyle name="Normal 279" xfId="1073" xr:uid="{00000000-0005-0000-0000-00008B1C0000}"/>
    <cellStyle name="Normal 279 2" xfId="8624" xr:uid="{00000000-0005-0000-0000-00008C1C0000}"/>
    <cellStyle name="Normal 279 2 2" xfId="8625" xr:uid="{00000000-0005-0000-0000-00008D1C0000}"/>
    <cellStyle name="Normal 279 2 2 2" xfId="8626" xr:uid="{00000000-0005-0000-0000-00008E1C0000}"/>
    <cellStyle name="Normal 279 2 3" xfId="8627" xr:uid="{00000000-0005-0000-0000-00008F1C0000}"/>
    <cellStyle name="Normal 279 3" xfId="8628" xr:uid="{00000000-0005-0000-0000-0000901C0000}"/>
    <cellStyle name="Normal 279 3 2" xfId="8629" xr:uid="{00000000-0005-0000-0000-0000911C0000}"/>
    <cellStyle name="Normal 279 4" xfId="8630" xr:uid="{00000000-0005-0000-0000-0000921C0000}"/>
    <cellStyle name="Normal 28" xfId="1074" xr:uid="{00000000-0005-0000-0000-0000931C0000}"/>
    <cellStyle name="Normal 28 10" xfId="1075" xr:uid="{00000000-0005-0000-0000-0000941C0000}"/>
    <cellStyle name="Normal 28 10 2" xfId="1076" xr:uid="{00000000-0005-0000-0000-0000951C0000}"/>
    <cellStyle name="Normal 28 10 2 2" xfId="8631" xr:uid="{00000000-0005-0000-0000-0000961C0000}"/>
    <cellStyle name="Normal 28 10 2 2 2" xfId="8632" xr:uid="{00000000-0005-0000-0000-0000971C0000}"/>
    <cellStyle name="Normal 28 10 2 2 2 2" xfId="8633" xr:uid="{00000000-0005-0000-0000-0000981C0000}"/>
    <cellStyle name="Normal 28 10 2 2 3" xfId="8634" xr:uid="{00000000-0005-0000-0000-0000991C0000}"/>
    <cellStyle name="Normal 28 10 2 3" xfId="8635" xr:uid="{00000000-0005-0000-0000-00009A1C0000}"/>
    <cellStyle name="Normal 28 10 2 3 2" xfId="8636" xr:uid="{00000000-0005-0000-0000-00009B1C0000}"/>
    <cellStyle name="Normal 28 10 2 4" xfId="8637" xr:uid="{00000000-0005-0000-0000-00009C1C0000}"/>
    <cellStyle name="Normal 28 10 3" xfId="8638" xr:uid="{00000000-0005-0000-0000-00009D1C0000}"/>
    <cellStyle name="Normal 28 10 3 2" xfId="8639" xr:uid="{00000000-0005-0000-0000-00009E1C0000}"/>
    <cellStyle name="Normal 28 10 3 2 2" xfId="8640" xr:uid="{00000000-0005-0000-0000-00009F1C0000}"/>
    <cellStyle name="Normal 28 10 3 3" xfId="8641" xr:uid="{00000000-0005-0000-0000-0000A01C0000}"/>
    <cellStyle name="Normal 28 10 4" xfId="8642" xr:uid="{00000000-0005-0000-0000-0000A11C0000}"/>
    <cellStyle name="Normal 28 10 4 2" xfId="8643" xr:uid="{00000000-0005-0000-0000-0000A21C0000}"/>
    <cellStyle name="Normal 28 10 5" xfId="8644" xr:uid="{00000000-0005-0000-0000-0000A31C0000}"/>
    <cellStyle name="Normal 28 11" xfId="1077" xr:uid="{00000000-0005-0000-0000-0000A41C0000}"/>
    <cellStyle name="Normal 28 11 2" xfId="1078" xr:uid="{00000000-0005-0000-0000-0000A51C0000}"/>
    <cellStyle name="Normal 28 11 2 2" xfId="8645" xr:uid="{00000000-0005-0000-0000-0000A61C0000}"/>
    <cellStyle name="Normal 28 11 2 2 2" xfId="8646" xr:uid="{00000000-0005-0000-0000-0000A71C0000}"/>
    <cellStyle name="Normal 28 11 2 2 2 2" xfId="8647" xr:uid="{00000000-0005-0000-0000-0000A81C0000}"/>
    <cellStyle name="Normal 28 11 2 2 3" xfId="8648" xr:uid="{00000000-0005-0000-0000-0000A91C0000}"/>
    <cellStyle name="Normal 28 11 2 3" xfId="8649" xr:uid="{00000000-0005-0000-0000-0000AA1C0000}"/>
    <cellStyle name="Normal 28 11 2 3 2" xfId="8650" xr:uid="{00000000-0005-0000-0000-0000AB1C0000}"/>
    <cellStyle name="Normal 28 11 2 4" xfId="8651" xr:uid="{00000000-0005-0000-0000-0000AC1C0000}"/>
    <cellStyle name="Normal 28 11 3" xfId="8652" xr:uid="{00000000-0005-0000-0000-0000AD1C0000}"/>
    <cellStyle name="Normal 28 11 3 2" xfId="8653" xr:uid="{00000000-0005-0000-0000-0000AE1C0000}"/>
    <cellStyle name="Normal 28 11 3 2 2" xfId="8654" xr:uid="{00000000-0005-0000-0000-0000AF1C0000}"/>
    <cellStyle name="Normal 28 11 3 3" xfId="8655" xr:uid="{00000000-0005-0000-0000-0000B01C0000}"/>
    <cellStyle name="Normal 28 11 4" xfId="8656" xr:uid="{00000000-0005-0000-0000-0000B11C0000}"/>
    <cellStyle name="Normal 28 11 4 2" xfId="8657" xr:uid="{00000000-0005-0000-0000-0000B21C0000}"/>
    <cellStyle name="Normal 28 11 5" xfId="8658" xr:uid="{00000000-0005-0000-0000-0000B31C0000}"/>
    <cellStyle name="Normal 28 12" xfId="1079" xr:uid="{00000000-0005-0000-0000-0000B41C0000}"/>
    <cellStyle name="Normal 28 12 2" xfId="8659" xr:uid="{00000000-0005-0000-0000-0000B51C0000}"/>
    <cellStyle name="Normal 28 12 2 2" xfId="8660" xr:uid="{00000000-0005-0000-0000-0000B61C0000}"/>
    <cellStyle name="Normal 28 12 2 2 2" xfId="8661" xr:uid="{00000000-0005-0000-0000-0000B71C0000}"/>
    <cellStyle name="Normal 28 12 2 3" xfId="8662" xr:uid="{00000000-0005-0000-0000-0000B81C0000}"/>
    <cellStyle name="Normal 28 12 3" xfId="8663" xr:uid="{00000000-0005-0000-0000-0000B91C0000}"/>
    <cellStyle name="Normal 28 12 3 2" xfId="8664" xr:uid="{00000000-0005-0000-0000-0000BA1C0000}"/>
    <cellStyle name="Normal 28 12 4" xfId="8665" xr:uid="{00000000-0005-0000-0000-0000BB1C0000}"/>
    <cellStyle name="Normal 28 13" xfId="8666" xr:uid="{00000000-0005-0000-0000-0000BC1C0000}"/>
    <cellStyle name="Normal 28 13 2" xfId="8667" xr:uid="{00000000-0005-0000-0000-0000BD1C0000}"/>
    <cellStyle name="Normal 28 13 2 2" xfId="8668" xr:uid="{00000000-0005-0000-0000-0000BE1C0000}"/>
    <cellStyle name="Normal 28 13 3" xfId="8669" xr:uid="{00000000-0005-0000-0000-0000BF1C0000}"/>
    <cellStyle name="Normal 28 14" xfId="8670" xr:uid="{00000000-0005-0000-0000-0000C01C0000}"/>
    <cellStyle name="Normal 28 14 2" xfId="8671" xr:uid="{00000000-0005-0000-0000-0000C11C0000}"/>
    <cellStyle name="Normal 28 15" xfId="8672" xr:uid="{00000000-0005-0000-0000-0000C21C0000}"/>
    <cellStyle name="Normal 28 2" xfId="1080" xr:uid="{00000000-0005-0000-0000-0000C31C0000}"/>
    <cellStyle name="Normal 28 2 10" xfId="8673" xr:uid="{00000000-0005-0000-0000-0000C41C0000}"/>
    <cellStyle name="Normal 28 2 10 2" xfId="8674" xr:uid="{00000000-0005-0000-0000-0000C51C0000}"/>
    <cellStyle name="Normal 28 2 10 2 2" xfId="8675" xr:uid="{00000000-0005-0000-0000-0000C61C0000}"/>
    <cellStyle name="Normal 28 2 10 3" xfId="8676" xr:uid="{00000000-0005-0000-0000-0000C71C0000}"/>
    <cellStyle name="Normal 28 2 11" xfId="8677" xr:uid="{00000000-0005-0000-0000-0000C81C0000}"/>
    <cellStyle name="Normal 28 2 11 2" xfId="8678" xr:uid="{00000000-0005-0000-0000-0000C91C0000}"/>
    <cellStyle name="Normal 28 2 12" xfId="8679" xr:uid="{00000000-0005-0000-0000-0000CA1C0000}"/>
    <cellStyle name="Normal 28 2 2" xfId="1081" xr:uid="{00000000-0005-0000-0000-0000CB1C0000}"/>
    <cellStyle name="Normal 28 2 2 2" xfId="1082" xr:uid="{00000000-0005-0000-0000-0000CC1C0000}"/>
    <cellStyle name="Normal 28 2 2 2 2" xfId="8680" xr:uid="{00000000-0005-0000-0000-0000CD1C0000}"/>
    <cellStyle name="Normal 28 2 2 2 2 2" xfId="8681" xr:uid="{00000000-0005-0000-0000-0000CE1C0000}"/>
    <cellStyle name="Normal 28 2 2 2 2 2 2" xfId="8682" xr:uid="{00000000-0005-0000-0000-0000CF1C0000}"/>
    <cellStyle name="Normal 28 2 2 2 2 3" xfId="8683" xr:uid="{00000000-0005-0000-0000-0000D01C0000}"/>
    <cellStyle name="Normal 28 2 2 2 3" xfId="8684" xr:uid="{00000000-0005-0000-0000-0000D11C0000}"/>
    <cellStyle name="Normal 28 2 2 2 3 2" xfId="8685" xr:uid="{00000000-0005-0000-0000-0000D21C0000}"/>
    <cellStyle name="Normal 28 2 2 2 4" xfId="8686" xr:uid="{00000000-0005-0000-0000-0000D31C0000}"/>
    <cellStyle name="Normal 28 2 2 3" xfId="8687" xr:uid="{00000000-0005-0000-0000-0000D41C0000}"/>
    <cellStyle name="Normal 28 2 2 3 2" xfId="8688" xr:uid="{00000000-0005-0000-0000-0000D51C0000}"/>
    <cellStyle name="Normal 28 2 2 3 2 2" xfId="8689" xr:uid="{00000000-0005-0000-0000-0000D61C0000}"/>
    <cellStyle name="Normal 28 2 2 3 3" xfId="8690" xr:uid="{00000000-0005-0000-0000-0000D71C0000}"/>
    <cellStyle name="Normal 28 2 2 4" xfId="8691" xr:uid="{00000000-0005-0000-0000-0000D81C0000}"/>
    <cellStyle name="Normal 28 2 2 4 2" xfId="8692" xr:uid="{00000000-0005-0000-0000-0000D91C0000}"/>
    <cellStyle name="Normal 28 2 2 5" xfId="8693" xr:uid="{00000000-0005-0000-0000-0000DA1C0000}"/>
    <cellStyle name="Normal 28 2 3" xfId="1083" xr:uid="{00000000-0005-0000-0000-0000DB1C0000}"/>
    <cellStyle name="Normal 28 2 3 2" xfId="1084" xr:uid="{00000000-0005-0000-0000-0000DC1C0000}"/>
    <cellStyle name="Normal 28 2 3 2 2" xfId="8694" xr:uid="{00000000-0005-0000-0000-0000DD1C0000}"/>
    <cellStyle name="Normal 28 2 3 2 2 2" xfId="8695" xr:uid="{00000000-0005-0000-0000-0000DE1C0000}"/>
    <cellStyle name="Normal 28 2 3 2 2 2 2" xfId="8696" xr:uid="{00000000-0005-0000-0000-0000DF1C0000}"/>
    <cellStyle name="Normal 28 2 3 2 2 3" xfId="8697" xr:uid="{00000000-0005-0000-0000-0000E01C0000}"/>
    <cellStyle name="Normal 28 2 3 2 3" xfId="8698" xr:uid="{00000000-0005-0000-0000-0000E11C0000}"/>
    <cellStyle name="Normal 28 2 3 2 3 2" xfId="8699" xr:uid="{00000000-0005-0000-0000-0000E21C0000}"/>
    <cellStyle name="Normal 28 2 3 2 4" xfId="8700" xr:uid="{00000000-0005-0000-0000-0000E31C0000}"/>
    <cellStyle name="Normal 28 2 3 3" xfId="8701" xr:uid="{00000000-0005-0000-0000-0000E41C0000}"/>
    <cellStyle name="Normal 28 2 3 3 2" xfId="8702" xr:uid="{00000000-0005-0000-0000-0000E51C0000}"/>
    <cellStyle name="Normal 28 2 3 3 2 2" xfId="8703" xr:uid="{00000000-0005-0000-0000-0000E61C0000}"/>
    <cellStyle name="Normal 28 2 3 3 3" xfId="8704" xr:uid="{00000000-0005-0000-0000-0000E71C0000}"/>
    <cellStyle name="Normal 28 2 3 4" xfId="8705" xr:uid="{00000000-0005-0000-0000-0000E81C0000}"/>
    <cellStyle name="Normal 28 2 3 4 2" xfId="8706" xr:uid="{00000000-0005-0000-0000-0000E91C0000}"/>
    <cellStyle name="Normal 28 2 3 5" xfId="8707" xr:uid="{00000000-0005-0000-0000-0000EA1C0000}"/>
    <cellStyle name="Normal 28 2 4" xfId="1085" xr:uid="{00000000-0005-0000-0000-0000EB1C0000}"/>
    <cellStyle name="Normal 28 2 4 2" xfId="1086" xr:uid="{00000000-0005-0000-0000-0000EC1C0000}"/>
    <cellStyle name="Normal 28 2 4 2 2" xfId="8708" xr:uid="{00000000-0005-0000-0000-0000ED1C0000}"/>
    <cellStyle name="Normal 28 2 4 2 2 2" xfId="8709" xr:uid="{00000000-0005-0000-0000-0000EE1C0000}"/>
    <cellStyle name="Normal 28 2 4 2 2 2 2" xfId="8710" xr:uid="{00000000-0005-0000-0000-0000EF1C0000}"/>
    <cellStyle name="Normal 28 2 4 2 2 3" xfId="8711" xr:uid="{00000000-0005-0000-0000-0000F01C0000}"/>
    <cellStyle name="Normal 28 2 4 2 3" xfId="8712" xr:uid="{00000000-0005-0000-0000-0000F11C0000}"/>
    <cellStyle name="Normal 28 2 4 2 3 2" xfId="8713" xr:uid="{00000000-0005-0000-0000-0000F21C0000}"/>
    <cellStyle name="Normal 28 2 4 2 4" xfId="8714" xr:uid="{00000000-0005-0000-0000-0000F31C0000}"/>
    <cellStyle name="Normal 28 2 4 3" xfId="8715" xr:uid="{00000000-0005-0000-0000-0000F41C0000}"/>
    <cellStyle name="Normal 28 2 4 3 2" xfId="8716" xr:uid="{00000000-0005-0000-0000-0000F51C0000}"/>
    <cellStyle name="Normal 28 2 4 3 2 2" xfId="8717" xr:uid="{00000000-0005-0000-0000-0000F61C0000}"/>
    <cellStyle name="Normal 28 2 4 3 3" xfId="8718" xr:uid="{00000000-0005-0000-0000-0000F71C0000}"/>
    <cellStyle name="Normal 28 2 4 4" xfId="8719" xr:uid="{00000000-0005-0000-0000-0000F81C0000}"/>
    <cellStyle name="Normal 28 2 4 4 2" xfId="8720" xr:uid="{00000000-0005-0000-0000-0000F91C0000}"/>
    <cellStyle name="Normal 28 2 4 5" xfId="8721" xr:uid="{00000000-0005-0000-0000-0000FA1C0000}"/>
    <cellStyle name="Normal 28 2 5" xfId="1087" xr:uid="{00000000-0005-0000-0000-0000FB1C0000}"/>
    <cellStyle name="Normal 28 2 5 2" xfId="1088" xr:uid="{00000000-0005-0000-0000-0000FC1C0000}"/>
    <cellStyle name="Normal 28 2 5 2 2" xfId="8722" xr:uid="{00000000-0005-0000-0000-0000FD1C0000}"/>
    <cellStyle name="Normal 28 2 5 2 2 2" xfId="8723" xr:uid="{00000000-0005-0000-0000-0000FE1C0000}"/>
    <cellStyle name="Normal 28 2 5 2 2 2 2" xfId="8724" xr:uid="{00000000-0005-0000-0000-0000FF1C0000}"/>
    <cellStyle name="Normal 28 2 5 2 2 3" xfId="8725" xr:uid="{00000000-0005-0000-0000-0000001D0000}"/>
    <cellStyle name="Normal 28 2 5 2 3" xfId="8726" xr:uid="{00000000-0005-0000-0000-0000011D0000}"/>
    <cellStyle name="Normal 28 2 5 2 3 2" xfId="8727" xr:uid="{00000000-0005-0000-0000-0000021D0000}"/>
    <cellStyle name="Normal 28 2 5 2 4" xfId="8728" xr:uid="{00000000-0005-0000-0000-0000031D0000}"/>
    <cellStyle name="Normal 28 2 5 3" xfId="8729" xr:uid="{00000000-0005-0000-0000-0000041D0000}"/>
    <cellStyle name="Normal 28 2 5 3 2" xfId="8730" xr:uid="{00000000-0005-0000-0000-0000051D0000}"/>
    <cellStyle name="Normal 28 2 5 3 2 2" xfId="8731" xr:uid="{00000000-0005-0000-0000-0000061D0000}"/>
    <cellStyle name="Normal 28 2 5 3 3" xfId="8732" xr:uid="{00000000-0005-0000-0000-0000071D0000}"/>
    <cellStyle name="Normal 28 2 5 4" xfId="8733" xr:uid="{00000000-0005-0000-0000-0000081D0000}"/>
    <cellStyle name="Normal 28 2 5 4 2" xfId="8734" xr:uid="{00000000-0005-0000-0000-0000091D0000}"/>
    <cellStyle name="Normal 28 2 5 5" xfId="8735" xr:uid="{00000000-0005-0000-0000-00000A1D0000}"/>
    <cellStyle name="Normal 28 2 6" xfId="1089" xr:uid="{00000000-0005-0000-0000-00000B1D0000}"/>
    <cellStyle name="Normal 28 2 6 2" xfId="1090" xr:uid="{00000000-0005-0000-0000-00000C1D0000}"/>
    <cellStyle name="Normal 28 2 6 2 2" xfId="8736" xr:uid="{00000000-0005-0000-0000-00000D1D0000}"/>
    <cellStyle name="Normal 28 2 6 2 2 2" xfId="8737" xr:uid="{00000000-0005-0000-0000-00000E1D0000}"/>
    <cellStyle name="Normal 28 2 6 2 2 2 2" xfId="8738" xr:uid="{00000000-0005-0000-0000-00000F1D0000}"/>
    <cellStyle name="Normal 28 2 6 2 2 3" xfId="8739" xr:uid="{00000000-0005-0000-0000-0000101D0000}"/>
    <cellStyle name="Normal 28 2 6 2 3" xfId="8740" xr:uid="{00000000-0005-0000-0000-0000111D0000}"/>
    <cellStyle name="Normal 28 2 6 2 3 2" xfId="8741" xr:uid="{00000000-0005-0000-0000-0000121D0000}"/>
    <cellStyle name="Normal 28 2 6 2 4" xfId="8742" xr:uid="{00000000-0005-0000-0000-0000131D0000}"/>
    <cellStyle name="Normal 28 2 6 3" xfId="8743" xr:uid="{00000000-0005-0000-0000-0000141D0000}"/>
    <cellStyle name="Normal 28 2 6 3 2" xfId="8744" xr:uid="{00000000-0005-0000-0000-0000151D0000}"/>
    <cellStyle name="Normal 28 2 6 3 2 2" xfId="8745" xr:uid="{00000000-0005-0000-0000-0000161D0000}"/>
    <cellStyle name="Normal 28 2 6 3 3" xfId="8746" xr:uid="{00000000-0005-0000-0000-0000171D0000}"/>
    <cellStyle name="Normal 28 2 6 4" xfId="8747" xr:uid="{00000000-0005-0000-0000-0000181D0000}"/>
    <cellStyle name="Normal 28 2 6 4 2" xfId="8748" xr:uid="{00000000-0005-0000-0000-0000191D0000}"/>
    <cellStyle name="Normal 28 2 6 5" xfId="8749" xr:uid="{00000000-0005-0000-0000-00001A1D0000}"/>
    <cellStyle name="Normal 28 2 7" xfId="1091" xr:uid="{00000000-0005-0000-0000-00001B1D0000}"/>
    <cellStyle name="Normal 28 2 7 2" xfId="1092" xr:uid="{00000000-0005-0000-0000-00001C1D0000}"/>
    <cellStyle name="Normal 28 2 7 2 2" xfId="8750" xr:uid="{00000000-0005-0000-0000-00001D1D0000}"/>
    <cellStyle name="Normal 28 2 7 2 2 2" xfId="8751" xr:uid="{00000000-0005-0000-0000-00001E1D0000}"/>
    <cellStyle name="Normal 28 2 7 2 2 2 2" xfId="8752" xr:uid="{00000000-0005-0000-0000-00001F1D0000}"/>
    <cellStyle name="Normal 28 2 7 2 2 3" xfId="8753" xr:uid="{00000000-0005-0000-0000-0000201D0000}"/>
    <cellStyle name="Normal 28 2 7 2 3" xfId="8754" xr:uid="{00000000-0005-0000-0000-0000211D0000}"/>
    <cellStyle name="Normal 28 2 7 2 3 2" xfId="8755" xr:uid="{00000000-0005-0000-0000-0000221D0000}"/>
    <cellStyle name="Normal 28 2 7 2 4" xfId="8756" xr:uid="{00000000-0005-0000-0000-0000231D0000}"/>
    <cellStyle name="Normal 28 2 7 3" xfId="8757" xr:uid="{00000000-0005-0000-0000-0000241D0000}"/>
    <cellStyle name="Normal 28 2 7 3 2" xfId="8758" xr:uid="{00000000-0005-0000-0000-0000251D0000}"/>
    <cellStyle name="Normal 28 2 7 3 2 2" xfId="8759" xr:uid="{00000000-0005-0000-0000-0000261D0000}"/>
    <cellStyle name="Normal 28 2 7 3 3" xfId="8760" xr:uid="{00000000-0005-0000-0000-0000271D0000}"/>
    <cellStyle name="Normal 28 2 7 4" xfId="8761" xr:uid="{00000000-0005-0000-0000-0000281D0000}"/>
    <cellStyle name="Normal 28 2 7 4 2" xfId="8762" xr:uid="{00000000-0005-0000-0000-0000291D0000}"/>
    <cellStyle name="Normal 28 2 7 5" xfId="8763" xr:uid="{00000000-0005-0000-0000-00002A1D0000}"/>
    <cellStyle name="Normal 28 2 8" xfId="1093" xr:uid="{00000000-0005-0000-0000-00002B1D0000}"/>
    <cellStyle name="Normal 28 2 8 2" xfId="1094" xr:uid="{00000000-0005-0000-0000-00002C1D0000}"/>
    <cellStyle name="Normal 28 2 8 2 2" xfId="8764" xr:uid="{00000000-0005-0000-0000-00002D1D0000}"/>
    <cellStyle name="Normal 28 2 8 2 2 2" xfId="8765" xr:uid="{00000000-0005-0000-0000-00002E1D0000}"/>
    <cellStyle name="Normal 28 2 8 2 2 2 2" xfId="8766" xr:uid="{00000000-0005-0000-0000-00002F1D0000}"/>
    <cellStyle name="Normal 28 2 8 2 2 3" xfId="8767" xr:uid="{00000000-0005-0000-0000-0000301D0000}"/>
    <cellStyle name="Normal 28 2 8 2 3" xfId="8768" xr:uid="{00000000-0005-0000-0000-0000311D0000}"/>
    <cellStyle name="Normal 28 2 8 2 3 2" xfId="8769" xr:uid="{00000000-0005-0000-0000-0000321D0000}"/>
    <cellStyle name="Normal 28 2 8 2 4" xfId="8770" xr:uid="{00000000-0005-0000-0000-0000331D0000}"/>
    <cellStyle name="Normal 28 2 8 3" xfId="8771" xr:uid="{00000000-0005-0000-0000-0000341D0000}"/>
    <cellStyle name="Normal 28 2 8 3 2" xfId="8772" xr:uid="{00000000-0005-0000-0000-0000351D0000}"/>
    <cellStyle name="Normal 28 2 8 3 2 2" xfId="8773" xr:uid="{00000000-0005-0000-0000-0000361D0000}"/>
    <cellStyle name="Normal 28 2 8 3 3" xfId="8774" xr:uid="{00000000-0005-0000-0000-0000371D0000}"/>
    <cellStyle name="Normal 28 2 8 4" xfId="8775" xr:uid="{00000000-0005-0000-0000-0000381D0000}"/>
    <cellStyle name="Normal 28 2 8 4 2" xfId="8776" xr:uid="{00000000-0005-0000-0000-0000391D0000}"/>
    <cellStyle name="Normal 28 2 8 5" xfId="8777" xr:uid="{00000000-0005-0000-0000-00003A1D0000}"/>
    <cellStyle name="Normal 28 2 9" xfId="1095" xr:uid="{00000000-0005-0000-0000-00003B1D0000}"/>
    <cellStyle name="Normal 28 2 9 2" xfId="8778" xr:uid="{00000000-0005-0000-0000-00003C1D0000}"/>
    <cellStyle name="Normal 28 2 9 2 2" xfId="8779" xr:uid="{00000000-0005-0000-0000-00003D1D0000}"/>
    <cellStyle name="Normal 28 2 9 2 2 2" xfId="8780" xr:uid="{00000000-0005-0000-0000-00003E1D0000}"/>
    <cellStyle name="Normal 28 2 9 2 3" xfId="8781" xr:uid="{00000000-0005-0000-0000-00003F1D0000}"/>
    <cellStyle name="Normal 28 2 9 3" xfId="8782" xr:uid="{00000000-0005-0000-0000-0000401D0000}"/>
    <cellStyle name="Normal 28 2 9 3 2" xfId="8783" xr:uid="{00000000-0005-0000-0000-0000411D0000}"/>
    <cellStyle name="Normal 28 2 9 4" xfId="8784" xr:uid="{00000000-0005-0000-0000-0000421D0000}"/>
    <cellStyle name="Normal 28 3" xfId="1096" xr:uid="{00000000-0005-0000-0000-0000431D0000}"/>
    <cellStyle name="Normal 28 3 2" xfId="1097" xr:uid="{00000000-0005-0000-0000-0000441D0000}"/>
    <cellStyle name="Normal 28 3 2 2" xfId="8785" xr:uid="{00000000-0005-0000-0000-0000451D0000}"/>
    <cellStyle name="Normal 28 3 2 2 2" xfId="8786" xr:uid="{00000000-0005-0000-0000-0000461D0000}"/>
    <cellStyle name="Normal 28 3 2 2 2 2" xfId="8787" xr:uid="{00000000-0005-0000-0000-0000471D0000}"/>
    <cellStyle name="Normal 28 3 2 2 3" xfId="8788" xr:uid="{00000000-0005-0000-0000-0000481D0000}"/>
    <cellStyle name="Normal 28 3 2 3" xfId="8789" xr:uid="{00000000-0005-0000-0000-0000491D0000}"/>
    <cellStyle name="Normal 28 3 2 3 2" xfId="8790" xr:uid="{00000000-0005-0000-0000-00004A1D0000}"/>
    <cellStyle name="Normal 28 3 2 4" xfId="8791" xr:uid="{00000000-0005-0000-0000-00004B1D0000}"/>
    <cellStyle name="Normal 28 3 3" xfId="8792" xr:uid="{00000000-0005-0000-0000-00004C1D0000}"/>
    <cellStyle name="Normal 28 3 3 2" xfId="8793" xr:uid="{00000000-0005-0000-0000-00004D1D0000}"/>
    <cellStyle name="Normal 28 3 3 2 2" xfId="8794" xr:uid="{00000000-0005-0000-0000-00004E1D0000}"/>
    <cellStyle name="Normal 28 3 3 3" xfId="8795" xr:uid="{00000000-0005-0000-0000-00004F1D0000}"/>
    <cellStyle name="Normal 28 3 4" xfId="8796" xr:uid="{00000000-0005-0000-0000-0000501D0000}"/>
    <cellStyle name="Normal 28 3 4 2" xfId="8797" xr:uid="{00000000-0005-0000-0000-0000511D0000}"/>
    <cellStyle name="Normal 28 3 5" xfId="8798" xr:uid="{00000000-0005-0000-0000-0000521D0000}"/>
    <cellStyle name="Normal 28 4" xfId="1098" xr:uid="{00000000-0005-0000-0000-0000531D0000}"/>
    <cellStyle name="Normal 28 4 2" xfId="1099" xr:uid="{00000000-0005-0000-0000-0000541D0000}"/>
    <cellStyle name="Normal 28 4 2 2" xfId="8799" xr:uid="{00000000-0005-0000-0000-0000551D0000}"/>
    <cellStyle name="Normal 28 4 2 2 2" xfId="8800" xr:uid="{00000000-0005-0000-0000-0000561D0000}"/>
    <cellStyle name="Normal 28 4 2 2 2 2" xfId="8801" xr:uid="{00000000-0005-0000-0000-0000571D0000}"/>
    <cellStyle name="Normal 28 4 2 2 3" xfId="8802" xr:uid="{00000000-0005-0000-0000-0000581D0000}"/>
    <cellStyle name="Normal 28 4 2 3" xfId="8803" xr:uid="{00000000-0005-0000-0000-0000591D0000}"/>
    <cellStyle name="Normal 28 4 2 3 2" xfId="8804" xr:uid="{00000000-0005-0000-0000-00005A1D0000}"/>
    <cellStyle name="Normal 28 4 2 4" xfId="8805" xr:uid="{00000000-0005-0000-0000-00005B1D0000}"/>
    <cellStyle name="Normal 28 4 3" xfId="8806" xr:uid="{00000000-0005-0000-0000-00005C1D0000}"/>
    <cellStyle name="Normal 28 4 3 2" xfId="8807" xr:uid="{00000000-0005-0000-0000-00005D1D0000}"/>
    <cellStyle name="Normal 28 4 3 2 2" xfId="8808" xr:uid="{00000000-0005-0000-0000-00005E1D0000}"/>
    <cellStyle name="Normal 28 4 3 3" xfId="8809" xr:uid="{00000000-0005-0000-0000-00005F1D0000}"/>
    <cellStyle name="Normal 28 4 4" xfId="8810" xr:uid="{00000000-0005-0000-0000-0000601D0000}"/>
    <cellStyle name="Normal 28 4 4 2" xfId="8811" xr:uid="{00000000-0005-0000-0000-0000611D0000}"/>
    <cellStyle name="Normal 28 4 5" xfId="8812" xr:uid="{00000000-0005-0000-0000-0000621D0000}"/>
    <cellStyle name="Normal 28 5" xfId="1100" xr:uid="{00000000-0005-0000-0000-0000631D0000}"/>
    <cellStyle name="Normal 28 5 2" xfId="1101" xr:uid="{00000000-0005-0000-0000-0000641D0000}"/>
    <cellStyle name="Normal 28 5 2 2" xfId="8813" xr:uid="{00000000-0005-0000-0000-0000651D0000}"/>
    <cellStyle name="Normal 28 5 2 2 2" xfId="8814" xr:uid="{00000000-0005-0000-0000-0000661D0000}"/>
    <cellStyle name="Normal 28 5 2 2 2 2" xfId="8815" xr:uid="{00000000-0005-0000-0000-0000671D0000}"/>
    <cellStyle name="Normal 28 5 2 2 3" xfId="8816" xr:uid="{00000000-0005-0000-0000-0000681D0000}"/>
    <cellStyle name="Normal 28 5 2 3" xfId="8817" xr:uid="{00000000-0005-0000-0000-0000691D0000}"/>
    <cellStyle name="Normal 28 5 2 3 2" xfId="8818" xr:uid="{00000000-0005-0000-0000-00006A1D0000}"/>
    <cellStyle name="Normal 28 5 2 4" xfId="8819" xr:uid="{00000000-0005-0000-0000-00006B1D0000}"/>
    <cellStyle name="Normal 28 5 3" xfId="8820" xr:uid="{00000000-0005-0000-0000-00006C1D0000}"/>
    <cellStyle name="Normal 28 5 3 2" xfId="8821" xr:uid="{00000000-0005-0000-0000-00006D1D0000}"/>
    <cellStyle name="Normal 28 5 3 2 2" xfId="8822" xr:uid="{00000000-0005-0000-0000-00006E1D0000}"/>
    <cellStyle name="Normal 28 5 3 3" xfId="8823" xr:uid="{00000000-0005-0000-0000-00006F1D0000}"/>
    <cellStyle name="Normal 28 5 4" xfId="8824" xr:uid="{00000000-0005-0000-0000-0000701D0000}"/>
    <cellStyle name="Normal 28 5 4 2" xfId="8825" xr:uid="{00000000-0005-0000-0000-0000711D0000}"/>
    <cellStyle name="Normal 28 5 5" xfId="8826" xr:uid="{00000000-0005-0000-0000-0000721D0000}"/>
    <cellStyle name="Normal 28 6" xfId="1102" xr:uid="{00000000-0005-0000-0000-0000731D0000}"/>
    <cellStyle name="Normal 28 6 2" xfId="1103" xr:uid="{00000000-0005-0000-0000-0000741D0000}"/>
    <cellStyle name="Normal 28 6 2 2" xfId="8827" xr:uid="{00000000-0005-0000-0000-0000751D0000}"/>
    <cellStyle name="Normal 28 6 2 2 2" xfId="8828" xr:uid="{00000000-0005-0000-0000-0000761D0000}"/>
    <cellStyle name="Normal 28 6 2 2 2 2" xfId="8829" xr:uid="{00000000-0005-0000-0000-0000771D0000}"/>
    <cellStyle name="Normal 28 6 2 2 3" xfId="8830" xr:uid="{00000000-0005-0000-0000-0000781D0000}"/>
    <cellStyle name="Normal 28 6 2 3" xfId="8831" xr:uid="{00000000-0005-0000-0000-0000791D0000}"/>
    <cellStyle name="Normal 28 6 2 3 2" xfId="8832" xr:uid="{00000000-0005-0000-0000-00007A1D0000}"/>
    <cellStyle name="Normal 28 6 2 4" xfId="8833" xr:uid="{00000000-0005-0000-0000-00007B1D0000}"/>
    <cellStyle name="Normal 28 6 3" xfId="8834" xr:uid="{00000000-0005-0000-0000-00007C1D0000}"/>
    <cellStyle name="Normal 28 6 3 2" xfId="8835" xr:uid="{00000000-0005-0000-0000-00007D1D0000}"/>
    <cellStyle name="Normal 28 6 3 2 2" xfId="8836" xr:uid="{00000000-0005-0000-0000-00007E1D0000}"/>
    <cellStyle name="Normal 28 6 3 3" xfId="8837" xr:uid="{00000000-0005-0000-0000-00007F1D0000}"/>
    <cellStyle name="Normal 28 6 4" xfId="8838" xr:uid="{00000000-0005-0000-0000-0000801D0000}"/>
    <cellStyle name="Normal 28 6 4 2" xfId="8839" xr:uid="{00000000-0005-0000-0000-0000811D0000}"/>
    <cellStyle name="Normal 28 6 5" xfId="8840" xr:uid="{00000000-0005-0000-0000-0000821D0000}"/>
    <cellStyle name="Normal 28 7" xfId="1104" xr:uid="{00000000-0005-0000-0000-0000831D0000}"/>
    <cellStyle name="Normal 28 7 2" xfId="1105" xr:uid="{00000000-0005-0000-0000-0000841D0000}"/>
    <cellStyle name="Normal 28 7 2 2" xfId="8841" xr:uid="{00000000-0005-0000-0000-0000851D0000}"/>
    <cellStyle name="Normal 28 7 2 2 2" xfId="8842" xr:uid="{00000000-0005-0000-0000-0000861D0000}"/>
    <cellStyle name="Normal 28 7 2 2 2 2" xfId="8843" xr:uid="{00000000-0005-0000-0000-0000871D0000}"/>
    <cellStyle name="Normal 28 7 2 2 3" xfId="8844" xr:uid="{00000000-0005-0000-0000-0000881D0000}"/>
    <cellStyle name="Normal 28 7 2 3" xfId="8845" xr:uid="{00000000-0005-0000-0000-0000891D0000}"/>
    <cellStyle name="Normal 28 7 2 3 2" xfId="8846" xr:uid="{00000000-0005-0000-0000-00008A1D0000}"/>
    <cellStyle name="Normal 28 7 2 4" xfId="8847" xr:uid="{00000000-0005-0000-0000-00008B1D0000}"/>
    <cellStyle name="Normal 28 7 3" xfId="8848" xr:uid="{00000000-0005-0000-0000-00008C1D0000}"/>
    <cellStyle name="Normal 28 7 3 2" xfId="8849" xr:uid="{00000000-0005-0000-0000-00008D1D0000}"/>
    <cellStyle name="Normal 28 7 3 2 2" xfId="8850" xr:uid="{00000000-0005-0000-0000-00008E1D0000}"/>
    <cellStyle name="Normal 28 7 3 3" xfId="8851" xr:uid="{00000000-0005-0000-0000-00008F1D0000}"/>
    <cellStyle name="Normal 28 7 4" xfId="8852" xr:uid="{00000000-0005-0000-0000-0000901D0000}"/>
    <cellStyle name="Normal 28 7 4 2" xfId="8853" xr:uid="{00000000-0005-0000-0000-0000911D0000}"/>
    <cellStyle name="Normal 28 7 5" xfId="8854" xr:uid="{00000000-0005-0000-0000-0000921D0000}"/>
    <cellStyle name="Normal 28 8" xfId="1106" xr:uid="{00000000-0005-0000-0000-0000931D0000}"/>
    <cellStyle name="Normal 28 8 2" xfId="1107" xr:uid="{00000000-0005-0000-0000-0000941D0000}"/>
    <cellStyle name="Normal 28 8 2 2" xfId="8855" xr:uid="{00000000-0005-0000-0000-0000951D0000}"/>
    <cellStyle name="Normal 28 8 2 2 2" xfId="8856" xr:uid="{00000000-0005-0000-0000-0000961D0000}"/>
    <cellStyle name="Normal 28 8 2 2 2 2" xfId="8857" xr:uid="{00000000-0005-0000-0000-0000971D0000}"/>
    <cellStyle name="Normal 28 8 2 2 3" xfId="8858" xr:uid="{00000000-0005-0000-0000-0000981D0000}"/>
    <cellStyle name="Normal 28 8 2 3" xfId="8859" xr:uid="{00000000-0005-0000-0000-0000991D0000}"/>
    <cellStyle name="Normal 28 8 2 3 2" xfId="8860" xr:uid="{00000000-0005-0000-0000-00009A1D0000}"/>
    <cellStyle name="Normal 28 8 2 4" xfId="8861" xr:uid="{00000000-0005-0000-0000-00009B1D0000}"/>
    <cellStyle name="Normal 28 8 3" xfId="8862" xr:uid="{00000000-0005-0000-0000-00009C1D0000}"/>
    <cellStyle name="Normal 28 8 3 2" xfId="8863" xr:uid="{00000000-0005-0000-0000-00009D1D0000}"/>
    <cellStyle name="Normal 28 8 3 2 2" xfId="8864" xr:uid="{00000000-0005-0000-0000-00009E1D0000}"/>
    <cellStyle name="Normal 28 8 3 3" xfId="8865" xr:uid="{00000000-0005-0000-0000-00009F1D0000}"/>
    <cellStyle name="Normal 28 8 4" xfId="8866" xr:uid="{00000000-0005-0000-0000-0000A01D0000}"/>
    <cellStyle name="Normal 28 8 4 2" xfId="8867" xr:uid="{00000000-0005-0000-0000-0000A11D0000}"/>
    <cellStyle name="Normal 28 8 5" xfId="8868" xr:uid="{00000000-0005-0000-0000-0000A21D0000}"/>
    <cellStyle name="Normal 28 9" xfId="1108" xr:uid="{00000000-0005-0000-0000-0000A31D0000}"/>
    <cellStyle name="Normal 28 9 2" xfId="1109" xr:uid="{00000000-0005-0000-0000-0000A41D0000}"/>
    <cellStyle name="Normal 28 9 2 2" xfId="8869" xr:uid="{00000000-0005-0000-0000-0000A51D0000}"/>
    <cellStyle name="Normal 28 9 2 2 2" xfId="8870" xr:uid="{00000000-0005-0000-0000-0000A61D0000}"/>
    <cellStyle name="Normal 28 9 2 2 2 2" xfId="8871" xr:uid="{00000000-0005-0000-0000-0000A71D0000}"/>
    <cellStyle name="Normal 28 9 2 2 3" xfId="8872" xr:uid="{00000000-0005-0000-0000-0000A81D0000}"/>
    <cellStyle name="Normal 28 9 2 3" xfId="8873" xr:uid="{00000000-0005-0000-0000-0000A91D0000}"/>
    <cellStyle name="Normal 28 9 2 3 2" xfId="8874" xr:uid="{00000000-0005-0000-0000-0000AA1D0000}"/>
    <cellStyle name="Normal 28 9 2 4" xfId="8875" xr:uid="{00000000-0005-0000-0000-0000AB1D0000}"/>
    <cellStyle name="Normal 28 9 3" xfId="8876" xr:uid="{00000000-0005-0000-0000-0000AC1D0000}"/>
    <cellStyle name="Normal 28 9 3 2" xfId="8877" xr:uid="{00000000-0005-0000-0000-0000AD1D0000}"/>
    <cellStyle name="Normal 28 9 3 2 2" xfId="8878" xr:uid="{00000000-0005-0000-0000-0000AE1D0000}"/>
    <cellStyle name="Normal 28 9 3 3" xfId="8879" xr:uid="{00000000-0005-0000-0000-0000AF1D0000}"/>
    <cellStyle name="Normal 28 9 4" xfId="8880" xr:uid="{00000000-0005-0000-0000-0000B01D0000}"/>
    <cellStyle name="Normal 28 9 4 2" xfId="8881" xr:uid="{00000000-0005-0000-0000-0000B11D0000}"/>
    <cellStyle name="Normal 28 9 5" xfId="8882" xr:uid="{00000000-0005-0000-0000-0000B21D0000}"/>
    <cellStyle name="Normal 280" xfId="1110" xr:uid="{00000000-0005-0000-0000-0000B31D0000}"/>
    <cellStyle name="Normal 280 2" xfId="8883" xr:uid="{00000000-0005-0000-0000-0000B41D0000}"/>
    <cellStyle name="Normal 280 2 2" xfId="8884" xr:uid="{00000000-0005-0000-0000-0000B51D0000}"/>
    <cellStyle name="Normal 280 2 2 2" xfId="8885" xr:uid="{00000000-0005-0000-0000-0000B61D0000}"/>
    <cellStyle name="Normal 280 2 3" xfId="8886" xr:uid="{00000000-0005-0000-0000-0000B71D0000}"/>
    <cellStyle name="Normal 280 3" xfId="8887" xr:uid="{00000000-0005-0000-0000-0000B81D0000}"/>
    <cellStyle name="Normal 280 3 2" xfId="8888" xr:uid="{00000000-0005-0000-0000-0000B91D0000}"/>
    <cellStyle name="Normal 280 4" xfId="8889" xr:uid="{00000000-0005-0000-0000-0000BA1D0000}"/>
    <cellStyle name="Normal 281" xfId="1111" xr:uid="{00000000-0005-0000-0000-0000BB1D0000}"/>
    <cellStyle name="Normal 281 2" xfId="8890" xr:uid="{00000000-0005-0000-0000-0000BC1D0000}"/>
    <cellStyle name="Normal 281 2 2" xfId="8891" xr:uid="{00000000-0005-0000-0000-0000BD1D0000}"/>
    <cellStyle name="Normal 281 2 2 2" xfId="8892" xr:uid="{00000000-0005-0000-0000-0000BE1D0000}"/>
    <cellStyle name="Normal 281 2 3" xfId="8893" xr:uid="{00000000-0005-0000-0000-0000BF1D0000}"/>
    <cellStyle name="Normal 281 3" xfId="8894" xr:uid="{00000000-0005-0000-0000-0000C01D0000}"/>
    <cellStyle name="Normal 281 3 2" xfId="8895" xr:uid="{00000000-0005-0000-0000-0000C11D0000}"/>
    <cellStyle name="Normal 281 4" xfId="8896" xr:uid="{00000000-0005-0000-0000-0000C21D0000}"/>
    <cellStyle name="Normal 282" xfId="1112" xr:uid="{00000000-0005-0000-0000-0000C31D0000}"/>
    <cellStyle name="Normal 282 2" xfId="8897" xr:uid="{00000000-0005-0000-0000-0000C41D0000}"/>
    <cellStyle name="Normal 282 2 2" xfId="8898" xr:uid="{00000000-0005-0000-0000-0000C51D0000}"/>
    <cellStyle name="Normal 282 2 2 2" xfId="8899" xr:uid="{00000000-0005-0000-0000-0000C61D0000}"/>
    <cellStyle name="Normal 282 2 3" xfId="8900" xr:uid="{00000000-0005-0000-0000-0000C71D0000}"/>
    <cellStyle name="Normal 282 3" xfId="8901" xr:uid="{00000000-0005-0000-0000-0000C81D0000}"/>
    <cellStyle name="Normal 282 3 2" xfId="8902" xr:uid="{00000000-0005-0000-0000-0000C91D0000}"/>
    <cellStyle name="Normal 282 4" xfId="8903" xr:uid="{00000000-0005-0000-0000-0000CA1D0000}"/>
    <cellStyle name="Normal 283" xfId="1113" xr:uid="{00000000-0005-0000-0000-0000CB1D0000}"/>
    <cellStyle name="Normal 283 2" xfId="8904" xr:uid="{00000000-0005-0000-0000-0000CC1D0000}"/>
    <cellStyle name="Normal 283 2 2" xfId="8905" xr:uid="{00000000-0005-0000-0000-0000CD1D0000}"/>
    <cellStyle name="Normal 283 2 2 2" xfId="8906" xr:uid="{00000000-0005-0000-0000-0000CE1D0000}"/>
    <cellStyle name="Normal 283 2 3" xfId="8907" xr:uid="{00000000-0005-0000-0000-0000CF1D0000}"/>
    <cellStyle name="Normal 283 3" xfId="8908" xr:uid="{00000000-0005-0000-0000-0000D01D0000}"/>
    <cellStyle name="Normal 283 3 2" xfId="8909" xr:uid="{00000000-0005-0000-0000-0000D11D0000}"/>
    <cellStyle name="Normal 283 4" xfId="8910" xr:uid="{00000000-0005-0000-0000-0000D21D0000}"/>
    <cellStyle name="Normal 284" xfId="1114" xr:uid="{00000000-0005-0000-0000-0000D31D0000}"/>
    <cellStyle name="Normal 284 2" xfId="8911" xr:uid="{00000000-0005-0000-0000-0000D41D0000}"/>
    <cellStyle name="Normal 284 2 2" xfId="8912" xr:uid="{00000000-0005-0000-0000-0000D51D0000}"/>
    <cellStyle name="Normal 284 2 2 2" xfId="8913" xr:uid="{00000000-0005-0000-0000-0000D61D0000}"/>
    <cellStyle name="Normal 284 2 3" xfId="8914" xr:uid="{00000000-0005-0000-0000-0000D71D0000}"/>
    <cellStyle name="Normal 284 3" xfId="8915" xr:uid="{00000000-0005-0000-0000-0000D81D0000}"/>
    <cellStyle name="Normal 284 3 2" xfId="8916" xr:uid="{00000000-0005-0000-0000-0000D91D0000}"/>
    <cellStyle name="Normal 284 4" xfId="8917" xr:uid="{00000000-0005-0000-0000-0000DA1D0000}"/>
    <cellStyle name="Normal 285" xfId="1115" xr:uid="{00000000-0005-0000-0000-0000DB1D0000}"/>
    <cellStyle name="Normal 285 2" xfId="8918" xr:uid="{00000000-0005-0000-0000-0000DC1D0000}"/>
    <cellStyle name="Normal 285 2 2" xfId="8919" xr:uid="{00000000-0005-0000-0000-0000DD1D0000}"/>
    <cellStyle name="Normal 285 2 2 2" xfId="8920" xr:uid="{00000000-0005-0000-0000-0000DE1D0000}"/>
    <cellStyle name="Normal 285 2 3" xfId="8921" xr:uid="{00000000-0005-0000-0000-0000DF1D0000}"/>
    <cellStyle name="Normal 285 3" xfId="8922" xr:uid="{00000000-0005-0000-0000-0000E01D0000}"/>
    <cellStyle name="Normal 285 3 2" xfId="8923" xr:uid="{00000000-0005-0000-0000-0000E11D0000}"/>
    <cellStyle name="Normal 285 4" xfId="8924" xr:uid="{00000000-0005-0000-0000-0000E21D0000}"/>
    <cellStyle name="Normal 286" xfId="1116" xr:uid="{00000000-0005-0000-0000-0000E31D0000}"/>
    <cellStyle name="Normal 286 2" xfId="8925" xr:uid="{00000000-0005-0000-0000-0000E41D0000}"/>
    <cellStyle name="Normal 286 2 2" xfId="8926" xr:uid="{00000000-0005-0000-0000-0000E51D0000}"/>
    <cellStyle name="Normal 286 2 2 2" xfId="8927" xr:uid="{00000000-0005-0000-0000-0000E61D0000}"/>
    <cellStyle name="Normal 286 2 3" xfId="8928" xr:uid="{00000000-0005-0000-0000-0000E71D0000}"/>
    <cellStyle name="Normal 286 3" xfId="8929" xr:uid="{00000000-0005-0000-0000-0000E81D0000}"/>
    <cellStyle name="Normal 286 3 2" xfId="8930" xr:uid="{00000000-0005-0000-0000-0000E91D0000}"/>
    <cellStyle name="Normal 286 4" xfId="8931" xr:uid="{00000000-0005-0000-0000-0000EA1D0000}"/>
    <cellStyle name="Normal 287" xfId="1117" xr:uid="{00000000-0005-0000-0000-0000EB1D0000}"/>
    <cellStyle name="Normal 287 2" xfId="8932" xr:uid="{00000000-0005-0000-0000-0000EC1D0000}"/>
    <cellStyle name="Normal 287 2 2" xfId="8933" xr:uid="{00000000-0005-0000-0000-0000ED1D0000}"/>
    <cellStyle name="Normal 287 2 2 2" xfId="8934" xr:uid="{00000000-0005-0000-0000-0000EE1D0000}"/>
    <cellStyle name="Normal 287 2 3" xfId="8935" xr:uid="{00000000-0005-0000-0000-0000EF1D0000}"/>
    <cellStyle name="Normal 287 3" xfId="8936" xr:uid="{00000000-0005-0000-0000-0000F01D0000}"/>
    <cellStyle name="Normal 287 3 2" xfId="8937" xr:uid="{00000000-0005-0000-0000-0000F11D0000}"/>
    <cellStyle name="Normal 287 4" xfId="8938" xr:uid="{00000000-0005-0000-0000-0000F21D0000}"/>
    <cellStyle name="Normal 288" xfId="1118" xr:uid="{00000000-0005-0000-0000-0000F31D0000}"/>
    <cellStyle name="Normal 288 2" xfId="8939" xr:uid="{00000000-0005-0000-0000-0000F41D0000}"/>
    <cellStyle name="Normal 288 2 2" xfId="8940" xr:uid="{00000000-0005-0000-0000-0000F51D0000}"/>
    <cellStyle name="Normal 288 2 2 2" xfId="8941" xr:uid="{00000000-0005-0000-0000-0000F61D0000}"/>
    <cellStyle name="Normal 288 2 3" xfId="8942" xr:uid="{00000000-0005-0000-0000-0000F71D0000}"/>
    <cellStyle name="Normal 288 3" xfId="8943" xr:uid="{00000000-0005-0000-0000-0000F81D0000}"/>
    <cellStyle name="Normal 288 3 2" xfId="8944" xr:uid="{00000000-0005-0000-0000-0000F91D0000}"/>
    <cellStyle name="Normal 288 4" xfId="8945" xr:uid="{00000000-0005-0000-0000-0000FA1D0000}"/>
    <cellStyle name="Normal 289" xfId="1119" xr:uid="{00000000-0005-0000-0000-0000FB1D0000}"/>
    <cellStyle name="Normal 289 2" xfId="8946" xr:uid="{00000000-0005-0000-0000-0000FC1D0000}"/>
    <cellStyle name="Normal 289 2 2" xfId="8947" xr:uid="{00000000-0005-0000-0000-0000FD1D0000}"/>
    <cellStyle name="Normal 289 2 2 2" xfId="8948" xr:uid="{00000000-0005-0000-0000-0000FE1D0000}"/>
    <cellStyle name="Normal 289 2 3" xfId="8949" xr:uid="{00000000-0005-0000-0000-0000FF1D0000}"/>
    <cellStyle name="Normal 289 3" xfId="8950" xr:uid="{00000000-0005-0000-0000-0000001E0000}"/>
    <cellStyle name="Normal 289 3 2" xfId="8951" xr:uid="{00000000-0005-0000-0000-0000011E0000}"/>
    <cellStyle name="Normal 289 4" xfId="8952" xr:uid="{00000000-0005-0000-0000-0000021E0000}"/>
    <cellStyle name="Normal 29" xfId="1120" xr:uid="{00000000-0005-0000-0000-0000031E0000}"/>
    <cellStyle name="Normal 29 10" xfId="1121" xr:uid="{00000000-0005-0000-0000-0000041E0000}"/>
    <cellStyle name="Normal 29 10 2" xfId="1122" xr:uid="{00000000-0005-0000-0000-0000051E0000}"/>
    <cellStyle name="Normal 29 10 2 2" xfId="8953" xr:uid="{00000000-0005-0000-0000-0000061E0000}"/>
    <cellStyle name="Normal 29 10 2 2 2" xfId="8954" xr:uid="{00000000-0005-0000-0000-0000071E0000}"/>
    <cellStyle name="Normal 29 10 2 2 2 2" xfId="8955" xr:uid="{00000000-0005-0000-0000-0000081E0000}"/>
    <cellStyle name="Normal 29 10 2 2 3" xfId="8956" xr:uid="{00000000-0005-0000-0000-0000091E0000}"/>
    <cellStyle name="Normal 29 10 2 3" xfId="8957" xr:uid="{00000000-0005-0000-0000-00000A1E0000}"/>
    <cellStyle name="Normal 29 10 2 3 2" xfId="8958" xr:uid="{00000000-0005-0000-0000-00000B1E0000}"/>
    <cellStyle name="Normal 29 10 2 4" xfId="8959" xr:uid="{00000000-0005-0000-0000-00000C1E0000}"/>
    <cellStyle name="Normal 29 10 3" xfId="8960" xr:uid="{00000000-0005-0000-0000-00000D1E0000}"/>
    <cellStyle name="Normal 29 10 3 2" xfId="8961" xr:uid="{00000000-0005-0000-0000-00000E1E0000}"/>
    <cellStyle name="Normal 29 10 3 2 2" xfId="8962" xr:uid="{00000000-0005-0000-0000-00000F1E0000}"/>
    <cellStyle name="Normal 29 10 3 3" xfId="8963" xr:uid="{00000000-0005-0000-0000-0000101E0000}"/>
    <cellStyle name="Normal 29 10 4" xfId="8964" xr:uid="{00000000-0005-0000-0000-0000111E0000}"/>
    <cellStyle name="Normal 29 10 4 2" xfId="8965" xr:uid="{00000000-0005-0000-0000-0000121E0000}"/>
    <cellStyle name="Normal 29 10 5" xfId="8966" xr:uid="{00000000-0005-0000-0000-0000131E0000}"/>
    <cellStyle name="Normal 29 11" xfId="1123" xr:uid="{00000000-0005-0000-0000-0000141E0000}"/>
    <cellStyle name="Normal 29 11 2" xfId="1124" xr:uid="{00000000-0005-0000-0000-0000151E0000}"/>
    <cellStyle name="Normal 29 11 2 2" xfId="8967" xr:uid="{00000000-0005-0000-0000-0000161E0000}"/>
    <cellStyle name="Normal 29 11 2 2 2" xfId="8968" xr:uid="{00000000-0005-0000-0000-0000171E0000}"/>
    <cellStyle name="Normal 29 11 2 2 2 2" xfId="8969" xr:uid="{00000000-0005-0000-0000-0000181E0000}"/>
    <cellStyle name="Normal 29 11 2 2 3" xfId="8970" xr:uid="{00000000-0005-0000-0000-0000191E0000}"/>
    <cellStyle name="Normal 29 11 2 3" xfId="8971" xr:uid="{00000000-0005-0000-0000-00001A1E0000}"/>
    <cellStyle name="Normal 29 11 2 3 2" xfId="8972" xr:uid="{00000000-0005-0000-0000-00001B1E0000}"/>
    <cellStyle name="Normal 29 11 2 4" xfId="8973" xr:uid="{00000000-0005-0000-0000-00001C1E0000}"/>
    <cellStyle name="Normal 29 11 3" xfId="8974" xr:uid="{00000000-0005-0000-0000-00001D1E0000}"/>
    <cellStyle name="Normal 29 11 3 2" xfId="8975" xr:uid="{00000000-0005-0000-0000-00001E1E0000}"/>
    <cellStyle name="Normal 29 11 3 2 2" xfId="8976" xr:uid="{00000000-0005-0000-0000-00001F1E0000}"/>
    <cellStyle name="Normal 29 11 3 3" xfId="8977" xr:uid="{00000000-0005-0000-0000-0000201E0000}"/>
    <cellStyle name="Normal 29 11 4" xfId="8978" xr:uid="{00000000-0005-0000-0000-0000211E0000}"/>
    <cellStyle name="Normal 29 11 4 2" xfId="8979" xr:uid="{00000000-0005-0000-0000-0000221E0000}"/>
    <cellStyle name="Normal 29 11 5" xfId="8980" xr:uid="{00000000-0005-0000-0000-0000231E0000}"/>
    <cellStyle name="Normal 29 12" xfId="1125" xr:uid="{00000000-0005-0000-0000-0000241E0000}"/>
    <cellStyle name="Normal 29 12 2" xfId="8981" xr:uid="{00000000-0005-0000-0000-0000251E0000}"/>
    <cellStyle name="Normal 29 12 2 2" xfId="8982" xr:uid="{00000000-0005-0000-0000-0000261E0000}"/>
    <cellStyle name="Normal 29 12 2 2 2" xfId="8983" xr:uid="{00000000-0005-0000-0000-0000271E0000}"/>
    <cellStyle name="Normal 29 12 2 3" xfId="8984" xr:uid="{00000000-0005-0000-0000-0000281E0000}"/>
    <cellStyle name="Normal 29 12 3" xfId="8985" xr:uid="{00000000-0005-0000-0000-0000291E0000}"/>
    <cellStyle name="Normal 29 12 3 2" xfId="8986" xr:uid="{00000000-0005-0000-0000-00002A1E0000}"/>
    <cellStyle name="Normal 29 12 4" xfId="8987" xr:uid="{00000000-0005-0000-0000-00002B1E0000}"/>
    <cellStyle name="Normal 29 13" xfId="8988" xr:uid="{00000000-0005-0000-0000-00002C1E0000}"/>
    <cellStyle name="Normal 29 13 2" xfId="8989" xr:uid="{00000000-0005-0000-0000-00002D1E0000}"/>
    <cellStyle name="Normal 29 13 2 2" xfId="8990" xr:uid="{00000000-0005-0000-0000-00002E1E0000}"/>
    <cellStyle name="Normal 29 13 3" xfId="8991" xr:uid="{00000000-0005-0000-0000-00002F1E0000}"/>
    <cellStyle name="Normal 29 14" xfId="8992" xr:uid="{00000000-0005-0000-0000-0000301E0000}"/>
    <cellStyle name="Normal 29 14 2" xfId="8993" xr:uid="{00000000-0005-0000-0000-0000311E0000}"/>
    <cellStyle name="Normal 29 15" xfId="8994" xr:uid="{00000000-0005-0000-0000-0000321E0000}"/>
    <cellStyle name="Normal 29 2" xfId="1126" xr:uid="{00000000-0005-0000-0000-0000331E0000}"/>
    <cellStyle name="Normal 29 2 10" xfId="8995" xr:uid="{00000000-0005-0000-0000-0000341E0000}"/>
    <cellStyle name="Normal 29 2 10 2" xfId="8996" xr:uid="{00000000-0005-0000-0000-0000351E0000}"/>
    <cellStyle name="Normal 29 2 10 2 2" xfId="8997" xr:uid="{00000000-0005-0000-0000-0000361E0000}"/>
    <cellStyle name="Normal 29 2 10 3" xfId="8998" xr:uid="{00000000-0005-0000-0000-0000371E0000}"/>
    <cellStyle name="Normal 29 2 11" xfId="8999" xr:uid="{00000000-0005-0000-0000-0000381E0000}"/>
    <cellStyle name="Normal 29 2 11 2" xfId="9000" xr:uid="{00000000-0005-0000-0000-0000391E0000}"/>
    <cellStyle name="Normal 29 2 12" xfId="9001" xr:uid="{00000000-0005-0000-0000-00003A1E0000}"/>
    <cellStyle name="Normal 29 2 2" xfId="1127" xr:uid="{00000000-0005-0000-0000-00003B1E0000}"/>
    <cellStyle name="Normal 29 2 2 2" xfId="1128" xr:uid="{00000000-0005-0000-0000-00003C1E0000}"/>
    <cellStyle name="Normal 29 2 2 2 2" xfId="9002" xr:uid="{00000000-0005-0000-0000-00003D1E0000}"/>
    <cellStyle name="Normal 29 2 2 2 2 2" xfId="9003" xr:uid="{00000000-0005-0000-0000-00003E1E0000}"/>
    <cellStyle name="Normal 29 2 2 2 2 2 2" xfId="9004" xr:uid="{00000000-0005-0000-0000-00003F1E0000}"/>
    <cellStyle name="Normal 29 2 2 2 2 3" xfId="9005" xr:uid="{00000000-0005-0000-0000-0000401E0000}"/>
    <cellStyle name="Normal 29 2 2 2 3" xfId="9006" xr:uid="{00000000-0005-0000-0000-0000411E0000}"/>
    <cellStyle name="Normal 29 2 2 2 3 2" xfId="9007" xr:uid="{00000000-0005-0000-0000-0000421E0000}"/>
    <cellStyle name="Normal 29 2 2 2 4" xfId="9008" xr:uid="{00000000-0005-0000-0000-0000431E0000}"/>
    <cellStyle name="Normal 29 2 2 3" xfId="9009" xr:uid="{00000000-0005-0000-0000-0000441E0000}"/>
    <cellStyle name="Normal 29 2 2 3 2" xfId="9010" xr:uid="{00000000-0005-0000-0000-0000451E0000}"/>
    <cellStyle name="Normal 29 2 2 3 2 2" xfId="9011" xr:uid="{00000000-0005-0000-0000-0000461E0000}"/>
    <cellStyle name="Normal 29 2 2 3 3" xfId="9012" xr:uid="{00000000-0005-0000-0000-0000471E0000}"/>
    <cellStyle name="Normal 29 2 2 4" xfId="9013" xr:uid="{00000000-0005-0000-0000-0000481E0000}"/>
    <cellStyle name="Normal 29 2 2 4 2" xfId="9014" xr:uid="{00000000-0005-0000-0000-0000491E0000}"/>
    <cellStyle name="Normal 29 2 2 5" xfId="9015" xr:uid="{00000000-0005-0000-0000-00004A1E0000}"/>
    <cellStyle name="Normal 29 2 3" xfId="1129" xr:uid="{00000000-0005-0000-0000-00004B1E0000}"/>
    <cellStyle name="Normal 29 2 3 2" xfId="1130" xr:uid="{00000000-0005-0000-0000-00004C1E0000}"/>
    <cellStyle name="Normal 29 2 3 2 2" xfId="9016" xr:uid="{00000000-0005-0000-0000-00004D1E0000}"/>
    <cellStyle name="Normal 29 2 3 2 2 2" xfId="9017" xr:uid="{00000000-0005-0000-0000-00004E1E0000}"/>
    <cellStyle name="Normal 29 2 3 2 2 2 2" xfId="9018" xr:uid="{00000000-0005-0000-0000-00004F1E0000}"/>
    <cellStyle name="Normal 29 2 3 2 2 3" xfId="9019" xr:uid="{00000000-0005-0000-0000-0000501E0000}"/>
    <cellStyle name="Normal 29 2 3 2 3" xfId="9020" xr:uid="{00000000-0005-0000-0000-0000511E0000}"/>
    <cellStyle name="Normal 29 2 3 2 3 2" xfId="9021" xr:uid="{00000000-0005-0000-0000-0000521E0000}"/>
    <cellStyle name="Normal 29 2 3 2 4" xfId="9022" xr:uid="{00000000-0005-0000-0000-0000531E0000}"/>
    <cellStyle name="Normal 29 2 3 3" xfId="9023" xr:uid="{00000000-0005-0000-0000-0000541E0000}"/>
    <cellStyle name="Normal 29 2 3 3 2" xfId="9024" xr:uid="{00000000-0005-0000-0000-0000551E0000}"/>
    <cellStyle name="Normal 29 2 3 3 2 2" xfId="9025" xr:uid="{00000000-0005-0000-0000-0000561E0000}"/>
    <cellStyle name="Normal 29 2 3 3 3" xfId="9026" xr:uid="{00000000-0005-0000-0000-0000571E0000}"/>
    <cellStyle name="Normal 29 2 3 4" xfId="9027" xr:uid="{00000000-0005-0000-0000-0000581E0000}"/>
    <cellStyle name="Normal 29 2 3 4 2" xfId="9028" xr:uid="{00000000-0005-0000-0000-0000591E0000}"/>
    <cellStyle name="Normal 29 2 3 5" xfId="9029" xr:uid="{00000000-0005-0000-0000-00005A1E0000}"/>
    <cellStyle name="Normal 29 2 4" xfId="1131" xr:uid="{00000000-0005-0000-0000-00005B1E0000}"/>
    <cellStyle name="Normal 29 2 4 2" xfId="1132" xr:uid="{00000000-0005-0000-0000-00005C1E0000}"/>
    <cellStyle name="Normal 29 2 4 2 2" xfId="9030" xr:uid="{00000000-0005-0000-0000-00005D1E0000}"/>
    <cellStyle name="Normal 29 2 4 2 2 2" xfId="9031" xr:uid="{00000000-0005-0000-0000-00005E1E0000}"/>
    <cellStyle name="Normal 29 2 4 2 2 2 2" xfId="9032" xr:uid="{00000000-0005-0000-0000-00005F1E0000}"/>
    <cellStyle name="Normal 29 2 4 2 2 3" xfId="9033" xr:uid="{00000000-0005-0000-0000-0000601E0000}"/>
    <cellStyle name="Normal 29 2 4 2 3" xfId="9034" xr:uid="{00000000-0005-0000-0000-0000611E0000}"/>
    <cellStyle name="Normal 29 2 4 2 3 2" xfId="9035" xr:uid="{00000000-0005-0000-0000-0000621E0000}"/>
    <cellStyle name="Normal 29 2 4 2 4" xfId="9036" xr:uid="{00000000-0005-0000-0000-0000631E0000}"/>
    <cellStyle name="Normal 29 2 4 3" xfId="9037" xr:uid="{00000000-0005-0000-0000-0000641E0000}"/>
    <cellStyle name="Normal 29 2 4 3 2" xfId="9038" xr:uid="{00000000-0005-0000-0000-0000651E0000}"/>
    <cellStyle name="Normal 29 2 4 3 2 2" xfId="9039" xr:uid="{00000000-0005-0000-0000-0000661E0000}"/>
    <cellStyle name="Normal 29 2 4 3 3" xfId="9040" xr:uid="{00000000-0005-0000-0000-0000671E0000}"/>
    <cellStyle name="Normal 29 2 4 4" xfId="9041" xr:uid="{00000000-0005-0000-0000-0000681E0000}"/>
    <cellStyle name="Normal 29 2 4 4 2" xfId="9042" xr:uid="{00000000-0005-0000-0000-0000691E0000}"/>
    <cellStyle name="Normal 29 2 4 5" xfId="9043" xr:uid="{00000000-0005-0000-0000-00006A1E0000}"/>
    <cellStyle name="Normal 29 2 5" xfId="1133" xr:uid="{00000000-0005-0000-0000-00006B1E0000}"/>
    <cellStyle name="Normal 29 2 5 2" xfId="1134" xr:uid="{00000000-0005-0000-0000-00006C1E0000}"/>
    <cellStyle name="Normal 29 2 5 2 2" xfId="9044" xr:uid="{00000000-0005-0000-0000-00006D1E0000}"/>
    <cellStyle name="Normal 29 2 5 2 2 2" xfId="9045" xr:uid="{00000000-0005-0000-0000-00006E1E0000}"/>
    <cellStyle name="Normal 29 2 5 2 2 2 2" xfId="9046" xr:uid="{00000000-0005-0000-0000-00006F1E0000}"/>
    <cellStyle name="Normal 29 2 5 2 2 3" xfId="9047" xr:uid="{00000000-0005-0000-0000-0000701E0000}"/>
    <cellStyle name="Normal 29 2 5 2 3" xfId="9048" xr:uid="{00000000-0005-0000-0000-0000711E0000}"/>
    <cellStyle name="Normal 29 2 5 2 3 2" xfId="9049" xr:uid="{00000000-0005-0000-0000-0000721E0000}"/>
    <cellStyle name="Normal 29 2 5 2 4" xfId="9050" xr:uid="{00000000-0005-0000-0000-0000731E0000}"/>
    <cellStyle name="Normal 29 2 5 3" xfId="9051" xr:uid="{00000000-0005-0000-0000-0000741E0000}"/>
    <cellStyle name="Normal 29 2 5 3 2" xfId="9052" xr:uid="{00000000-0005-0000-0000-0000751E0000}"/>
    <cellStyle name="Normal 29 2 5 3 2 2" xfId="9053" xr:uid="{00000000-0005-0000-0000-0000761E0000}"/>
    <cellStyle name="Normal 29 2 5 3 3" xfId="9054" xr:uid="{00000000-0005-0000-0000-0000771E0000}"/>
    <cellStyle name="Normal 29 2 5 4" xfId="9055" xr:uid="{00000000-0005-0000-0000-0000781E0000}"/>
    <cellStyle name="Normal 29 2 5 4 2" xfId="9056" xr:uid="{00000000-0005-0000-0000-0000791E0000}"/>
    <cellStyle name="Normal 29 2 5 5" xfId="9057" xr:uid="{00000000-0005-0000-0000-00007A1E0000}"/>
    <cellStyle name="Normal 29 2 6" xfId="1135" xr:uid="{00000000-0005-0000-0000-00007B1E0000}"/>
    <cellStyle name="Normal 29 2 6 2" xfId="1136" xr:uid="{00000000-0005-0000-0000-00007C1E0000}"/>
    <cellStyle name="Normal 29 2 6 2 2" xfId="9058" xr:uid="{00000000-0005-0000-0000-00007D1E0000}"/>
    <cellStyle name="Normal 29 2 6 2 2 2" xfId="9059" xr:uid="{00000000-0005-0000-0000-00007E1E0000}"/>
    <cellStyle name="Normal 29 2 6 2 2 2 2" xfId="9060" xr:uid="{00000000-0005-0000-0000-00007F1E0000}"/>
    <cellStyle name="Normal 29 2 6 2 2 3" xfId="9061" xr:uid="{00000000-0005-0000-0000-0000801E0000}"/>
    <cellStyle name="Normal 29 2 6 2 3" xfId="9062" xr:uid="{00000000-0005-0000-0000-0000811E0000}"/>
    <cellStyle name="Normal 29 2 6 2 3 2" xfId="9063" xr:uid="{00000000-0005-0000-0000-0000821E0000}"/>
    <cellStyle name="Normal 29 2 6 2 4" xfId="9064" xr:uid="{00000000-0005-0000-0000-0000831E0000}"/>
    <cellStyle name="Normal 29 2 6 3" xfId="9065" xr:uid="{00000000-0005-0000-0000-0000841E0000}"/>
    <cellStyle name="Normal 29 2 6 3 2" xfId="9066" xr:uid="{00000000-0005-0000-0000-0000851E0000}"/>
    <cellStyle name="Normal 29 2 6 3 2 2" xfId="9067" xr:uid="{00000000-0005-0000-0000-0000861E0000}"/>
    <cellStyle name="Normal 29 2 6 3 3" xfId="9068" xr:uid="{00000000-0005-0000-0000-0000871E0000}"/>
    <cellStyle name="Normal 29 2 6 4" xfId="9069" xr:uid="{00000000-0005-0000-0000-0000881E0000}"/>
    <cellStyle name="Normal 29 2 6 4 2" xfId="9070" xr:uid="{00000000-0005-0000-0000-0000891E0000}"/>
    <cellStyle name="Normal 29 2 6 5" xfId="9071" xr:uid="{00000000-0005-0000-0000-00008A1E0000}"/>
    <cellStyle name="Normal 29 2 7" xfId="1137" xr:uid="{00000000-0005-0000-0000-00008B1E0000}"/>
    <cellStyle name="Normal 29 2 7 2" xfId="1138" xr:uid="{00000000-0005-0000-0000-00008C1E0000}"/>
    <cellStyle name="Normal 29 2 7 2 2" xfId="9072" xr:uid="{00000000-0005-0000-0000-00008D1E0000}"/>
    <cellStyle name="Normal 29 2 7 2 2 2" xfId="9073" xr:uid="{00000000-0005-0000-0000-00008E1E0000}"/>
    <cellStyle name="Normal 29 2 7 2 2 2 2" xfId="9074" xr:uid="{00000000-0005-0000-0000-00008F1E0000}"/>
    <cellStyle name="Normal 29 2 7 2 2 3" xfId="9075" xr:uid="{00000000-0005-0000-0000-0000901E0000}"/>
    <cellStyle name="Normal 29 2 7 2 3" xfId="9076" xr:uid="{00000000-0005-0000-0000-0000911E0000}"/>
    <cellStyle name="Normal 29 2 7 2 3 2" xfId="9077" xr:uid="{00000000-0005-0000-0000-0000921E0000}"/>
    <cellStyle name="Normal 29 2 7 2 4" xfId="9078" xr:uid="{00000000-0005-0000-0000-0000931E0000}"/>
    <cellStyle name="Normal 29 2 7 3" xfId="9079" xr:uid="{00000000-0005-0000-0000-0000941E0000}"/>
    <cellStyle name="Normal 29 2 7 3 2" xfId="9080" xr:uid="{00000000-0005-0000-0000-0000951E0000}"/>
    <cellStyle name="Normal 29 2 7 3 2 2" xfId="9081" xr:uid="{00000000-0005-0000-0000-0000961E0000}"/>
    <cellStyle name="Normal 29 2 7 3 3" xfId="9082" xr:uid="{00000000-0005-0000-0000-0000971E0000}"/>
    <cellStyle name="Normal 29 2 7 4" xfId="9083" xr:uid="{00000000-0005-0000-0000-0000981E0000}"/>
    <cellStyle name="Normal 29 2 7 4 2" xfId="9084" xr:uid="{00000000-0005-0000-0000-0000991E0000}"/>
    <cellStyle name="Normal 29 2 7 5" xfId="9085" xr:uid="{00000000-0005-0000-0000-00009A1E0000}"/>
    <cellStyle name="Normal 29 2 8" xfId="1139" xr:uid="{00000000-0005-0000-0000-00009B1E0000}"/>
    <cellStyle name="Normal 29 2 8 2" xfId="1140" xr:uid="{00000000-0005-0000-0000-00009C1E0000}"/>
    <cellStyle name="Normal 29 2 8 2 2" xfId="9086" xr:uid="{00000000-0005-0000-0000-00009D1E0000}"/>
    <cellStyle name="Normal 29 2 8 2 2 2" xfId="9087" xr:uid="{00000000-0005-0000-0000-00009E1E0000}"/>
    <cellStyle name="Normal 29 2 8 2 2 2 2" xfId="9088" xr:uid="{00000000-0005-0000-0000-00009F1E0000}"/>
    <cellStyle name="Normal 29 2 8 2 2 3" xfId="9089" xr:uid="{00000000-0005-0000-0000-0000A01E0000}"/>
    <cellStyle name="Normal 29 2 8 2 3" xfId="9090" xr:uid="{00000000-0005-0000-0000-0000A11E0000}"/>
    <cellStyle name="Normal 29 2 8 2 3 2" xfId="9091" xr:uid="{00000000-0005-0000-0000-0000A21E0000}"/>
    <cellStyle name="Normal 29 2 8 2 4" xfId="9092" xr:uid="{00000000-0005-0000-0000-0000A31E0000}"/>
    <cellStyle name="Normal 29 2 8 3" xfId="9093" xr:uid="{00000000-0005-0000-0000-0000A41E0000}"/>
    <cellStyle name="Normal 29 2 8 3 2" xfId="9094" xr:uid="{00000000-0005-0000-0000-0000A51E0000}"/>
    <cellStyle name="Normal 29 2 8 3 2 2" xfId="9095" xr:uid="{00000000-0005-0000-0000-0000A61E0000}"/>
    <cellStyle name="Normal 29 2 8 3 3" xfId="9096" xr:uid="{00000000-0005-0000-0000-0000A71E0000}"/>
    <cellStyle name="Normal 29 2 8 4" xfId="9097" xr:uid="{00000000-0005-0000-0000-0000A81E0000}"/>
    <cellStyle name="Normal 29 2 8 4 2" xfId="9098" xr:uid="{00000000-0005-0000-0000-0000A91E0000}"/>
    <cellStyle name="Normal 29 2 8 5" xfId="9099" xr:uid="{00000000-0005-0000-0000-0000AA1E0000}"/>
    <cellStyle name="Normal 29 2 9" xfId="1141" xr:uid="{00000000-0005-0000-0000-0000AB1E0000}"/>
    <cellStyle name="Normal 29 2 9 2" xfId="9100" xr:uid="{00000000-0005-0000-0000-0000AC1E0000}"/>
    <cellStyle name="Normal 29 2 9 2 2" xfId="9101" xr:uid="{00000000-0005-0000-0000-0000AD1E0000}"/>
    <cellStyle name="Normal 29 2 9 2 2 2" xfId="9102" xr:uid="{00000000-0005-0000-0000-0000AE1E0000}"/>
    <cellStyle name="Normal 29 2 9 2 3" xfId="9103" xr:uid="{00000000-0005-0000-0000-0000AF1E0000}"/>
    <cellStyle name="Normal 29 2 9 3" xfId="9104" xr:uid="{00000000-0005-0000-0000-0000B01E0000}"/>
    <cellStyle name="Normal 29 2 9 3 2" xfId="9105" xr:uid="{00000000-0005-0000-0000-0000B11E0000}"/>
    <cellStyle name="Normal 29 2 9 4" xfId="9106" xr:uid="{00000000-0005-0000-0000-0000B21E0000}"/>
    <cellStyle name="Normal 29 3" xfId="1142" xr:uid="{00000000-0005-0000-0000-0000B31E0000}"/>
    <cellStyle name="Normal 29 3 2" xfId="1143" xr:uid="{00000000-0005-0000-0000-0000B41E0000}"/>
    <cellStyle name="Normal 29 3 2 2" xfId="9107" xr:uid="{00000000-0005-0000-0000-0000B51E0000}"/>
    <cellStyle name="Normal 29 3 2 2 2" xfId="9108" xr:uid="{00000000-0005-0000-0000-0000B61E0000}"/>
    <cellStyle name="Normal 29 3 2 2 2 2" xfId="9109" xr:uid="{00000000-0005-0000-0000-0000B71E0000}"/>
    <cellStyle name="Normal 29 3 2 2 3" xfId="9110" xr:uid="{00000000-0005-0000-0000-0000B81E0000}"/>
    <cellStyle name="Normal 29 3 2 3" xfId="9111" xr:uid="{00000000-0005-0000-0000-0000B91E0000}"/>
    <cellStyle name="Normal 29 3 2 3 2" xfId="9112" xr:uid="{00000000-0005-0000-0000-0000BA1E0000}"/>
    <cellStyle name="Normal 29 3 2 4" xfId="9113" xr:uid="{00000000-0005-0000-0000-0000BB1E0000}"/>
    <cellStyle name="Normal 29 3 3" xfId="9114" xr:uid="{00000000-0005-0000-0000-0000BC1E0000}"/>
    <cellStyle name="Normal 29 3 3 2" xfId="9115" xr:uid="{00000000-0005-0000-0000-0000BD1E0000}"/>
    <cellStyle name="Normal 29 3 3 2 2" xfId="9116" xr:uid="{00000000-0005-0000-0000-0000BE1E0000}"/>
    <cellStyle name="Normal 29 3 3 3" xfId="9117" xr:uid="{00000000-0005-0000-0000-0000BF1E0000}"/>
    <cellStyle name="Normal 29 3 4" xfId="9118" xr:uid="{00000000-0005-0000-0000-0000C01E0000}"/>
    <cellStyle name="Normal 29 3 4 2" xfId="9119" xr:uid="{00000000-0005-0000-0000-0000C11E0000}"/>
    <cellStyle name="Normal 29 3 5" xfId="9120" xr:uid="{00000000-0005-0000-0000-0000C21E0000}"/>
    <cellStyle name="Normal 29 4" xfId="1144" xr:uid="{00000000-0005-0000-0000-0000C31E0000}"/>
    <cellStyle name="Normal 29 4 2" xfId="1145" xr:uid="{00000000-0005-0000-0000-0000C41E0000}"/>
    <cellStyle name="Normal 29 4 2 2" xfId="9121" xr:uid="{00000000-0005-0000-0000-0000C51E0000}"/>
    <cellStyle name="Normal 29 4 2 2 2" xfId="9122" xr:uid="{00000000-0005-0000-0000-0000C61E0000}"/>
    <cellStyle name="Normal 29 4 2 2 2 2" xfId="9123" xr:uid="{00000000-0005-0000-0000-0000C71E0000}"/>
    <cellStyle name="Normal 29 4 2 2 3" xfId="9124" xr:uid="{00000000-0005-0000-0000-0000C81E0000}"/>
    <cellStyle name="Normal 29 4 2 3" xfId="9125" xr:uid="{00000000-0005-0000-0000-0000C91E0000}"/>
    <cellStyle name="Normal 29 4 2 3 2" xfId="9126" xr:uid="{00000000-0005-0000-0000-0000CA1E0000}"/>
    <cellStyle name="Normal 29 4 2 4" xfId="9127" xr:uid="{00000000-0005-0000-0000-0000CB1E0000}"/>
    <cellStyle name="Normal 29 4 3" xfId="9128" xr:uid="{00000000-0005-0000-0000-0000CC1E0000}"/>
    <cellStyle name="Normal 29 4 3 2" xfId="9129" xr:uid="{00000000-0005-0000-0000-0000CD1E0000}"/>
    <cellStyle name="Normal 29 4 3 2 2" xfId="9130" xr:uid="{00000000-0005-0000-0000-0000CE1E0000}"/>
    <cellStyle name="Normal 29 4 3 3" xfId="9131" xr:uid="{00000000-0005-0000-0000-0000CF1E0000}"/>
    <cellStyle name="Normal 29 4 4" xfId="9132" xr:uid="{00000000-0005-0000-0000-0000D01E0000}"/>
    <cellStyle name="Normal 29 4 4 2" xfId="9133" xr:uid="{00000000-0005-0000-0000-0000D11E0000}"/>
    <cellStyle name="Normal 29 4 5" xfId="9134" xr:uid="{00000000-0005-0000-0000-0000D21E0000}"/>
    <cellStyle name="Normal 29 5" xfId="1146" xr:uid="{00000000-0005-0000-0000-0000D31E0000}"/>
    <cellStyle name="Normal 29 5 2" xfId="1147" xr:uid="{00000000-0005-0000-0000-0000D41E0000}"/>
    <cellStyle name="Normal 29 5 2 2" xfId="9135" xr:uid="{00000000-0005-0000-0000-0000D51E0000}"/>
    <cellStyle name="Normal 29 5 2 2 2" xfId="9136" xr:uid="{00000000-0005-0000-0000-0000D61E0000}"/>
    <cellStyle name="Normal 29 5 2 2 2 2" xfId="9137" xr:uid="{00000000-0005-0000-0000-0000D71E0000}"/>
    <cellStyle name="Normal 29 5 2 2 3" xfId="9138" xr:uid="{00000000-0005-0000-0000-0000D81E0000}"/>
    <cellStyle name="Normal 29 5 2 3" xfId="9139" xr:uid="{00000000-0005-0000-0000-0000D91E0000}"/>
    <cellStyle name="Normal 29 5 2 3 2" xfId="9140" xr:uid="{00000000-0005-0000-0000-0000DA1E0000}"/>
    <cellStyle name="Normal 29 5 2 4" xfId="9141" xr:uid="{00000000-0005-0000-0000-0000DB1E0000}"/>
    <cellStyle name="Normal 29 5 3" xfId="9142" xr:uid="{00000000-0005-0000-0000-0000DC1E0000}"/>
    <cellStyle name="Normal 29 5 3 2" xfId="9143" xr:uid="{00000000-0005-0000-0000-0000DD1E0000}"/>
    <cellStyle name="Normal 29 5 3 2 2" xfId="9144" xr:uid="{00000000-0005-0000-0000-0000DE1E0000}"/>
    <cellStyle name="Normal 29 5 3 3" xfId="9145" xr:uid="{00000000-0005-0000-0000-0000DF1E0000}"/>
    <cellStyle name="Normal 29 5 4" xfId="9146" xr:uid="{00000000-0005-0000-0000-0000E01E0000}"/>
    <cellStyle name="Normal 29 5 4 2" xfId="9147" xr:uid="{00000000-0005-0000-0000-0000E11E0000}"/>
    <cellStyle name="Normal 29 5 5" xfId="9148" xr:uid="{00000000-0005-0000-0000-0000E21E0000}"/>
    <cellStyle name="Normal 29 6" xfId="1148" xr:uid="{00000000-0005-0000-0000-0000E31E0000}"/>
    <cellStyle name="Normal 29 6 2" xfId="1149" xr:uid="{00000000-0005-0000-0000-0000E41E0000}"/>
    <cellStyle name="Normal 29 6 2 2" xfId="9149" xr:uid="{00000000-0005-0000-0000-0000E51E0000}"/>
    <cellStyle name="Normal 29 6 2 2 2" xfId="9150" xr:uid="{00000000-0005-0000-0000-0000E61E0000}"/>
    <cellStyle name="Normal 29 6 2 2 2 2" xfId="9151" xr:uid="{00000000-0005-0000-0000-0000E71E0000}"/>
    <cellStyle name="Normal 29 6 2 2 3" xfId="9152" xr:uid="{00000000-0005-0000-0000-0000E81E0000}"/>
    <cellStyle name="Normal 29 6 2 3" xfId="9153" xr:uid="{00000000-0005-0000-0000-0000E91E0000}"/>
    <cellStyle name="Normal 29 6 2 3 2" xfId="9154" xr:uid="{00000000-0005-0000-0000-0000EA1E0000}"/>
    <cellStyle name="Normal 29 6 2 4" xfId="9155" xr:uid="{00000000-0005-0000-0000-0000EB1E0000}"/>
    <cellStyle name="Normal 29 6 3" xfId="9156" xr:uid="{00000000-0005-0000-0000-0000EC1E0000}"/>
    <cellStyle name="Normal 29 6 3 2" xfId="9157" xr:uid="{00000000-0005-0000-0000-0000ED1E0000}"/>
    <cellStyle name="Normal 29 6 3 2 2" xfId="9158" xr:uid="{00000000-0005-0000-0000-0000EE1E0000}"/>
    <cellStyle name="Normal 29 6 3 3" xfId="9159" xr:uid="{00000000-0005-0000-0000-0000EF1E0000}"/>
    <cellStyle name="Normal 29 6 4" xfId="9160" xr:uid="{00000000-0005-0000-0000-0000F01E0000}"/>
    <cellStyle name="Normal 29 6 4 2" xfId="9161" xr:uid="{00000000-0005-0000-0000-0000F11E0000}"/>
    <cellStyle name="Normal 29 6 5" xfId="9162" xr:uid="{00000000-0005-0000-0000-0000F21E0000}"/>
    <cellStyle name="Normal 29 7" xfId="1150" xr:uid="{00000000-0005-0000-0000-0000F31E0000}"/>
    <cellStyle name="Normal 29 7 2" xfId="1151" xr:uid="{00000000-0005-0000-0000-0000F41E0000}"/>
    <cellStyle name="Normal 29 7 2 2" xfId="9163" xr:uid="{00000000-0005-0000-0000-0000F51E0000}"/>
    <cellStyle name="Normal 29 7 2 2 2" xfId="9164" xr:uid="{00000000-0005-0000-0000-0000F61E0000}"/>
    <cellStyle name="Normal 29 7 2 2 2 2" xfId="9165" xr:uid="{00000000-0005-0000-0000-0000F71E0000}"/>
    <cellStyle name="Normal 29 7 2 2 3" xfId="9166" xr:uid="{00000000-0005-0000-0000-0000F81E0000}"/>
    <cellStyle name="Normal 29 7 2 3" xfId="9167" xr:uid="{00000000-0005-0000-0000-0000F91E0000}"/>
    <cellStyle name="Normal 29 7 2 3 2" xfId="9168" xr:uid="{00000000-0005-0000-0000-0000FA1E0000}"/>
    <cellStyle name="Normal 29 7 2 4" xfId="9169" xr:uid="{00000000-0005-0000-0000-0000FB1E0000}"/>
    <cellStyle name="Normal 29 7 3" xfId="9170" xr:uid="{00000000-0005-0000-0000-0000FC1E0000}"/>
    <cellStyle name="Normal 29 7 3 2" xfId="9171" xr:uid="{00000000-0005-0000-0000-0000FD1E0000}"/>
    <cellStyle name="Normal 29 7 3 2 2" xfId="9172" xr:uid="{00000000-0005-0000-0000-0000FE1E0000}"/>
    <cellStyle name="Normal 29 7 3 3" xfId="9173" xr:uid="{00000000-0005-0000-0000-0000FF1E0000}"/>
    <cellStyle name="Normal 29 7 4" xfId="9174" xr:uid="{00000000-0005-0000-0000-0000001F0000}"/>
    <cellStyle name="Normal 29 7 4 2" xfId="9175" xr:uid="{00000000-0005-0000-0000-0000011F0000}"/>
    <cellStyle name="Normal 29 7 5" xfId="9176" xr:uid="{00000000-0005-0000-0000-0000021F0000}"/>
    <cellStyle name="Normal 29 8" xfId="1152" xr:uid="{00000000-0005-0000-0000-0000031F0000}"/>
    <cellStyle name="Normal 29 8 2" xfId="1153" xr:uid="{00000000-0005-0000-0000-0000041F0000}"/>
    <cellStyle name="Normal 29 8 2 2" xfId="9177" xr:uid="{00000000-0005-0000-0000-0000051F0000}"/>
    <cellStyle name="Normal 29 8 2 2 2" xfId="9178" xr:uid="{00000000-0005-0000-0000-0000061F0000}"/>
    <cellStyle name="Normal 29 8 2 2 2 2" xfId="9179" xr:uid="{00000000-0005-0000-0000-0000071F0000}"/>
    <cellStyle name="Normal 29 8 2 2 3" xfId="9180" xr:uid="{00000000-0005-0000-0000-0000081F0000}"/>
    <cellStyle name="Normal 29 8 2 3" xfId="9181" xr:uid="{00000000-0005-0000-0000-0000091F0000}"/>
    <cellStyle name="Normal 29 8 2 3 2" xfId="9182" xr:uid="{00000000-0005-0000-0000-00000A1F0000}"/>
    <cellStyle name="Normal 29 8 2 4" xfId="9183" xr:uid="{00000000-0005-0000-0000-00000B1F0000}"/>
    <cellStyle name="Normal 29 8 3" xfId="9184" xr:uid="{00000000-0005-0000-0000-00000C1F0000}"/>
    <cellStyle name="Normal 29 8 3 2" xfId="9185" xr:uid="{00000000-0005-0000-0000-00000D1F0000}"/>
    <cellStyle name="Normal 29 8 3 2 2" xfId="9186" xr:uid="{00000000-0005-0000-0000-00000E1F0000}"/>
    <cellStyle name="Normal 29 8 3 3" xfId="9187" xr:uid="{00000000-0005-0000-0000-00000F1F0000}"/>
    <cellStyle name="Normal 29 8 4" xfId="9188" xr:uid="{00000000-0005-0000-0000-0000101F0000}"/>
    <cellStyle name="Normal 29 8 4 2" xfId="9189" xr:uid="{00000000-0005-0000-0000-0000111F0000}"/>
    <cellStyle name="Normal 29 8 5" xfId="9190" xr:uid="{00000000-0005-0000-0000-0000121F0000}"/>
    <cellStyle name="Normal 29 9" xfId="1154" xr:uid="{00000000-0005-0000-0000-0000131F0000}"/>
    <cellStyle name="Normal 29 9 2" xfId="1155" xr:uid="{00000000-0005-0000-0000-0000141F0000}"/>
    <cellStyle name="Normal 29 9 2 2" xfId="9191" xr:uid="{00000000-0005-0000-0000-0000151F0000}"/>
    <cellStyle name="Normal 29 9 2 2 2" xfId="9192" xr:uid="{00000000-0005-0000-0000-0000161F0000}"/>
    <cellStyle name="Normal 29 9 2 2 2 2" xfId="9193" xr:uid="{00000000-0005-0000-0000-0000171F0000}"/>
    <cellStyle name="Normal 29 9 2 2 3" xfId="9194" xr:uid="{00000000-0005-0000-0000-0000181F0000}"/>
    <cellStyle name="Normal 29 9 2 3" xfId="9195" xr:uid="{00000000-0005-0000-0000-0000191F0000}"/>
    <cellStyle name="Normal 29 9 2 3 2" xfId="9196" xr:uid="{00000000-0005-0000-0000-00001A1F0000}"/>
    <cellStyle name="Normal 29 9 2 4" xfId="9197" xr:uid="{00000000-0005-0000-0000-00001B1F0000}"/>
    <cellStyle name="Normal 29 9 3" xfId="9198" xr:uid="{00000000-0005-0000-0000-00001C1F0000}"/>
    <cellStyle name="Normal 29 9 3 2" xfId="9199" xr:uid="{00000000-0005-0000-0000-00001D1F0000}"/>
    <cellStyle name="Normal 29 9 3 2 2" xfId="9200" xr:uid="{00000000-0005-0000-0000-00001E1F0000}"/>
    <cellStyle name="Normal 29 9 3 3" xfId="9201" xr:uid="{00000000-0005-0000-0000-00001F1F0000}"/>
    <cellStyle name="Normal 29 9 4" xfId="9202" xr:uid="{00000000-0005-0000-0000-0000201F0000}"/>
    <cellStyle name="Normal 29 9 4 2" xfId="9203" xr:uid="{00000000-0005-0000-0000-0000211F0000}"/>
    <cellStyle name="Normal 29 9 5" xfId="9204" xr:uid="{00000000-0005-0000-0000-0000221F0000}"/>
    <cellStyle name="Normal 290" xfId="1156" xr:uid="{00000000-0005-0000-0000-0000231F0000}"/>
    <cellStyle name="Normal 290 2" xfId="9205" xr:uid="{00000000-0005-0000-0000-0000241F0000}"/>
    <cellStyle name="Normal 290 2 2" xfId="9206" xr:uid="{00000000-0005-0000-0000-0000251F0000}"/>
    <cellStyle name="Normal 290 2 2 2" xfId="9207" xr:uid="{00000000-0005-0000-0000-0000261F0000}"/>
    <cellStyle name="Normal 290 2 3" xfId="9208" xr:uid="{00000000-0005-0000-0000-0000271F0000}"/>
    <cellStyle name="Normal 290 3" xfId="9209" xr:uid="{00000000-0005-0000-0000-0000281F0000}"/>
    <cellStyle name="Normal 290 3 2" xfId="9210" xr:uid="{00000000-0005-0000-0000-0000291F0000}"/>
    <cellStyle name="Normal 290 4" xfId="9211" xr:uid="{00000000-0005-0000-0000-00002A1F0000}"/>
    <cellStyle name="Normal 291" xfId="1157" xr:uid="{00000000-0005-0000-0000-00002B1F0000}"/>
    <cellStyle name="Normal 291 2" xfId="9212" xr:uid="{00000000-0005-0000-0000-00002C1F0000}"/>
    <cellStyle name="Normal 291 2 2" xfId="9213" xr:uid="{00000000-0005-0000-0000-00002D1F0000}"/>
    <cellStyle name="Normal 291 2 2 2" xfId="9214" xr:uid="{00000000-0005-0000-0000-00002E1F0000}"/>
    <cellStyle name="Normal 291 2 3" xfId="9215" xr:uid="{00000000-0005-0000-0000-00002F1F0000}"/>
    <cellStyle name="Normal 291 3" xfId="9216" xr:uid="{00000000-0005-0000-0000-0000301F0000}"/>
    <cellStyle name="Normal 291 3 2" xfId="9217" xr:uid="{00000000-0005-0000-0000-0000311F0000}"/>
    <cellStyle name="Normal 291 4" xfId="9218" xr:uid="{00000000-0005-0000-0000-0000321F0000}"/>
    <cellStyle name="Normal 292" xfId="1158" xr:uid="{00000000-0005-0000-0000-0000331F0000}"/>
    <cellStyle name="Normal 292 2" xfId="9219" xr:uid="{00000000-0005-0000-0000-0000341F0000}"/>
    <cellStyle name="Normal 292 2 2" xfId="9220" xr:uid="{00000000-0005-0000-0000-0000351F0000}"/>
    <cellStyle name="Normal 292 2 2 2" xfId="9221" xr:uid="{00000000-0005-0000-0000-0000361F0000}"/>
    <cellStyle name="Normal 292 2 3" xfId="9222" xr:uid="{00000000-0005-0000-0000-0000371F0000}"/>
    <cellStyle name="Normal 292 3" xfId="9223" xr:uid="{00000000-0005-0000-0000-0000381F0000}"/>
    <cellStyle name="Normal 292 3 2" xfId="9224" xr:uid="{00000000-0005-0000-0000-0000391F0000}"/>
    <cellStyle name="Normal 292 4" xfId="9225" xr:uid="{00000000-0005-0000-0000-00003A1F0000}"/>
    <cellStyle name="Normal 293" xfId="1159" xr:uid="{00000000-0005-0000-0000-00003B1F0000}"/>
    <cellStyle name="Normal 293 2" xfId="9226" xr:uid="{00000000-0005-0000-0000-00003C1F0000}"/>
    <cellStyle name="Normal 293 2 2" xfId="9227" xr:uid="{00000000-0005-0000-0000-00003D1F0000}"/>
    <cellStyle name="Normal 293 2 2 2" xfId="9228" xr:uid="{00000000-0005-0000-0000-00003E1F0000}"/>
    <cellStyle name="Normal 293 2 3" xfId="9229" xr:uid="{00000000-0005-0000-0000-00003F1F0000}"/>
    <cellStyle name="Normal 293 3" xfId="9230" xr:uid="{00000000-0005-0000-0000-0000401F0000}"/>
    <cellStyle name="Normal 293 3 2" xfId="9231" xr:uid="{00000000-0005-0000-0000-0000411F0000}"/>
    <cellStyle name="Normal 293 4" xfId="9232" xr:uid="{00000000-0005-0000-0000-0000421F0000}"/>
    <cellStyle name="Normal 294" xfId="1160" xr:uid="{00000000-0005-0000-0000-0000431F0000}"/>
    <cellStyle name="Normal 294 2" xfId="9233" xr:uid="{00000000-0005-0000-0000-0000441F0000}"/>
    <cellStyle name="Normal 294 2 2" xfId="9234" xr:uid="{00000000-0005-0000-0000-0000451F0000}"/>
    <cellStyle name="Normal 294 2 2 2" xfId="9235" xr:uid="{00000000-0005-0000-0000-0000461F0000}"/>
    <cellStyle name="Normal 294 2 3" xfId="9236" xr:uid="{00000000-0005-0000-0000-0000471F0000}"/>
    <cellStyle name="Normal 294 3" xfId="9237" xr:uid="{00000000-0005-0000-0000-0000481F0000}"/>
    <cellStyle name="Normal 294 3 2" xfId="9238" xr:uid="{00000000-0005-0000-0000-0000491F0000}"/>
    <cellStyle name="Normal 294 4" xfId="9239" xr:uid="{00000000-0005-0000-0000-00004A1F0000}"/>
    <cellStyle name="Normal 295" xfId="1161" xr:uid="{00000000-0005-0000-0000-00004B1F0000}"/>
    <cellStyle name="Normal 295 2" xfId="9240" xr:uid="{00000000-0005-0000-0000-00004C1F0000}"/>
    <cellStyle name="Normal 295 2 2" xfId="9241" xr:uid="{00000000-0005-0000-0000-00004D1F0000}"/>
    <cellStyle name="Normal 295 2 2 2" xfId="9242" xr:uid="{00000000-0005-0000-0000-00004E1F0000}"/>
    <cellStyle name="Normal 295 2 3" xfId="9243" xr:uid="{00000000-0005-0000-0000-00004F1F0000}"/>
    <cellStyle name="Normal 295 3" xfId="9244" xr:uid="{00000000-0005-0000-0000-0000501F0000}"/>
    <cellStyle name="Normal 295 3 2" xfId="9245" xr:uid="{00000000-0005-0000-0000-0000511F0000}"/>
    <cellStyle name="Normal 295 4" xfId="9246" xr:uid="{00000000-0005-0000-0000-0000521F0000}"/>
    <cellStyle name="Normal 296" xfId="1162" xr:uid="{00000000-0005-0000-0000-0000531F0000}"/>
    <cellStyle name="Normal 296 2" xfId="9247" xr:uid="{00000000-0005-0000-0000-0000541F0000}"/>
    <cellStyle name="Normal 296 2 2" xfId="9248" xr:uid="{00000000-0005-0000-0000-0000551F0000}"/>
    <cellStyle name="Normal 296 2 2 2" xfId="9249" xr:uid="{00000000-0005-0000-0000-0000561F0000}"/>
    <cellStyle name="Normal 296 2 3" xfId="9250" xr:uid="{00000000-0005-0000-0000-0000571F0000}"/>
    <cellStyle name="Normal 296 3" xfId="9251" xr:uid="{00000000-0005-0000-0000-0000581F0000}"/>
    <cellStyle name="Normal 296 3 2" xfId="9252" xr:uid="{00000000-0005-0000-0000-0000591F0000}"/>
    <cellStyle name="Normal 296 4" xfId="9253" xr:uid="{00000000-0005-0000-0000-00005A1F0000}"/>
    <cellStyle name="Normal 297" xfId="1163" xr:uid="{00000000-0005-0000-0000-00005B1F0000}"/>
    <cellStyle name="Normal 297 2" xfId="9254" xr:uid="{00000000-0005-0000-0000-00005C1F0000}"/>
    <cellStyle name="Normal 297 2 2" xfId="9255" xr:uid="{00000000-0005-0000-0000-00005D1F0000}"/>
    <cellStyle name="Normal 297 2 2 2" xfId="9256" xr:uid="{00000000-0005-0000-0000-00005E1F0000}"/>
    <cellStyle name="Normal 297 2 3" xfId="9257" xr:uid="{00000000-0005-0000-0000-00005F1F0000}"/>
    <cellStyle name="Normal 297 3" xfId="9258" xr:uid="{00000000-0005-0000-0000-0000601F0000}"/>
    <cellStyle name="Normal 297 3 2" xfId="9259" xr:uid="{00000000-0005-0000-0000-0000611F0000}"/>
    <cellStyle name="Normal 297 4" xfId="9260" xr:uid="{00000000-0005-0000-0000-0000621F0000}"/>
    <cellStyle name="Normal 298" xfId="1164" xr:uid="{00000000-0005-0000-0000-0000631F0000}"/>
    <cellStyle name="Normal 298 2" xfId="9261" xr:uid="{00000000-0005-0000-0000-0000641F0000}"/>
    <cellStyle name="Normal 298 2 2" xfId="9262" xr:uid="{00000000-0005-0000-0000-0000651F0000}"/>
    <cellStyle name="Normal 298 2 2 2" xfId="9263" xr:uid="{00000000-0005-0000-0000-0000661F0000}"/>
    <cellStyle name="Normal 298 2 3" xfId="9264" xr:uid="{00000000-0005-0000-0000-0000671F0000}"/>
    <cellStyle name="Normal 298 3" xfId="9265" xr:uid="{00000000-0005-0000-0000-0000681F0000}"/>
    <cellStyle name="Normal 298 3 2" xfId="9266" xr:uid="{00000000-0005-0000-0000-0000691F0000}"/>
    <cellStyle name="Normal 298 4" xfId="9267" xr:uid="{00000000-0005-0000-0000-00006A1F0000}"/>
    <cellStyle name="Normal 299" xfId="1165" xr:uid="{00000000-0005-0000-0000-00006B1F0000}"/>
    <cellStyle name="Normal 299 2" xfId="9268" xr:uid="{00000000-0005-0000-0000-00006C1F0000}"/>
    <cellStyle name="Normal 299 2 2" xfId="9269" xr:uid="{00000000-0005-0000-0000-00006D1F0000}"/>
    <cellStyle name="Normal 299 2 2 2" xfId="9270" xr:uid="{00000000-0005-0000-0000-00006E1F0000}"/>
    <cellStyle name="Normal 299 2 3" xfId="9271" xr:uid="{00000000-0005-0000-0000-00006F1F0000}"/>
    <cellStyle name="Normal 299 3" xfId="9272" xr:uid="{00000000-0005-0000-0000-0000701F0000}"/>
    <cellStyle name="Normal 299 3 2" xfId="9273" xr:uid="{00000000-0005-0000-0000-0000711F0000}"/>
    <cellStyle name="Normal 299 4" xfId="9274" xr:uid="{00000000-0005-0000-0000-0000721F0000}"/>
    <cellStyle name="Normal 3" xfId="1166" xr:uid="{00000000-0005-0000-0000-0000731F0000}"/>
    <cellStyle name="Normal 3 10" xfId="1167" xr:uid="{00000000-0005-0000-0000-0000741F0000}"/>
    <cellStyle name="Normal 3 10 2" xfId="1168" xr:uid="{00000000-0005-0000-0000-0000751F0000}"/>
    <cellStyle name="Normal 3 10 2 2" xfId="9275" xr:uid="{00000000-0005-0000-0000-0000761F0000}"/>
    <cellStyle name="Normal 3 10 2 2 2" xfId="9276" xr:uid="{00000000-0005-0000-0000-0000771F0000}"/>
    <cellStyle name="Normal 3 10 2 2 2 2" xfId="9277" xr:uid="{00000000-0005-0000-0000-0000781F0000}"/>
    <cellStyle name="Normal 3 10 2 2 3" xfId="9278" xr:uid="{00000000-0005-0000-0000-0000791F0000}"/>
    <cellStyle name="Normal 3 10 2 3" xfId="9279" xr:uid="{00000000-0005-0000-0000-00007A1F0000}"/>
    <cellStyle name="Normal 3 10 2 3 2" xfId="9280" xr:uid="{00000000-0005-0000-0000-00007B1F0000}"/>
    <cellStyle name="Normal 3 10 2 4" xfId="9281" xr:uid="{00000000-0005-0000-0000-00007C1F0000}"/>
    <cellStyle name="Normal 3 10 3" xfId="1169" xr:uid="{00000000-0005-0000-0000-00007D1F0000}"/>
    <cellStyle name="Normal 3 10 3 2" xfId="9282" xr:uid="{00000000-0005-0000-0000-00007E1F0000}"/>
    <cellStyle name="Normal 3 10 3 2 2" xfId="9283" xr:uid="{00000000-0005-0000-0000-00007F1F0000}"/>
    <cellStyle name="Normal 3 10 3 2 2 2" xfId="9284" xr:uid="{00000000-0005-0000-0000-0000801F0000}"/>
    <cellStyle name="Normal 3 10 3 2 3" xfId="9285" xr:uid="{00000000-0005-0000-0000-0000811F0000}"/>
    <cellStyle name="Normal 3 10 3 3" xfId="9286" xr:uid="{00000000-0005-0000-0000-0000821F0000}"/>
    <cellStyle name="Normal 3 10 3 3 2" xfId="9287" xr:uid="{00000000-0005-0000-0000-0000831F0000}"/>
    <cellStyle name="Normal 3 10 3 4" xfId="9288" xr:uid="{00000000-0005-0000-0000-0000841F0000}"/>
    <cellStyle name="Normal 3 10 4" xfId="9289" xr:uid="{00000000-0005-0000-0000-0000851F0000}"/>
    <cellStyle name="Normal 3 10 4 2" xfId="9290" xr:uid="{00000000-0005-0000-0000-0000861F0000}"/>
    <cellStyle name="Normal 3 10 4 2 2" xfId="9291" xr:uid="{00000000-0005-0000-0000-0000871F0000}"/>
    <cellStyle name="Normal 3 10 4 3" xfId="9292" xr:uid="{00000000-0005-0000-0000-0000881F0000}"/>
    <cellStyle name="Normal 3 10 5" xfId="9293" xr:uid="{00000000-0005-0000-0000-0000891F0000}"/>
    <cellStyle name="Normal 3 10 5 2" xfId="9294" xr:uid="{00000000-0005-0000-0000-00008A1F0000}"/>
    <cellStyle name="Normal 3 10 6" xfId="9295" xr:uid="{00000000-0005-0000-0000-00008B1F0000}"/>
    <cellStyle name="Normal 3 11" xfId="1170" xr:uid="{00000000-0005-0000-0000-00008C1F0000}"/>
    <cellStyle name="Normal 3 11 2" xfId="1171" xr:uid="{00000000-0005-0000-0000-00008D1F0000}"/>
    <cellStyle name="Normal 3 11 2 2" xfId="9296" xr:uid="{00000000-0005-0000-0000-00008E1F0000}"/>
    <cellStyle name="Normal 3 11 2 2 2" xfId="9297" xr:uid="{00000000-0005-0000-0000-00008F1F0000}"/>
    <cellStyle name="Normal 3 11 2 2 2 2" xfId="9298" xr:uid="{00000000-0005-0000-0000-0000901F0000}"/>
    <cellStyle name="Normal 3 11 2 2 3" xfId="9299" xr:uid="{00000000-0005-0000-0000-0000911F0000}"/>
    <cellStyle name="Normal 3 11 2 3" xfId="9300" xr:uid="{00000000-0005-0000-0000-0000921F0000}"/>
    <cellStyle name="Normal 3 11 2 3 2" xfId="9301" xr:uid="{00000000-0005-0000-0000-0000931F0000}"/>
    <cellStyle name="Normal 3 11 2 4" xfId="9302" xr:uid="{00000000-0005-0000-0000-0000941F0000}"/>
    <cellStyle name="Normal 3 11 3" xfId="1172" xr:uid="{00000000-0005-0000-0000-0000951F0000}"/>
    <cellStyle name="Normal 3 11 3 2" xfId="9303" xr:uid="{00000000-0005-0000-0000-0000961F0000}"/>
    <cellStyle name="Normal 3 11 3 2 2" xfId="9304" xr:uid="{00000000-0005-0000-0000-0000971F0000}"/>
    <cellStyle name="Normal 3 11 3 2 2 2" xfId="9305" xr:uid="{00000000-0005-0000-0000-0000981F0000}"/>
    <cellStyle name="Normal 3 11 3 2 3" xfId="9306" xr:uid="{00000000-0005-0000-0000-0000991F0000}"/>
    <cellStyle name="Normal 3 11 3 3" xfId="9307" xr:uid="{00000000-0005-0000-0000-00009A1F0000}"/>
    <cellStyle name="Normal 3 11 3 3 2" xfId="9308" xr:uid="{00000000-0005-0000-0000-00009B1F0000}"/>
    <cellStyle name="Normal 3 11 3 4" xfId="9309" xr:uid="{00000000-0005-0000-0000-00009C1F0000}"/>
    <cellStyle name="Normal 3 11 4" xfId="9310" xr:uid="{00000000-0005-0000-0000-00009D1F0000}"/>
    <cellStyle name="Normal 3 11 4 2" xfId="9311" xr:uid="{00000000-0005-0000-0000-00009E1F0000}"/>
    <cellStyle name="Normal 3 11 4 2 2" xfId="9312" xr:uid="{00000000-0005-0000-0000-00009F1F0000}"/>
    <cellStyle name="Normal 3 11 4 3" xfId="9313" xr:uid="{00000000-0005-0000-0000-0000A01F0000}"/>
    <cellStyle name="Normal 3 11 5" xfId="9314" xr:uid="{00000000-0005-0000-0000-0000A11F0000}"/>
    <cellStyle name="Normal 3 11 5 2" xfId="9315" xr:uid="{00000000-0005-0000-0000-0000A21F0000}"/>
    <cellStyle name="Normal 3 11 6" xfId="9316" xr:uid="{00000000-0005-0000-0000-0000A31F0000}"/>
    <cellStyle name="Normal 3 12" xfId="1173" xr:uid="{00000000-0005-0000-0000-0000A41F0000}"/>
    <cellStyle name="Normal 3 12 2" xfId="1174" xr:uid="{00000000-0005-0000-0000-0000A51F0000}"/>
    <cellStyle name="Normal 3 12 2 2" xfId="9317" xr:uid="{00000000-0005-0000-0000-0000A61F0000}"/>
    <cellStyle name="Normal 3 12 2 2 2" xfId="9318" xr:uid="{00000000-0005-0000-0000-0000A71F0000}"/>
    <cellStyle name="Normal 3 12 2 2 2 2" xfId="9319" xr:uid="{00000000-0005-0000-0000-0000A81F0000}"/>
    <cellStyle name="Normal 3 12 2 2 3" xfId="9320" xr:uid="{00000000-0005-0000-0000-0000A91F0000}"/>
    <cellStyle name="Normal 3 12 2 3" xfId="9321" xr:uid="{00000000-0005-0000-0000-0000AA1F0000}"/>
    <cellStyle name="Normal 3 12 2 3 2" xfId="9322" xr:uid="{00000000-0005-0000-0000-0000AB1F0000}"/>
    <cellStyle name="Normal 3 12 2 4" xfId="9323" xr:uid="{00000000-0005-0000-0000-0000AC1F0000}"/>
    <cellStyle name="Normal 3 12 3" xfId="1175" xr:uid="{00000000-0005-0000-0000-0000AD1F0000}"/>
    <cellStyle name="Normal 3 12 3 2" xfId="9324" xr:uid="{00000000-0005-0000-0000-0000AE1F0000}"/>
    <cellStyle name="Normal 3 12 3 2 2" xfId="9325" xr:uid="{00000000-0005-0000-0000-0000AF1F0000}"/>
    <cellStyle name="Normal 3 12 3 2 2 2" xfId="9326" xr:uid="{00000000-0005-0000-0000-0000B01F0000}"/>
    <cellStyle name="Normal 3 12 3 2 3" xfId="9327" xr:uid="{00000000-0005-0000-0000-0000B11F0000}"/>
    <cellStyle name="Normal 3 12 3 3" xfId="9328" xr:uid="{00000000-0005-0000-0000-0000B21F0000}"/>
    <cellStyle name="Normal 3 12 3 3 2" xfId="9329" xr:uid="{00000000-0005-0000-0000-0000B31F0000}"/>
    <cellStyle name="Normal 3 12 3 4" xfId="9330" xr:uid="{00000000-0005-0000-0000-0000B41F0000}"/>
    <cellStyle name="Normal 3 12 4" xfId="9331" xr:uid="{00000000-0005-0000-0000-0000B51F0000}"/>
    <cellStyle name="Normal 3 12 4 2" xfId="9332" xr:uid="{00000000-0005-0000-0000-0000B61F0000}"/>
    <cellStyle name="Normal 3 12 4 2 2" xfId="9333" xr:uid="{00000000-0005-0000-0000-0000B71F0000}"/>
    <cellStyle name="Normal 3 12 4 3" xfId="9334" xr:uid="{00000000-0005-0000-0000-0000B81F0000}"/>
    <cellStyle name="Normal 3 12 5" xfId="9335" xr:uid="{00000000-0005-0000-0000-0000B91F0000}"/>
    <cellStyle name="Normal 3 12 5 2" xfId="9336" xr:uid="{00000000-0005-0000-0000-0000BA1F0000}"/>
    <cellStyle name="Normal 3 12 6" xfId="9337" xr:uid="{00000000-0005-0000-0000-0000BB1F0000}"/>
    <cellStyle name="Normal 3 13" xfId="1176" xr:uid="{00000000-0005-0000-0000-0000BC1F0000}"/>
    <cellStyle name="Normal 3 13 2" xfId="1177" xr:uid="{00000000-0005-0000-0000-0000BD1F0000}"/>
    <cellStyle name="Normal 3 13 2 2" xfId="9338" xr:uid="{00000000-0005-0000-0000-0000BE1F0000}"/>
    <cellStyle name="Normal 3 13 2 2 2" xfId="9339" xr:uid="{00000000-0005-0000-0000-0000BF1F0000}"/>
    <cellStyle name="Normal 3 13 2 2 2 2" xfId="9340" xr:uid="{00000000-0005-0000-0000-0000C01F0000}"/>
    <cellStyle name="Normal 3 13 2 2 3" xfId="9341" xr:uid="{00000000-0005-0000-0000-0000C11F0000}"/>
    <cellStyle name="Normal 3 13 2 3" xfId="9342" xr:uid="{00000000-0005-0000-0000-0000C21F0000}"/>
    <cellStyle name="Normal 3 13 2 3 2" xfId="9343" xr:uid="{00000000-0005-0000-0000-0000C31F0000}"/>
    <cellStyle name="Normal 3 13 2 4" xfId="9344" xr:uid="{00000000-0005-0000-0000-0000C41F0000}"/>
    <cellStyle name="Normal 3 13 3" xfId="1178" xr:uid="{00000000-0005-0000-0000-0000C51F0000}"/>
    <cellStyle name="Normal 3 13 3 2" xfId="9345" xr:uid="{00000000-0005-0000-0000-0000C61F0000}"/>
    <cellStyle name="Normal 3 13 3 2 2" xfId="9346" xr:uid="{00000000-0005-0000-0000-0000C71F0000}"/>
    <cellStyle name="Normal 3 13 3 2 2 2" xfId="9347" xr:uid="{00000000-0005-0000-0000-0000C81F0000}"/>
    <cellStyle name="Normal 3 13 3 2 3" xfId="9348" xr:uid="{00000000-0005-0000-0000-0000C91F0000}"/>
    <cellStyle name="Normal 3 13 3 3" xfId="9349" xr:uid="{00000000-0005-0000-0000-0000CA1F0000}"/>
    <cellStyle name="Normal 3 13 3 3 2" xfId="9350" xr:uid="{00000000-0005-0000-0000-0000CB1F0000}"/>
    <cellStyle name="Normal 3 13 3 4" xfId="9351" xr:uid="{00000000-0005-0000-0000-0000CC1F0000}"/>
    <cellStyle name="Normal 3 13 4" xfId="1179" xr:uid="{00000000-0005-0000-0000-0000CD1F0000}"/>
    <cellStyle name="Normal 3 13 4 2" xfId="9352" xr:uid="{00000000-0005-0000-0000-0000CE1F0000}"/>
    <cellStyle name="Normal 3 13 4 2 2" xfId="9353" xr:uid="{00000000-0005-0000-0000-0000CF1F0000}"/>
    <cellStyle name="Normal 3 13 4 2 2 2" xfId="9354" xr:uid="{00000000-0005-0000-0000-0000D01F0000}"/>
    <cellStyle name="Normal 3 13 4 2 3" xfId="9355" xr:uid="{00000000-0005-0000-0000-0000D11F0000}"/>
    <cellStyle name="Normal 3 13 4 3" xfId="9356" xr:uid="{00000000-0005-0000-0000-0000D21F0000}"/>
    <cellStyle name="Normal 3 13 4 3 2" xfId="9357" xr:uid="{00000000-0005-0000-0000-0000D31F0000}"/>
    <cellStyle name="Normal 3 13 4 4" xfId="9358" xr:uid="{00000000-0005-0000-0000-0000D41F0000}"/>
    <cellStyle name="Normal 3 13 5" xfId="9359" xr:uid="{00000000-0005-0000-0000-0000D51F0000}"/>
    <cellStyle name="Normal 3 13 5 2" xfId="9360" xr:uid="{00000000-0005-0000-0000-0000D61F0000}"/>
    <cellStyle name="Normal 3 13 5 2 2" xfId="9361" xr:uid="{00000000-0005-0000-0000-0000D71F0000}"/>
    <cellStyle name="Normal 3 13 5 3" xfId="9362" xr:uid="{00000000-0005-0000-0000-0000D81F0000}"/>
    <cellStyle name="Normal 3 13 6" xfId="9363" xr:uid="{00000000-0005-0000-0000-0000D91F0000}"/>
    <cellStyle name="Normal 3 13 6 2" xfId="9364" xr:uid="{00000000-0005-0000-0000-0000DA1F0000}"/>
    <cellStyle name="Normal 3 13 7" xfId="9365" xr:uid="{00000000-0005-0000-0000-0000DB1F0000}"/>
    <cellStyle name="Normal 3 14" xfId="1180" xr:uid="{00000000-0005-0000-0000-0000DC1F0000}"/>
    <cellStyle name="Normal 3 14 2" xfId="1181" xr:uid="{00000000-0005-0000-0000-0000DD1F0000}"/>
    <cellStyle name="Normal 3 14 2 2" xfId="9366" xr:uid="{00000000-0005-0000-0000-0000DE1F0000}"/>
    <cellStyle name="Normal 3 14 2 2 2" xfId="9367" xr:uid="{00000000-0005-0000-0000-0000DF1F0000}"/>
    <cellStyle name="Normal 3 14 2 2 2 2" xfId="9368" xr:uid="{00000000-0005-0000-0000-0000E01F0000}"/>
    <cellStyle name="Normal 3 14 2 2 3" xfId="9369" xr:uid="{00000000-0005-0000-0000-0000E11F0000}"/>
    <cellStyle name="Normal 3 14 2 3" xfId="9370" xr:uid="{00000000-0005-0000-0000-0000E21F0000}"/>
    <cellStyle name="Normal 3 14 2 3 2" xfId="9371" xr:uid="{00000000-0005-0000-0000-0000E31F0000}"/>
    <cellStyle name="Normal 3 14 2 4" xfId="9372" xr:uid="{00000000-0005-0000-0000-0000E41F0000}"/>
    <cellStyle name="Normal 3 14 3" xfId="1182" xr:uid="{00000000-0005-0000-0000-0000E51F0000}"/>
    <cellStyle name="Normal 3 14 3 2" xfId="9373" xr:uid="{00000000-0005-0000-0000-0000E61F0000}"/>
    <cellStyle name="Normal 3 14 3 2 2" xfId="9374" xr:uid="{00000000-0005-0000-0000-0000E71F0000}"/>
    <cellStyle name="Normal 3 14 3 2 2 2" xfId="9375" xr:uid="{00000000-0005-0000-0000-0000E81F0000}"/>
    <cellStyle name="Normal 3 14 3 2 3" xfId="9376" xr:uid="{00000000-0005-0000-0000-0000E91F0000}"/>
    <cellStyle name="Normal 3 14 3 3" xfId="9377" xr:uid="{00000000-0005-0000-0000-0000EA1F0000}"/>
    <cellStyle name="Normal 3 14 3 3 2" xfId="9378" xr:uid="{00000000-0005-0000-0000-0000EB1F0000}"/>
    <cellStyle name="Normal 3 14 3 4" xfId="9379" xr:uid="{00000000-0005-0000-0000-0000EC1F0000}"/>
    <cellStyle name="Normal 3 14 4" xfId="9380" xr:uid="{00000000-0005-0000-0000-0000ED1F0000}"/>
    <cellStyle name="Normal 3 14 4 2" xfId="9381" xr:uid="{00000000-0005-0000-0000-0000EE1F0000}"/>
    <cellStyle name="Normal 3 14 4 2 2" xfId="9382" xr:uid="{00000000-0005-0000-0000-0000EF1F0000}"/>
    <cellStyle name="Normal 3 14 4 3" xfId="9383" xr:uid="{00000000-0005-0000-0000-0000F01F0000}"/>
    <cellStyle name="Normal 3 14 5" xfId="9384" xr:uid="{00000000-0005-0000-0000-0000F11F0000}"/>
    <cellStyle name="Normal 3 14 5 2" xfId="9385" xr:uid="{00000000-0005-0000-0000-0000F21F0000}"/>
    <cellStyle name="Normal 3 14 6" xfId="9386" xr:uid="{00000000-0005-0000-0000-0000F31F0000}"/>
    <cellStyle name="Normal 3 15" xfId="1183" xr:uid="{00000000-0005-0000-0000-0000F41F0000}"/>
    <cellStyle name="Normal 3 15 2" xfId="1184" xr:uid="{00000000-0005-0000-0000-0000F51F0000}"/>
    <cellStyle name="Normal 3 15 2 2" xfId="9387" xr:uid="{00000000-0005-0000-0000-0000F61F0000}"/>
    <cellStyle name="Normal 3 15 2 2 2" xfId="9388" xr:uid="{00000000-0005-0000-0000-0000F71F0000}"/>
    <cellStyle name="Normal 3 15 2 2 2 2" xfId="9389" xr:uid="{00000000-0005-0000-0000-0000F81F0000}"/>
    <cellStyle name="Normal 3 15 2 2 3" xfId="9390" xr:uid="{00000000-0005-0000-0000-0000F91F0000}"/>
    <cellStyle name="Normal 3 15 2 3" xfId="9391" xr:uid="{00000000-0005-0000-0000-0000FA1F0000}"/>
    <cellStyle name="Normal 3 15 2 3 2" xfId="9392" xr:uid="{00000000-0005-0000-0000-0000FB1F0000}"/>
    <cellStyle name="Normal 3 15 2 4" xfId="9393" xr:uid="{00000000-0005-0000-0000-0000FC1F0000}"/>
    <cellStyle name="Normal 3 15 3" xfId="1185" xr:uid="{00000000-0005-0000-0000-0000FD1F0000}"/>
    <cellStyle name="Normal 3 15 3 2" xfId="9394" xr:uid="{00000000-0005-0000-0000-0000FE1F0000}"/>
    <cellStyle name="Normal 3 15 3 2 2" xfId="9395" xr:uid="{00000000-0005-0000-0000-0000FF1F0000}"/>
    <cellStyle name="Normal 3 15 3 2 2 2" xfId="9396" xr:uid="{00000000-0005-0000-0000-000000200000}"/>
    <cellStyle name="Normal 3 15 3 2 3" xfId="9397" xr:uid="{00000000-0005-0000-0000-000001200000}"/>
    <cellStyle name="Normal 3 15 3 3" xfId="9398" xr:uid="{00000000-0005-0000-0000-000002200000}"/>
    <cellStyle name="Normal 3 15 3 3 2" xfId="9399" xr:uid="{00000000-0005-0000-0000-000003200000}"/>
    <cellStyle name="Normal 3 15 3 4" xfId="9400" xr:uid="{00000000-0005-0000-0000-000004200000}"/>
    <cellStyle name="Normal 3 15 4" xfId="9401" xr:uid="{00000000-0005-0000-0000-000005200000}"/>
    <cellStyle name="Normal 3 15 4 2" xfId="9402" xr:uid="{00000000-0005-0000-0000-000006200000}"/>
    <cellStyle name="Normal 3 15 4 2 2" xfId="9403" xr:uid="{00000000-0005-0000-0000-000007200000}"/>
    <cellStyle name="Normal 3 15 4 3" xfId="9404" xr:uid="{00000000-0005-0000-0000-000008200000}"/>
    <cellStyle name="Normal 3 15 5" xfId="9405" xr:uid="{00000000-0005-0000-0000-000009200000}"/>
    <cellStyle name="Normal 3 15 5 2" xfId="9406" xr:uid="{00000000-0005-0000-0000-00000A200000}"/>
    <cellStyle name="Normal 3 15 6" xfId="9407" xr:uid="{00000000-0005-0000-0000-00000B200000}"/>
    <cellStyle name="Normal 3 16" xfId="1186" xr:uid="{00000000-0005-0000-0000-00000C200000}"/>
    <cellStyle name="Normal 3 16 2" xfId="1187" xr:uid="{00000000-0005-0000-0000-00000D200000}"/>
    <cellStyle name="Normal 3 16 2 2" xfId="9408" xr:uid="{00000000-0005-0000-0000-00000E200000}"/>
    <cellStyle name="Normal 3 16 2 2 2" xfId="9409" xr:uid="{00000000-0005-0000-0000-00000F200000}"/>
    <cellStyle name="Normal 3 16 2 2 2 2" xfId="9410" xr:uid="{00000000-0005-0000-0000-000010200000}"/>
    <cellStyle name="Normal 3 16 2 2 3" xfId="9411" xr:uid="{00000000-0005-0000-0000-000011200000}"/>
    <cellStyle name="Normal 3 16 2 3" xfId="9412" xr:uid="{00000000-0005-0000-0000-000012200000}"/>
    <cellStyle name="Normal 3 16 2 3 2" xfId="9413" xr:uid="{00000000-0005-0000-0000-000013200000}"/>
    <cellStyle name="Normal 3 16 2 4" xfId="9414" xr:uid="{00000000-0005-0000-0000-000014200000}"/>
    <cellStyle name="Normal 3 16 3" xfId="1188" xr:uid="{00000000-0005-0000-0000-000015200000}"/>
    <cellStyle name="Normal 3 16 3 2" xfId="9415" xr:uid="{00000000-0005-0000-0000-000016200000}"/>
    <cellStyle name="Normal 3 16 3 2 2" xfId="9416" xr:uid="{00000000-0005-0000-0000-000017200000}"/>
    <cellStyle name="Normal 3 16 3 2 2 2" xfId="9417" xr:uid="{00000000-0005-0000-0000-000018200000}"/>
    <cellStyle name="Normal 3 16 3 2 3" xfId="9418" xr:uid="{00000000-0005-0000-0000-000019200000}"/>
    <cellStyle name="Normal 3 16 3 3" xfId="9419" xr:uid="{00000000-0005-0000-0000-00001A200000}"/>
    <cellStyle name="Normal 3 16 3 3 2" xfId="9420" xr:uid="{00000000-0005-0000-0000-00001B200000}"/>
    <cellStyle name="Normal 3 16 3 4" xfId="9421" xr:uid="{00000000-0005-0000-0000-00001C200000}"/>
    <cellStyle name="Normal 3 16 4" xfId="9422" xr:uid="{00000000-0005-0000-0000-00001D200000}"/>
    <cellStyle name="Normal 3 16 4 2" xfId="9423" xr:uid="{00000000-0005-0000-0000-00001E200000}"/>
    <cellStyle name="Normal 3 16 4 2 2" xfId="9424" xr:uid="{00000000-0005-0000-0000-00001F200000}"/>
    <cellStyle name="Normal 3 16 4 3" xfId="9425" xr:uid="{00000000-0005-0000-0000-000020200000}"/>
    <cellStyle name="Normal 3 16 5" xfId="9426" xr:uid="{00000000-0005-0000-0000-000021200000}"/>
    <cellStyle name="Normal 3 16 5 2" xfId="9427" xr:uid="{00000000-0005-0000-0000-000022200000}"/>
    <cellStyle name="Normal 3 16 6" xfId="9428" xr:uid="{00000000-0005-0000-0000-000023200000}"/>
    <cellStyle name="Normal 3 17" xfId="1189" xr:uid="{00000000-0005-0000-0000-000024200000}"/>
    <cellStyle name="Normal 3 17 2" xfId="1190" xr:uid="{00000000-0005-0000-0000-000025200000}"/>
    <cellStyle name="Normal 3 17 2 2" xfId="9429" xr:uid="{00000000-0005-0000-0000-000026200000}"/>
    <cellStyle name="Normal 3 17 2 2 2" xfId="9430" xr:uid="{00000000-0005-0000-0000-000027200000}"/>
    <cellStyle name="Normal 3 17 2 2 2 2" xfId="9431" xr:uid="{00000000-0005-0000-0000-000028200000}"/>
    <cellStyle name="Normal 3 17 2 2 3" xfId="9432" xr:uid="{00000000-0005-0000-0000-000029200000}"/>
    <cellStyle name="Normal 3 17 2 3" xfId="9433" xr:uid="{00000000-0005-0000-0000-00002A200000}"/>
    <cellStyle name="Normal 3 17 2 3 2" xfId="9434" xr:uid="{00000000-0005-0000-0000-00002B200000}"/>
    <cellStyle name="Normal 3 17 2 4" xfId="9435" xr:uid="{00000000-0005-0000-0000-00002C200000}"/>
    <cellStyle name="Normal 3 17 3" xfId="1191" xr:uid="{00000000-0005-0000-0000-00002D200000}"/>
    <cellStyle name="Normal 3 17 3 2" xfId="9436" xr:uid="{00000000-0005-0000-0000-00002E200000}"/>
    <cellStyle name="Normal 3 17 3 2 2" xfId="9437" xr:uid="{00000000-0005-0000-0000-00002F200000}"/>
    <cellStyle name="Normal 3 17 3 2 2 2" xfId="9438" xr:uid="{00000000-0005-0000-0000-000030200000}"/>
    <cellStyle name="Normal 3 17 3 2 3" xfId="9439" xr:uid="{00000000-0005-0000-0000-000031200000}"/>
    <cellStyle name="Normal 3 17 3 3" xfId="9440" xr:uid="{00000000-0005-0000-0000-000032200000}"/>
    <cellStyle name="Normal 3 17 3 3 2" xfId="9441" xr:uid="{00000000-0005-0000-0000-000033200000}"/>
    <cellStyle name="Normal 3 17 3 4" xfId="9442" xr:uid="{00000000-0005-0000-0000-000034200000}"/>
    <cellStyle name="Normal 3 17 4" xfId="9443" xr:uid="{00000000-0005-0000-0000-000035200000}"/>
    <cellStyle name="Normal 3 17 4 2" xfId="9444" xr:uid="{00000000-0005-0000-0000-000036200000}"/>
    <cellStyle name="Normal 3 17 4 2 2" xfId="9445" xr:uid="{00000000-0005-0000-0000-000037200000}"/>
    <cellStyle name="Normal 3 17 4 3" xfId="9446" xr:uid="{00000000-0005-0000-0000-000038200000}"/>
    <cellStyle name="Normal 3 17 5" xfId="9447" xr:uid="{00000000-0005-0000-0000-000039200000}"/>
    <cellStyle name="Normal 3 17 5 2" xfId="9448" xr:uid="{00000000-0005-0000-0000-00003A200000}"/>
    <cellStyle name="Normal 3 17 6" xfId="9449" xr:uid="{00000000-0005-0000-0000-00003B200000}"/>
    <cellStyle name="Normal 3 18" xfId="1192" xr:uid="{00000000-0005-0000-0000-00003C200000}"/>
    <cellStyle name="Normal 3 18 2" xfId="1193" xr:uid="{00000000-0005-0000-0000-00003D200000}"/>
    <cellStyle name="Normal 3 18 2 2" xfId="9450" xr:uid="{00000000-0005-0000-0000-00003E200000}"/>
    <cellStyle name="Normal 3 18 2 2 2" xfId="9451" xr:uid="{00000000-0005-0000-0000-00003F200000}"/>
    <cellStyle name="Normal 3 18 2 2 2 2" xfId="9452" xr:uid="{00000000-0005-0000-0000-000040200000}"/>
    <cellStyle name="Normal 3 18 2 2 3" xfId="9453" xr:uid="{00000000-0005-0000-0000-000041200000}"/>
    <cellStyle name="Normal 3 18 2 3" xfId="9454" xr:uid="{00000000-0005-0000-0000-000042200000}"/>
    <cellStyle name="Normal 3 18 2 3 2" xfId="9455" xr:uid="{00000000-0005-0000-0000-000043200000}"/>
    <cellStyle name="Normal 3 18 2 4" xfId="9456" xr:uid="{00000000-0005-0000-0000-000044200000}"/>
    <cellStyle name="Normal 3 18 3" xfId="1194" xr:uid="{00000000-0005-0000-0000-000045200000}"/>
    <cellStyle name="Normal 3 18 3 2" xfId="9457" xr:uid="{00000000-0005-0000-0000-000046200000}"/>
    <cellStyle name="Normal 3 18 3 2 2" xfId="9458" xr:uid="{00000000-0005-0000-0000-000047200000}"/>
    <cellStyle name="Normal 3 18 3 2 2 2" xfId="9459" xr:uid="{00000000-0005-0000-0000-000048200000}"/>
    <cellStyle name="Normal 3 18 3 2 3" xfId="9460" xr:uid="{00000000-0005-0000-0000-000049200000}"/>
    <cellStyle name="Normal 3 18 3 3" xfId="9461" xr:uid="{00000000-0005-0000-0000-00004A200000}"/>
    <cellStyle name="Normal 3 18 3 3 2" xfId="9462" xr:uid="{00000000-0005-0000-0000-00004B200000}"/>
    <cellStyle name="Normal 3 18 3 4" xfId="9463" xr:uid="{00000000-0005-0000-0000-00004C200000}"/>
    <cellStyle name="Normal 3 18 4" xfId="9464" xr:uid="{00000000-0005-0000-0000-00004D200000}"/>
    <cellStyle name="Normal 3 18 4 2" xfId="9465" xr:uid="{00000000-0005-0000-0000-00004E200000}"/>
    <cellStyle name="Normal 3 18 4 2 2" xfId="9466" xr:uid="{00000000-0005-0000-0000-00004F200000}"/>
    <cellStyle name="Normal 3 18 4 3" xfId="9467" xr:uid="{00000000-0005-0000-0000-000050200000}"/>
    <cellStyle name="Normal 3 18 5" xfId="9468" xr:uid="{00000000-0005-0000-0000-000051200000}"/>
    <cellStyle name="Normal 3 18 5 2" xfId="9469" xr:uid="{00000000-0005-0000-0000-000052200000}"/>
    <cellStyle name="Normal 3 18 6" xfId="9470" xr:uid="{00000000-0005-0000-0000-000053200000}"/>
    <cellStyle name="Normal 3 19" xfId="1195" xr:uid="{00000000-0005-0000-0000-000054200000}"/>
    <cellStyle name="Normal 3 19 2" xfId="1196" xr:uid="{00000000-0005-0000-0000-000055200000}"/>
    <cellStyle name="Normal 3 19 2 2" xfId="9471" xr:uid="{00000000-0005-0000-0000-000056200000}"/>
    <cellStyle name="Normal 3 19 2 2 2" xfId="9472" xr:uid="{00000000-0005-0000-0000-000057200000}"/>
    <cellStyle name="Normal 3 19 2 2 2 2" xfId="9473" xr:uid="{00000000-0005-0000-0000-000058200000}"/>
    <cellStyle name="Normal 3 19 2 2 3" xfId="9474" xr:uid="{00000000-0005-0000-0000-000059200000}"/>
    <cellStyle name="Normal 3 19 2 3" xfId="9475" xr:uid="{00000000-0005-0000-0000-00005A200000}"/>
    <cellStyle name="Normal 3 19 2 3 2" xfId="9476" xr:uid="{00000000-0005-0000-0000-00005B200000}"/>
    <cellStyle name="Normal 3 19 2 4" xfId="9477" xr:uid="{00000000-0005-0000-0000-00005C200000}"/>
    <cellStyle name="Normal 3 19 3" xfId="1197" xr:uid="{00000000-0005-0000-0000-00005D200000}"/>
    <cellStyle name="Normal 3 19 3 2" xfId="9478" xr:uid="{00000000-0005-0000-0000-00005E200000}"/>
    <cellStyle name="Normal 3 19 3 2 2" xfId="9479" xr:uid="{00000000-0005-0000-0000-00005F200000}"/>
    <cellStyle name="Normal 3 19 3 2 2 2" xfId="9480" xr:uid="{00000000-0005-0000-0000-000060200000}"/>
    <cellStyle name="Normal 3 19 3 2 3" xfId="9481" xr:uid="{00000000-0005-0000-0000-000061200000}"/>
    <cellStyle name="Normal 3 19 3 3" xfId="9482" xr:uid="{00000000-0005-0000-0000-000062200000}"/>
    <cellStyle name="Normal 3 19 3 3 2" xfId="9483" xr:uid="{00000000-0005-0000-0000-000063200000}"/>
    <cellStyle name="Normal 3 19 3 4" xfId="9484" xr:uid="{00000000-0005-0000-0000-000064200000}"/>
    <cellStyle name="Normal 3 19 4" xfId="9485" xr:uid="{00000000-0005-0000-0000-000065200000}"/>
    <cellStyle name="Normal 3 19 4 2" xfId="9486" xr:uid="{00000000-0005-0000-0000-000066200000}"/>
    <cellStyle name="Normal 3 19 4 2 2" xfId="9487" xr:uid="{00000000-0005-0000-0000-000067200000}"/>
    <cellStyle name="Normal 3 19 4 3" xfId="9488" xr:uid="{00000000-0005-0000-0000-000068200000}"/>
    <cellStyle name="Normal 3 19 5" xfId="9489" xr:uid="{00000000-0005-0000-0000-000069200000}"/>
    <cellStyle name="Normal 3 19 5 2" xfId="9490" xr:uid="{00000000-0005-0000-0000-00006A200000}"/>
    <cellStyle name="Normal 3 19 6" xfId="9491" xr:uid="{00000000-0005-0000-0000-00006B200000}"/>
    <cellStyle name="Normal 3 2" xfId="1198" xr:uid="{00000000-0005-0000-0000-00006C200000}"/>
    <cellStyle name="Normal 3 2 10" xfId="1199" xr:uid="{00000000-0005-0000-0000-00006D200000}"/>
    <cellStyle name="Normal 3 2 10 2" xfId="1200" xr:uid="{00000000-0005-0000-0000-00006E200000}"/>
    <cellStyle name="Normal 3 2 10 2 2" xfId="9492" xr:uid="{00000000-0005-0000-0000-00006F200000}"/>
    <cellStyle name="Normal 3 2 10 2 2 2" xfId="9493" xr:uid="{00000000-0005-0000-0000-000070200000}"/>
    <cellStyle name="Normal 3 2 10 2 2 2 2" xfId="9494" xr:uid="{00000000-0005-0000-0000-000071200000}"/>
    <cellStyle name="Normal 3 2 10 2 2 3" xfId="9495" xr:uid="{00000000-0005-0000-0000-000072200000}"/>
    <cellStyle name="Normal 3 2 10 2 3" xfId="9496" xr:uid="{00000000-0005-0000-0000-000073200000}"/>
    <cellStyle name="Normal 3 2 10 2 3 2" xfId="9497" xr:uid="{00000000-0005-0000-0000-000074200000}"/>
    <cellStyle name="Normal 3 2 10 2 4" xfId="9498" xr:uid="{00000000-0005-0000-0000-000075200000}"/>
    <cellStyle name="Normal 3 2 10 3" xfId="1201" xr:uid="{00000000-0005-0000-0000-000076200000}"/>
    <cellStyle name="Normal 3 2 10 3 2" xfId="9499" xr:uid="{00000000-0005-0000-0000-000077200000}"/>
    <cellStyle name="Normal 3 2 10 3 2 2" xfId="9500" xr:uid="{00000000-0005-0000-0000-000078200000}"/>
    <cellStyle name="Normal 3 2 10 3 2 2 2" xfId="9501" xr:uid="{00000000-0005-0000-0000-000079200000}"/>
    <cellStyle name="Normal 3 2 10 3 2 3" xfId="9502" xr:uid="{00000000-0005-0000-0000-00007A200000}"/>
    <cellStyle name="Normal 3 2 10 3 3" xfId="9503" xr:uid="{00000000-0005-0000-0000-00007B200000}"/>
    <cellStyle name="Normal 3 2 10 3 3 2" xfId="9504" xr:uid="{00000000-0005-0000-0000-00007C200000}"/>
    <cellStyle name="Normal 3 2 10 3 4" xfId="9505" xr:uid="{00000000-0005-0000-0000-00007D200000}"/>
    <cellStyle name="Normal 3 2 10 4" xfId="9506" xr:uid="{00000000-0005-0000-0000-00007E200000}"/>
    <cellStyle name="Normal 3 2 10 4 2" xfId="9507" xr:uid="{00000000-0005-0000-0000-00007F200000}"/>
    <cellStyle name="Normal 3 2 10 4 2 2" xfId="9508" xr:uid="{00000000-0005-0000-0000-000080200000}"/>
    <cellStyle name="Normal 3 2 10 4 3" xfId="9509" xr:uid="{00000000-0005-0000-0000-000081200000}"/>
    <cellStyle name="Normal 3 2 10 5" xfId="9510" xr:uid="{00000000-0005-0000-0000-000082200000}"/>
    <cellStyle name="Normal 3 2 10 5 2" xfId="9511" xr:uid="{00000000-0005-0000-0000-000083200000}"/>
    <cellStyle name="Normal 3 2 10 6" xfId="9512" xr:uid="{00000000-0005-0000-0000-000084200000}"/>
    <cellStyle name="Normal 3 2 11" xfId="1202" xr:uid="{00000000-0005-0000-0000-000085200000}"/>
    <cellStyle name="Normal 3 2 11 2" xfId="1203" xr:uid="{00000000-0005-0000-0000-000086200000}"/>
    <cellStyle name="Normal 3 2 11 2 2" xfId="9513" xr:uid="{00000000-0005-0000-0000-000087200000}"/>
    <cellStyle name="Normal 3 2 11 2 2 2" xfId="9514" xr:uid="{00000000-0005-0000-0000-000088200000}"/>
    <cellStyle name="Normal 3 2 11 2 2 2 2" xfId="9515" xr:uid="{00000000-0005-0000-0000-000089200000}"/>
    <cellStyle name="Normal 3 2 11 2 2 3" xfId="9516" xr:uid="{00000000-0005-0000-0000-00008A200000}"/>
    <cellStyle name="Normal 3 2 11 2 3" xfId="9517" xr:uid="{00000000-0005-0000-0000-00008B200000}"/>
    <cellStyle name="Normal 3 2 11 2 3 2" xfId="9518" xr:uid="{00000000-0005-0000-0000-00008C200000}"/>
    <cellStyle name="Normal 3 2 11 2 4" xfId="9519" xr:uid="{00000000-0005-0000-0000-00008D200000}"/>
    <cellStyle name="Normal 3 2 11 3" xfId="1204" xr:uid="{00000000-0005-0000-0000-00008E200000}"/>
    <cellStyle name="Normal 3 2 11 3 2" xfId="9520" xr:uid="{00000000-0005-0000-0000-00008F200000}"/>
    <cellStyle name="Normal 3 2 11 3 2 2" xfId="9521" xr:uid="{00000000-0005-0000-0000-000090200000}"/>
    <cellStyle name="Normal 3 2 11 3 2 2 2" xfId="9522" xr:uid="{00000000-0005-0000-0000-000091200000}"/>
    <cellStyle name="Normal 3 2 11 3 2 3" xfId="9523" xr:uid="{00000000-0005-0000-0000-000092200000}"/>
    <cellStyle name="Normal 3 2 11 3 3" xfId="9524" xr:uid="{00000000-0005-0000-0000-000093200000}"/>
    <cellStyle name="Normal 3 2 11 3 3 2" xfId="9525" xr:uid="{00000000-0005-0000-0000-000094200000}"/>
    <cellStyle name="Normal 3 2 11 3 4" xfId="9526" xr:uid="{00000000-0005-0000-0000-000095200000}"/>
    <cellStyle name="Normal 3 2 11 4" xfId="9527" xr:uid="{00000000-0005-0000-0000-000096200000}"/>
    <cellStyle name="Normal 3 2 11 4 2" xfId="9528" xr:uid="{00000000-0005-0000-0000-000097200000}"/>
    <cellStyle name="Normal 3 2 11 4 2 2" xfId="9529" xr:uid="{00000000-0005-0000-0000-000098200000}"/>
    <cellStyle name="Normal 3 2 11 4 3" xfId="9530" xr:uid="{00000000-0005-0000-0000-000099200000}"/>
    <cellStyle name="Normal 3 2 11 5" xfId="9531" xr:uid="{00000000-0005-0000-0000-00009A200000}"/>
    <cellStyle name="Normal 3 2 11 5 2" xfId="9532" xr:uid="{00000000-0005-0000-0000-00009B200000}"/>
    <cellStyle name="Normal 3 2 11 6" xfId="9533" xr:uid="{00000000-0005-0000-0000-00009C200000}"/>
    <cellStyle name="Normal 3 2 12" xfId="1205" xr:uid="{00000000-0005-0000-0000-00009D200000}"/>
    <cellStyle name="Normal 3 2 12 2" xfId="1206" xr:uid="{00000000-0005-0000-0000-00009E200000}"/>
    <cellStyle name="Normal 3 2 12 2 2" xfId="9534" xr:uid="{00000000-0005-0000-0000-00009F200000}"/>
    <cellStyle name="Normal 3 2 12 2 2 2" xfId="9535" xr:uid="{00000000-0005-0000-0000-0000A0200000}"/>
    <cellStyle name="Normal 3 2 12 2 2 2 2" xfId="9536" xr:uid="{00000000-0005-0000-0000-0000A1200000}"/>
    <cellStyle name="Normal 3 2 12 2 2 3" xfId="9537" xr:uid="{00000000-0005-0000-0000-0000A2200000}"/>
    <cellStyle name="Normal 3 2 12 2 3" xfId="9538" xr:uid="{00000000-0005-0000-0000-0000A3200000}"/>
    <cellStyle name="Normal 3 2 12 2 3 2" xfId="9539" xr:uid="{00000000-0005-0000-0000-0000A4200000}"/>
    <cellStyle name="Normal 3 2 12 2 4" xfId="9540" xr:uid="{00000000-0005-0000-0000-0000A5200000}"/>
    <cellStyle name="Normal 3 2 12 3" xfId="1207" xr:uid="{00000000-0005-0000-0000-0000A6200000}"/>
    <cellStyle name="Normal 3 2 12 3 2" xfId="9541" xr:uid="{00000000-0005-0000-0000-0000A7200000}"/>
    <cellStyle name="Normal 3 2 12 3 2 2" xfId="9542" xr:uid="{00000000-0005-0000-0000-0000A8200000}"/>
    <cellStyle name="Normal 3 2 12 3 2 2 2" xfId="9543" xr:uid="{00000000-0005-0000-0000-0000A9200000}"/>
    <cellStyle name="Normal 3 2 12 3 2 3" xfId="9544" xr:uid="{00000000-0005-0000-0000-0000AA200000}"/>
    <cellStyle name="Normal 3 2 12 3 3" xfId="9545" xr:uid="{00000000-0005-0000-0000-0000AB200000}"/>
    <cellStyle name="Normal 3 2 12 3 3 2" xfId="9546" xr:uid="{00000000-0005-0000-0000-0000AC200000}"/>
    <cellStyle name="Normal 3 2 12 3 4" xfId="9547" xr:uid="{00000000-0005-0000-0000-0000AD200000}"/>
    <cellStyle name="Normal 3 2 12 4" xfId="9548" xr:uid="{00000000-0005-0000-0000-0000AE200000}"/>
    <cellStyle name="Normal 3 2 12 4 2" xfId="9549" xr:uid="{00000000-0005-0000-0000-0000AF200000}"/>
    <cellStyle name="Normal 3 2 12 4 2 2" xfId="9550" xr:uid="{00000000-0005-0000-0000-0000B0200000}"/>
    <cellStyle name="Normal 3 2 12 4 3" xfId="9551" xr:uid="{00000000-0005-0000-0000-0000B1200000}"/>
    <cellStyle name="Normal 3 2 12 5" xfId="9552" xr:uid="{00000000-0005-0000-0000-0000B2200000}"/>
    <cellStyle name="Normal 3 2 12 5 2" xfId="9553" xr:uid="{00000000-0005-0000-0000-0000B3200000}"/>
    <cellStyle name="Normal 3 2 12 6" xfId="9554" xr:uid="{00000000-0005-0000-0000-0000B4200000}"/>
    <cellStyle name="Normal 3 2 13" xfId="1208" xr:uid="{00000000-0005-0000-0000-0000B5200000}"/>
    <cellStyle name="Normal 3 2 13 2" xfId="1209" xr:uid="{00000000-0005-0000-0000-0000B6200000}"/>
    <cellStyle name="Normal 3 2 13 2 2" xfId="9555" xr:uid="{00000000-0005-0000-0000-0000B7200000}"/>
    <cellStyle name="Normal 3 2 13 2 2 2" xfId="9556" xr:uid="{00000000-0005-0000-0000-0000B8200000}"/>
    <cellStyle name="Normal 3 2 13 2 2 2 2" xfId="9557" xr:uid="{00000000-0005-0000-0000-0000B9200000}"/>
    <cellStyle name="Normal 3 2 13 2 2 3" xfId="9558" xr:uid="{00000000-0005-0000-0000-0000BA200000}"/>
    <cellStyle name="Normal 3 2 13 2 3" xfId="9559" xr:uid="{00000000-0005-0000-0000-0000BB200000}"/>
    <cellStyle name="Normal 3 2 13 2 3 2" xfId="9560" xr:uid="{00000000-0005-0000-0000-0000BC200000}"/>
    <cellStyle name="Normal 3 2 13 2 4" xfId="9561" xr:uid="{00000000-0005-0000-0000-0000BD200000}"/>
    <cellStyle name="Normal 3 2 13 3" xfId="1210" xr:uid="{00000000-0005-0000-0000-0000BE200000}"/>
    <cellStyle name="Normal 3 2 13 3 2" xfId="9562" xr:uid="{00000000-0005-0000-0000-0000BF200000}"/>
    <cellStyle name="Normal 3 2 13 3 2 2" xfId="9563" xr:uid="{00000000-0005-0000-0000-0000C0200000}"/>
    <cellStyle name="Normal 3 2 13 3 2 2 2" xfId="9564" xr:uid="{00000000-0005-0000-0000-0000C1200000}"/>
    <cellStyle name="Normal 3 2 13 3 2 3" xfId="9565" xr:uid="{00000000-0005-0000-0000-0000C2200000}"/>
    <cellStyle name="Normal 3 2 13 3 3" xfId="9566" xr:uid="{00000000-0005-0000-0000-0000C3200000}"/>
    <cellStyle name="Normal 3 2 13 3 3 2" xfId="9567" xr:uid="{00000000-0005-0000-0000-0000C4200000}"/>
    <cellStyle name="Normal 3 2 13 3 4" xfId="9568" xr:uid="{00000000-0005-0000-0000-0000C5200000}"/>
    <cellStyle name="Normal 3 2 13 4" xfId="9569" xr:uid="{00000000-0005-0000-0000-0000C6200000}"/>
    <cellStyle name="Normal 3 2 13 4 2" xfId="9570" xr:uid="{00000000-0005-0000-0000-0000C7200000}"/>
    <cellStyle name="Normal 3 2 13 4 2 2" xfId="9571" xr:uid="{00000000-0005-0000-0000-0000C8200000}"/>
    <cellStyle name="Normal 3 2 13 4 3" xfId="9572" xr:uid="{00000000-0005-0000-0000-0000C9200000}"/>
    <cellStyle name="Normal 3 2 13 5" xfId="9573" xr:uid="{00000000-0005-0000-0000-0000CA200000}"/>
    <cellStyle name="Normal 3 2 13 5 2" xfId="9574" xr:uid="{00000000-0005-0000-0000-0000CB200000}"/>
    <cellStyle name="Normal 3 2 13 6" xfId="9575" xr:uid="{00000000-0005-0000-0000-0000CC200000}"/>
    <cellStyle name="Normal 3 2 14" xfId="1211" xr:uid="{00000000-0005-0000-0000-0000CD200000}"/>
    <cellStyle name="Normal 3 2 14 2" xfId="1212" xr:uid="{00000000-0005-0000-0000-0000CE200000}"/>
    <cellStyle name="Normal 3 2 14 2 2" xfId="9576" xr:uid="{00000000-0005-0000-0000-0000CF200000}"/>
    <cellStyle name="Normal 3 2 14 2 2 2" xfId="9577" xr:uid="{00000000-0005-0000-0000-0000D0200000}"/>
    <cellStyle name="Normal 3 2 14 2 2 2 2" xfId="9578" xr:uid="{00000000-0005-0000-0000-0000D1200000}"/>
    <cellStyle name="Normal 3 2 14 2 2 3" xfId="9579" xr:uid="{00000000-0005-0000-0000-0000D2200000}"/>
    <cellStyle name="Normal 3 2 14 2 3" xfId="9580" xr:uid="{00000000-0005-0000-0000-0000D3200000}"/>
    <cellStyle name="Normal 3 2 14 2 3 2" xfId="9581" xr:uid="{00000000-0005-0000-0000-0000D4200000}"/>
    <cellStyle name="Normal 3 2 14 2 4" xfId="9582" xr:uid="{00000000-0005-0000-0000-0000D5200000}"/>
    <cellStyle name="Normal 3 2 14 3" xfId="1213" xr:uid="{00000000-0005-0000-0000-0000D6200000}"/>
    <cellStyle name="Normal 3 2 14 3 2" xfId="9583" xr:uid="{00000000-0005-0000-0000-0000D7200000}"/>
    <cellStyle name="Normal 3 2 14 3 2 2" xfId="9584" xr:uid="{00000000-0005-0000-0000-0000D8200000}"/>
    <cellStyle name="Normal 3 2 14 3 2 2 2" xfId="9585" xr:uid="{00000000-0005-0000-0000-0000D9200000}"/>
    <cellStyle name="Normal 3 2 14 3 2 3" xfId="9586" xr:uid="{00000000-0005-0000-0000-0000DA200000}"/>
    <cellStyle name="Normal 3 2 14 3 3" xfId="9587" xr:uid="{00000000-0005-0000-0000-0000DB200000}"/>
    <cellStyle name="Normal 3 2 14 3 3 2" xfId="9588" xr:uid="{00000000-0005-0000-0000-0000DC200000}"/>
    <cellStyle name="Normal 3 2 14 3 4" xfId="9589" xr:uid="{00000000-0005-0000-0000-0000DD200000}"/>
    <cellStyle name="Normal 3 2 14 4" xfId="9590" xr:uid="{00000000-0005-0000-0000-0000DE200000}"/>
    <cellStyle name="Normal 3 2 14 4 2" xfId="9591" xr:uid="{00000000-0005-0000-0000-0000DF200000}"/>
    <cellStyle name="Normal 3 2 14 4 2 2" xfId="9592" xr:uid="{00000000-0005-0000-0000-0000E0200000}"/>
    <cellStyle name="Normal 3 2 14 4 3" xfId="9593" xr:uid="{00000000-0005-0000-0000-0000E1200000}"/>
    <cellStyle name="Normal 3 2 14 5" xfId="9594" xr:uid="{00000000-0005-0000-0000-0000E2200000}"/>
    <cellStyle name="Normal 3 2 14 5 2" xfId="9595" xr:uid="{00000000-0005-0000-0000-0000E3200000}"/>
    <cellStyle name="Normal 3 2 14 6" xfId="9596" xr:uid="{00000000-0005-0000-0000-0000E4200000}"/>
    <cellStyle name="Normal 3 2 15" xfId="1214" xr:uid="{00000000-0005-0000-0000-0000E5200000}"/>
    <cellStyle name="Normal 3 2 15 2" xfId="1215" xr:uid="{00000000-0005-0000-0000-0000E6200000}"/>
    <cellStyle name="Normal 3 2 15 2 2" xfId="9597" xr:uid="{00000000-0005-0000-0000-0000E7200000}"/>
    <cellStyle name="Normal 3 2 15 2 2 2" xfId="9598" xr:uid="{00000000-0005-0000-0000-0000E8200000}"/>
    <cellStyle name="Normal 3 2 15 2 2 2 2" xfId="9599" xr:uid="{00000000-0005-0000-0000-0000E9200000}"/>
    <cellStyle name="Normal 3 2 15 2 2 3" xfId="9600" xr:uid="{00000000-0005-0000-0000-0000EA200000}"/>
    <cellStyle name="Normal 3 2 15 2 3" xfId="9601" xr:uid="{00000000-0005-0000-0000-0000EB200000}"/>
    <cellStyle name="Normal 3 2 15 2 3 2" xfId="9602" xr:uid="{00000000-0005-0000-0000-0000EC200000}"/>
    <cellStyle name="Normal 3 2 15 2 4" xfId="9603" xr:uid="{00000000-0005-0000-0000-0000ED200000}"/>
    <cellStyle name="Normal 3 2 15 3" xfId="1216" xr:uid="{00000000-0005-0000-0000-0000EE200000}"/>
    <cellStyle name="Normal 3 2 15 3 2" xfId="9604" xr:uid="{00000000-0005-0000-0000-0000EF200000}"/>
    <cellStyle name="Normal 3 2 15 3 2 2" xfId="9605" xr:uid="{00000000-0005-0000-0000-0000F0200000}"/>
    <cellStyle name="Normal 3 2 15 3 2 2 2" xfId="9606" xr:uid="{00000000-0005-0000-0000-0000F1200000}"/>
    <cellStyle name="Normal 3 2 15 3 2 3" xfId="9607" xr:uid="{00000000-0005-0000-0000-0000F2200000}"/>
    <cellStyle name="Normal 3 2 15 3 3" xfId="9608" xr:uid="{00000000-0005-0000-0000-0000F3200000}"/>
    <cellStyle name="Normal 3 2 15 3 3 2" xfId="9609" xr:uid="{00000000-0005-0000-0000-0000F4200000}"/>
    <cellStyle name="Normal 3 2 15 3 4" xfId="9610" xr:uid="{00000000-0005-0000-0000-0000F5200000}"/>
    <cellStyle name="Normal 3 2 15 4" xfId="9611" xr:uid="{00000000-0005-0000-0000-0000F6200000}"/>
    <cellStyle name="Normal 3 2 15 4 2" xfId="9612" xr:uid="{00000000-0005-0000-0000-0000F7200000}"/>
    <cellStyle name="Normal 3 2 15 4 2 2" xfId="9613" xr:uid="{00000000-0005-0000-0000-0000F8200000}"/>
    <cellStyle name="Normal 3 2 15 4 3" xfId="9614" xr:uid="{00000000-0005-0000-0000-0000F9200000}"/>
    <cellStyle name="Normal 3 2 15 5" xfId="9615" xr:uid="{00000000-0005-0000-0000-0000FA200000}"/>
    <cellStyle name="Normal 3 2 15 5 2" xfId="9616" xr:uid="{00000000-0005-0000-0000-0000FB200000}"/>
    <cellStyle name="Normal 3 2 15 6" xfId="9617" xr:uid="{00000000-0005-0000-0000-0000FC200000}"/>
    <cellStyle name="Normal 3 2 16" xfId="1217" xr:uid="{00000000-0005-0000-0000-0000FD200000}"/>
    <cellStyle name="Normal 3 2 16 2" xfId="1218" xr:uid="{00000000-0005-0000-0000-0000FE200000}"/>
    <cellStyle name="Normal 3 2 16 2 2" xfId="9618" xr:uid="{00000000-0005-0000-0000-0000FF200000}"/>
    <cellStyle name="Normal 3 2 16 2 2 2" xfId="9619" xr:uid="{00000000-0005-0000-0000-000000210000}"/>
    <cellStyle name="Normal 3 2 16 2 2 2 2" xfId="9620" xr:uid="{00000000-0005-0000-0000-000001210000}"/>
    <cellStyle name="Normal 3 2 16 2 2 3" xfId="9621" xr:uid="{00000000-0005-0000-0000-000002210000}"/>
    <cellStyle name="Normal 3 2 16 2 3" xfId="9622" xr:uid="{00000000-0005-0000-0000-000003210000}"/>
    <cellStyle name="Normal 3 2 16 2 3 2" xfId="9623" xr:uid="{00000000-0005-0000-0000-000004210000}"/>
    <cellStyle name="Normal 3 2 16 2 4" xfId="9624" xr:uid="{00000000-0005-0000-0000-000005210000}"/>
    <cellStyle name="Normal 3 2 16 3" xfId="9625" xr:uid="{00000000-0005-0000-0000-000006210000}"/>
    <cellStyle name="Normal 3 2 16 3 2" xfId="9626" xr:uid="{00000000-0005-0000-0000-000007210000}"/>
    <cellStyle name="Normal 3 2 16 3 2 2" xfId="9627" xr:uid="{00000000-0005-0000-0000-000008210000}"/>
    <cellStyle name="Normal 3 2 16 3 3" xfId="9628" xr:uid="{00000000-0005-0000-0000-000009210000}"/>
    <cellStyle name="Normal 3 2 16 4" xfId="9629" xr:uid="{00000000-0005-0000-0000-00000A210000}"/>
    <cellStyle name="Normal 3 2 16 4 2" xfId="9630" xr:uid="{00000000-0005-0000-0000-00000B210000}"/>
    <cellStyle name="Normal 3 2 16 5" xfId="9631" xr:uid="{00000000-0005-0000-0000-00000C210000}"/>
    <cellStyle name="Normal 3 2 17" xfId="1219" xr:uid="{00000000-0005-0000-0000-00000D210000}"/>
    <cellStyle name="Normal 3 2 17 2" xfId="1220" xr:uid="{00000000-0005-0000-0000-00000E210000}"/>
    <cellStyle name="Normal 3 2 17 2 2" xfId="9632" xr:uid="{00000000-0005-0000-0000-00000F210000}"/>
    <cellStyle name="Normal 3 2 17 2 2 2" xfId="9633" xr:uid="{00000000-0005-0000-0000-000010210000}"/>
    <cellStyle name="Normal 3 2 17 2 2 2 2" xfId="9634" xr:uid="{00000000-0005-0000-0000-000011210000}"/>
    <cellStyle name="Normal 3 2 17 2 2 3" xfId="9635" xr:uid="{00000000-0005-0000-0000-000012210000}"/>
    <cellStyle name="Normal 3 2 17 2 3" xfId="9636" xr:uid="{00000000-0005-0000-0000-000013210000}"/>
    <cellStyle name="Normal 3 2 17 2 3 2" xfId="9637" xr:uid="{00000000-0005-0000-0000-000014210000}"/>
    <cellStyle name="Normal 3 2 17 2 4" xfId="9638" xr:uid="{00000000-0005-0000-0000-000015210000}"/>
    <cellStyle name="Normal 3 2 17 3" xfId="9639" xr:uid="{00000000-0005-0000-0000-000016210000}"/>
    <cellStyle name="Normal 3 2 17 3 2" xfId="9640" xr:uid="{00000000-0005-0000-0000-000017210000}"/>
    <cellStyle name="Normal 3 2 17 3 2 2" xfId="9641" xr:uid="{00000000-0005-0000-0000-000018210000}"/>
    <cellStyle name="Normal 3 2 17 3 3" xfId="9642" xr:uid="{00000000-0005-0000-0000-000019210000}"/>
    <cellStyle name="Normal 3 2 17 4" xfId="9643" xr:uid="{00000000-0005-0000-0000-00001A210000}"/>
    <cellStyle name="Normal 3 2 17 4 2" xfId="9644" xr:uid="{00000000-0005-0000-0000-00001B210000}"/>
    <cellStyle name="Normal 3 2 17 5" xfId="9645" xr:uid="{00000000-0005-0000-0000-00001C210000}"/>
    <cellStyle name="Normal 3 2 18" xfId="1221" xr:uid="{00000000-0005-0000-0000-00001D210000}"/>
    <cellStyle name="Normal 3 2 18 2" xfId="1222" xr:uid="{00000000-0005-0000-0000-00001E210000}"/>
    <cellStyle name="Normal 3 2 18 2 2" xfId="9646" xr:uid="{00000000-0005-0000-0000-00001F210000}"/>
    <cellStyle name="Normal 3 2 18 2 2 2" xfId="9647" xr:uid="{00000000-0005-0000-0000-000020210000}"/>
    <cellStyle name="Normal 3 2 18 2 2 2 2" xfId="9648" xr:uid="{00000000-0005-0000-0000-000021210000}"/>
    <cellStyle name="Normal 3 2 18 2 2 3" xfId="9649" xr:uid="{00000000-0005-0000-0000-000022210000}"/>
    <cellStyle name="Normal 3 2 18 2 3" xfId="9650" xr:uid="{00000000-0005-0000-0000-000023210000}"/>
    <cellStyle name="Normal 3 2 18 2 3 2" xfId="9651" xr:uid="{00000000-0005-0000-0000-000024210000}"/>
    <cellStyle name="Normal 3 2 18 2 4" xfId="9652" xr:uid="{00000000-0005-0000-0000-000025210000}"/>
    <cellStyle name="Normal 3 2 18 3" xfId="9653" xr:uid="{00000000-0005-0000-0000-000026210000}"/>
    <cellStyle name="Normal 3 2 18 3 2" xfId="9654" xr:uid="{00000000-0005-0000-0000-000027210000}"/>
    <cellStyle name="Normal 3 2 18 3 2 2" xfId="9655" xr:uid="{00000000-0005-0000-0000-000028210000}"/>
    <cellStyle name="Normal 3 2 18 3 3" xfId="9656" xr:uid="{00000000-0005-0000-0000-000029210000}"/>
    <cellStyle name="Normal 3 2 18 4" xfId="9657" xr:uid="{00000000-0005-0000-0000-00002A210000}"/>
    <cellStyle name="Normal 3 2 18 4 2" xfId="9658" xr:uid="{00000000-0005-0000-0000-00002B210000}"/>
    <cellStyle name="Normal 3 2 18 5" xfId="9659" xr:uid="{00000000-0005-0000-0000-00002C210000}"/>
    <cellStyle name="Normal 3 2 19" xfId="1223" xr:uid="{00000000-0005-0000-0000-00002D210000}"/>
    <cellStyle name="Normal 3 2 19 2" xfId="1224" xr:uid="{00000000-0005-0000-0000-00002E210000}"/>
    <cellStyle name="Normal 3 2 19 2 2" xfId="9660" xr:uid="{00000000-0005-0000-0000-00002F210000}"/>
    <cellStyle name="Normal 3 2 19 2 2 2" xfId="9661" xr:uid="{00000000-0005-0000-0000-000030210000}"/>
    <cellStyle name="Normal 3 2 19 2 2 2 2" xfId="9662" xr:uid="{00000000-0005-0000-0000-000031210000}"/>
    <cellStyle name="Normal 3 2 19 2 2 3" xfId="9663" xr:uid="{00000000-0005-0000-0000-000032210000}"/>
    <cellStyle name="Normal 3 2 19 2 3" xfId="9664" xr:uid="{00000000-0005-0000-0000-000033210000}"/>
    <cellStyle name="Normal 3 2 19 2 3 2" xfId="9665" xr:uid="{00000000-0005-0000-0000-000034210000}"/>
    <cellStyle name="Normal 3 2 19 2 4" xfId="9666" xr:uid="{00000000-0005-0000-0000-000035210000}"/>
    <cellStyle name="Normal 3 2 19 3" xfId="9667" xr:uid="{00000000-0005-0000-0000-000036210000}"/>
    <cellStyle name="Normal 3 2 19 3 2" xfId="9668" xr:uid="{00000000-0005-0000-0000-000037210000}"/>
    <cellStyle name="Normal 3 2 19 3 2 2" xfId="9669" xr:uid="{00000000-0005-0000-0000-000038210000}"/>
    <cellStyle name="Normal 3 2 19 3 3" xfId="9670" xr:uid="{00000000-0005-0000-0000-000039210000}"/>
    <cellStyle name="Normal 3 2 19 4" xfId="9671" xr:uid="{00000000-0005-0000-0000-00003A210000}"/>
    <cellStyle name="Normal 3 2 19 4 2" xfId="9672" xr:uid="{00000000-0005-0000-0000-00003B210000}"/>
    <cellStyle name="Normal 3 2 19 5" xfId="9673" xr:uid="{00000000-0005-0000-0000-00003C210000}"/>
    <cellStyle name="Normal 3 2 2" xfId="1225" xr:uid="{00000000-0005-0000-0000-00003D210000}"/>
    <cellStyle name="Normal 3 2 2 10" xfId="9674" xr:uid="{00000000-0005-0000-0000-00003E210000}"/>
    <cellStyle name="Normal 3 2 2 10 2" xfId="9675" xr:uid="{00000000-0005-0000-0000-00003F210000}"/>
    <cellStyle name="Normal 3 2 2 10 2 2" xfId="9676" xr:uid="{00000000-0005-0000-0000-000040210000}"/>
    <cellStyle name="Normal 3 2 2 10 3" xfId="9677" xr:uid="{00000000-0005-0000-0000-000041210000}"/>
    <cellStyle name="Normal 3 2 2 11" xfId="9678" xr:uid="{00000000-0005-0000-0000-000042210000}"/>
    <cellStyle name="Normal 3 2 2 11 2" xfId="9679" xr:uid="{00000000-0005-0000-0000-000043210000}"/>
    <cellStyle name="Normal 3 2 2 12" xfId="9680" xr:uid="{00000000-0005-0000-0000-000044210000}"/>
    <cellStyle name="Normal 3 2 2 2" xfId="1226" xr:uid="{00000000-0005-0000-0000-000045210000}"/>
    <cellStyle name="Normal 3 2 2 2 2" xfId="1227" xr:uid="{00000000-0005-0000-0000-000046210000}"/>
    <cellStyle name="Normal 3 2 2 2 2 2" xfId="9681" xr:uid="{00000000-0005-0000-0000-000047210000}"/>
    <cellStyle name="Normal 3 2 2 2 2 2 2" xfId="9682" xr:uid="{00000000-0005-0000-0000-000048210000}"/>
    <cellStyle name="Normal 3 2 2 2 2 2 2 2" xfId="9683" xr:uid="{00000000-0005-0000-0000-000049210000}"/>
    <cellStyle name="Normal 3 2 2 2 2 2 3" xfId="9684" xr:uid="{00000000-0005-0000-0000-00004A210000}"/>
    <cellStyle name="Normal 3 2 2 2 2 3" xfId="9685" xr:uid="{00000000-0005-0000-0000-00004B210000}"/>
    <cellStyle name="Normal 3 2 2 2 2 3 2" xfId="9686" xr:uid="{00000000-0005-0000-0000-00004C210000}"/>
    <cellStyle name="Normal 3 2 2 2 2 4" xfId="9687" xr:uid="{00000000-0005-0000-0000-00004D210000}"/>
    <cellStyle name="Normal 3 2 2 2 3" xfId="9688" xr:uid="{00000000-0005-0000-0000-00004E210000}"/>
    <cellStyle name="Normal 3 2 2 2 3 2" xfId="9689" xr:uid="{00000000-0005-0000-0000-00004F210000}"/>
    <cellStyle name="Normal 3 2 2 2 3 2 2" xfId="9690" xr:uid="{00000000-0005-0000-0000-000050210000}"/>
    <cellStyle name="Normal 3 2 2 2 3 3" xfId="9691" xr:uid="{00000000-0005-0000-0000-000051210000}"/>
    <cellStyle name="Normal 3 2 2 2 4" xfId="9692" xr:uid="{00000000-0005-0000-0000-000052210000}"/>
    <cellStyle name="Normal 3 2 2 2 4 2" xfId="9693" xr:uid="{00000000-0005-0000-0000-000053210000}"/>
    <cellStyle name="Normal 3 2 2 2 5" xfId="9694" xr:uid="{00000000-0005-0000-0000-000054210000}"/>
    <cellStyle name="Normal 3 2 2 3" xfId="1228" xr:uid="{00000000-0005-0000-0000-000055210000}"/>
    <cellStyle name="Normal 3 2 2 3 2" xfId="1229" xr:uid="{00000000-0005-0000-0000-000056210000}"/>
    <cellStyle name="Normal 3 2 2 3 2 2" xfId="9695" xr:uid="{00000000-0005-0000-0000-000057210000}"/>
    <cellStyle name="Normal 3 2 2 3 2 2 2" xfId="9696" xr:uid="{00000000-0005-0000-0000-000058210000}"/>
    <cellStyle name="Normal 3 2 2 3 2 2 2 2" xfId="9697" xr:uid="{00000000-0005-0000-0000-000059210000}"/>
    <cellStyle name="Normal 3 2 2 3 2 2 3" xfId="9698" xr:uid="{00000000-0005-0000-0000-00005A210000}"/>
    <cellStyle name="Normal 3 2 2 3 2 3" xfId="9699" xr:uid="{00000000-0005-0000-0000-00005B210000}"/>
    <cellStyle name="Normal 3 2 2 3 2 3 2" xfId="9700" xr:uid="{00000000-0005-0000-0000-00005C210000}"/>
    <cellStyle name="Normal 3 2 2 3 2 4" xfId="9701" xr:uid="{00000000-0005-0000-0000-00005D210000}"/>
    <cellStyle name="Normal 3 2 2 3 3" xfId="9702" xr:uid="{00000000-0005-0000-0000-00005E210000}"/>
    <cellStyle name="Normal 3 2 2 3 3 2" xfId="9703" xr:uid="{00000000-0005-0000-0000-00005F210000}"/>
    <cellStyle name="Normal 3 2 2 3 3 2 2" xfId="9704" xr:uid="{00000000-0005-0000-0000-000060210000}"/>
    <cellStyle name="Normal 3 2 2 3 3 3" xfId="9705" xr:uid="{00000000-0005-0000-0000-000061210000}"/>
    <cellStyle name="Normal 3 2 2 3 4" xfId="9706" xr:uid="{00000000-0005-0000-0000-000062210000}"/>
    <cellStyle name="Normal 3 2 2 3 4 2" xfId="9707" xr:uid="{00000000-0005-0000-0000-000063210000}"/>
    <cellStyle name="Normal 3 2 2 3 5" xfId="9708" xr:uid="{00000000-0005-0000-0000-000064210000}"/>
    <cellStyle name="Normal 3 2 2 4" xfId="1230" xr:uid="{00000000-0005-0000-0000-000065210000}"/>
    <cellStyle name="Normal 3 2 2 4 2" xfId="1231" xr:uid="{00000000-0005-0000-0000-000066210000}"/>
    <cellStyle name="Normal 3 2 2 4 2 2" xfId="9709" xr:uid="{00000000-0005-0000-0000-000067210000}"/>
    <cellStyle name="Normal 3 2 2 4 2 2 2" xfId="9710" xr:uid="{00000000-0005-0000-0000-000068210000}"/>
    <cellStyle name="Normal 3 2 2 4 2 2 2 2" xfId="9711" xr:uid="{00000000-0005-0000-0000-000069210000}"/>
    <cellStyle name="Normal 3 2 2 4 2 2 3" xfId="9712" xr:uid="{00000000-0005-0000-0000-00006A210000}"/>
    <cellStyle name="Normal 3 2 2 4 2 3" xfId="9713" xr:uid="{00000000-0005-0000-0000-00006B210000}"/>
    <cellStyle name="Normal 3 2 2 4 2 3 2" xfId="9714" xr:uid="{00000000-0005-0000-0000-00006C210000}"/>
    <cellStyle name="Normal 3 2 2 4 2 4" xfId="9715" xr:uid="{00000000-0005-0000-0000-00006D210000}"/>
    <cellStyle name="Normal 3 2 2 4 3" xfId="9716" xr:uid="{00000000-0005-0000-0000-00006E210000}"/>
    <cellStyle name="Normal 3 2 2 4 3 2" xfId="9717" xr:uid="{00000000-0005-0000-0000-00006F210000}"/>
    <cellStyle name="Normal 3 2 2 4 3 2 2" xfId="9718" xr:uid="{00000000-0005-0000-0000-000070210000}"/>
    <cellStyle name="Normal 3 2 2 4 3 3" xfId="9719" xr:uid="{00000000-0005-0000-0000-000071210000}"/>
    <cellStyle name="Normal 3 2 2 4 4" xfId="9720" xr:uid="{00000000-0005-0000-0000-000072210000}"/>
    <cellStyle name="Normal 3 2 2 4 4 2" xfId="9721" xr:uid="{00000000-0005-0000-0000-000073210000}"/>
    <cellStyle name="Normal 3 2 2 4 5" xfId="9722" xr:uid="{00000000-0005-0000-0000-000074210000}"/>
    <cellStyle name="Normal 3 2 2 5" xfId="1232" xr:uid="{00000000-0005-0000-0000-000075210000}"/>
    <cellStyle name="Normal 3 2 2 5 2" xfId="1233" xr:uid="{00000000-0005-0000-0000-000076210000}"/>
    <cellStyle name="Normal 3 2 2 5 2 2" xfId="9723" xr:uid="{00000000-0005-0000-0000-000077210000}"/>
    <cellStyle name="Normal 3 2 2 5 2 2 2" xfId="9724" xr:uid="{00000000-0005-0000-0000-000078210000}"/>
    <cellStyle name="Normal 3 2 2 5 2 2 2 2" xfId="9725" xr:uid="{00000000-0005-0000-0000-000079210000}"/>
    <cellStyle name="Normal 3 2 2 5 2 2 3" xfId="9726" xr:uid="{00000000-0005-0000-0000-00007A210000}"/>
    <cellStyle name="Normal 3 2 2 5 2 3" xfId="9727" xr:uid="{00000000-0005-0000-0000-00007B210000}"/>
    <cellStyle name="Normal 3 2 2 5 2 3 2" xfId="9728" xr:uid="{00000000-0005-0000-0000-00007C210000}"/>
    <cellStyle name="Normal 3 2 2 5 2 4" xfId="9729" xr:uid="{00000000-0005-0000-0000-00007D210000}"/>
    <cellStyle name="Normal 3 2 2 5 3" xfId="9730" xr:uid="{00000000-0005-0000-0000-00007E210000}"/>
    <cellStyle name="Normal 3 2 2 5 3 2" xfId="9731" xr:uid="{00000000-0005-0000-0000-00007F210000}"/>
    <cellStyle name="Normal 3 2 2 5 3 2 2" xfId="9732" xr:uid="{00000000-0005-0000-0000-000080210000}"/>
    <cellStyle name="Normal 3 2 2 5 3 3" xfId="9733" xr:uid="{00000000-0005-0000-0000-000081210000}"/>
    <cellStyle name="Normal 3 2 2 5 4" xfId="9734" xr:uid="{00000000-0005-0000-0000-000082210000}"/>
    <cellStyle name="Normal 3 2 2 5 4 2" xfId="9735" xr:uid="{00000000-0005-0000-0000-000083210000}"/>
    <cellStyle name="Normal 3 2 2 5 5" xfId="9736" xr:uid="{00000000-0005-0000-0000-000084210000}"/>
    <cellStyle name="Normal 3 2 2 6" xfId="1234" xr:uid="{00000000-0005-0000-0000-000085210000}"/>
    <cellStyle name="Normal 3 2 2 6 2" xfId="1235" xr:uid="{00000000-0005-0000-0000-000086210000}"/>
    <cellStyle name="Normal 3 2 2 6 2 2" xfId="9737" xr:uid="{00000000-0005-0000-0000-000087210000}"/>
    <cellStyle name="Normal 3 2 2 6 2 2 2" xfId="9738" xr:uid="{00000000-0005-0000-0000-000088210000}"/>
    <cellStyle name="Normal 3 2 2 6 2 2 2 2" xfId="9739" xr:uid="{00000000-0005-0000-0000-000089210000}"/>
    <cellStyle name="Normal 3 2 2 6 2 2 3" xfId="9740" xr:uid="{00000000-0005-0000-0000-00008A210000}"/>
    <cellStyle name="Normal 3 2 2 6 2 3" xfId="9741" xr:uid="{00000000-0005-0000-0000-00008B210000}"/>
    <cellStyle name="Normal 3 2 2 6 2 3 2" xfId="9742" xr:uid="{00000000-0005-0000-0000-00008C210000}"/>
    <cellStyle name="Normal 3 2 2 6 2 4" xfId="9743" xr:uid="{00000000-0005-0000-0000-00008D210000}"/>
    <cellStyle name="Normal 3 2 2 6 3" xfId="9744" xr:uid="{00000000-0005-0000-0000-00008E210000}"/>
    <cellStyle name="Normal 3 2 2 6 3 2" xfId="9745" xr:uid="{00000000-0005-0000-0000-00008F210000}"/>
    <cellStyle name="Normal 3 2 2 6 3 2 2" xfId="9746" xr:uid="{00000000-0005-0000-0000-000090210000}"/>
    <cellStyle name="Normal 3 2 2 6 3 3" xfId="9747" xr:uid="{00000000-0005-0000-0000-000091210000}"/>
    <cellStyle name="Normal 3 2 2 6 4" xfId="9748" xr:uid="{00000000-0005-0000-0000-000092210000}"/>
    <cellStyle name="Normal 3 2 2 6 4 2" xfId="9749" xr:uid="{00000000-0005-0000-0000-000093210000}"/>
    <cellStyle name="Normal 3 2 2 6 5" xfId="9750" xr:uid="{00000000-0005-0000-0000-000094210000}"/>
    <cellStyle name="Normal 3 2 2 7" xfId="1236" xr:uid="{00000000-0005-0000-0000-000095210000}"/>
    <cellStyle name="Normal 3 2 2 7 2" xfId="1237" xr:uid="{00000000-0005-0000-0000-000096210000}"/>
    <cellStyle name="Normal 3 2 2 7 2 2" xfId="9751" xr:uid="{00000000-0005-0000-0000-000097210000}"/>
    <cellStyle name="Normal 3 2 2 7 2 2 2" xfId="9752" xr:uid="{00000000-0005-0000-0000-000098210000}"/>
    <cellStyle name="Normal 3 2 2 7 2 2 2 2" xfId="9753" xr:uid="{00000000-0005-0000-0000-000099210000}"/>
    <cellStyle name="Normal 3 2 2 7 2 2 3" xfId="9754" xr:uid="{00000000-0005-0000-0000-00009A210000}"/>
    <cellStyle name="Normal 3 2 2 7 2 3" xfId="9755" xr:uid="{00000000-0005-0000-0000-00009B210000}"/>
    <cellStyle name="Normal 3 2 2 7 2 3 2" xfId="9756" xr:uid="{00000000-0005-0000-0000-00009C210000}"/>
    <cellStyle name="Normal 3 2 2 7 2 4" xfId="9757" xr:uid="{00000000-0005-0000-0000-00009D210000}"/>
    <cellStyle name="Normal 3 2 2 7 3" xfId="9758" xr:uid="{00000000-0005-0000-0000-00009E210000}"/>
    <cellStyle name="Normal 3 2 2 7 3 2" xfId="9759" xr:uid="{00000000-0005-0000-0000-00009F210000}"/>
    <cellStyle name="Normal 3 2 2 7 3 2 2" xfId="9760" xr:uid="{00000000-0005-0000-0000-0000A0210000}"/>
    <cellStyle name="Normal 3 2 2 7 3 3" xfId="9761" xr:uid="{00000000-0005-0000-0000-0000A1210000}"/>
    <cellStyle name="Normal 3 2 2 7 4" xfId="9762" xr:uid="{00000000-0005-0000-0000-0000A2210000}"/>
    <cellStyle name="Normal 3 2 2 7 4 2" xfId="9763" xr:uid="{00000000-0005-0000-0000-0000A3210000}"/>
    <cellStyle name="Normal 3 2 2 7 5" xfId="9764" xr:uid="{00000000-0005-0000-0000-0000A4210000}"/>
    <cellStyle name="Normal 3 2 2 8" xfId="1238" xr:uid="{00000000-0005-0000-0000-0000A5210000}"/>
    <cellStyle name="Normal 3 2 2 8 2" xfId="1239" xr:uid="{00000000-0005-0000-0000-0000A6210000}"/>
    <cellStyle name="Normal 3 2 2 8 2 2" xfId="9765" xr:uid="{00000000-0005-0000-0000-0000A7210000}"/>
    <cellStyle name="Normal 3 2 2 8 2 2 2" xfId="9766" xr:uid="{00000000-0005-0000-0000-0000A8210000}"/>
    <cellStyle name="Normal 3 2 2 8 2 2 2 2" xfId="9767" xr:uid="{00000000-0005-0000-0000-0000A9210000}"/>
    <cellStyle name="Normal 3 2 2 8 2 2 3" xfId="9768" xr:uid="{00000000-0005-0000-0000-0000AA210000}"/>
    <cellStyle name="Normal 3 2 2 8 2 3" xfId="9769" xr:uid="{00000000-0005-0000-0000-0000AB210000}"/>
    <cellStyle name="Normal 3 2 2 8 2 3 2" xfId="9770" xr:uid="{00000000-0005-0000-0000-0000AC210000}"/>
    <cellStyle name="Normal 3 2 2 8 2 4" xfId="9771" xr:uid="{00000000-0005-0000-0000-0000AD210000}"/>
    <cellStyle name="Normal 3 2 2 8 3" xfId="9772" xr:uid="{00000000-0005-0000-0000-0000AE210000}"/>
    <cellStyle name="Normal 3 2 2 8 3 2" xfId="9773" xr:uid="{00000000-0005-0000-0000-0000AF210000}"/>
    <cellStyle name="Normal 3 2 2 8 3 2 2" xfId="9774" xr:uid="{00000000-0005-0000-0000-0000B0210000}"/>
    <cellStyle name="Normal 3 2 2 8 3 3" xfId="9775" xr:uid="{00000000-0005-0000-0000-0000B1210000}"/>
    <cellStyle name="Normal 3 2 2 8 4" xfId="9776" xr:uid="{00000000-0005-0000-0000-0000B2210000}"/>
    <cellStyle name="Normal 3 2 2 8 4 2" xfId="9777" xr:uid="{00000000-0005-0000-0000-0000B3210000}"/>
    <cellStyle name="Normal 3 2 2 8 5" xfId="9778" xr:uid="{00000000-0005-0000-0000-0000B4210000}"/>
    <cellStyle name="Normal 3 2 2 9" xfId="1240" xr:uid="{00000000-0005-0000-0000-0000B5210000}"/>
    <cellStyle name="Normal 3 2 2 9 2" xfId="9779" xr:uid="{00000000-0005-0000-0000-0000B6210000}"/>
    <cellStyle name="Normal 3 2 2 9 2 2" xfId="9780" xr:uid="{00000000-0005-0000-0000-0000B7210000}"/>
    <cellStyle name="Normal 3 2 2 9 2 2 2" xfId="9781" xr:uid="{00000000-0005-0000-0000-0000B8210000}"/>
    <cellStyle name="Normal 3 2 2 9 2 3" xfId="9782" xr:uid="{00000000-0005-0000-0000-0000B9210000}"/>
    <cellStyle name="Normal 3 2 2 9 3" xfId="9783" xr:uid="{00000000-0005-0000-0000-0000BA210000}"/>
    <cellStyle name="Normal 3 2 2 9 3 2" xfId="9784" xr:uid="{00000000-0005-0000-0000-0000BB210000}"/>
    <cellStyle name="Normal 3 2 2 9 4" xfId="9785" xr:uid="{00000000-0005-0000-0000-0000BC210000}"/>
    <cellStyle name="Normal 3 2 20" xfId="1241" xr:uid="{00000000-0005-0000-0000-0000BD210000}"/>
    <cellStyle name="Normal 3 2 20 2" xfId="1242" xr:uid="{00000000-0005-0000-0000-0000BE210000}"/>
    <cellStyle name="Normal 3 2 20 2 2" xfId="9786" xr:uid="{00000000-0005-0000-0000-0000BF210000}"/>
    <cellStyle name="Normal 3 2 20 2 2 2" xfId="9787" xr:uid="{00000000-0005-0000-0000-0000C0210000}"/>
    <cellStyle name="Normal 3 2 20 2 2 2 2" xfId="9788" xr:uid="{00000000-0005-0000-0000-0000C1210000}"/>
    <cellStyle name="Normal 3 2 20 2 2 3" xfId="9789" xr:uid="{00000000-0005-0000-0000-0000C2210000}"/>
    <cellStyle name="Normal 3 2 20 2 3" xfId="9790" xr:uid="{00000000-0005-0000-0000-0000C3210000}"/>
    <cellStyle name="Normal 3 2 20 2 3 2" xfId="9791" xr:uid="{00000000-0005-0000-0000-0000C4210000}"/>
    <cellStyle name="Normal 3 2 20 2 4" xfId="9792" xr:uid="{00000000-0005-0000-0000-0000C5210000}"/>
    <cellStyle name="Normal 3 2 20 3" xfId="9793" xr:uid="{00000000-0005-0000-0000-0000C6210000}"/>
    <cellStyle name="Normal 3 2 20 3 2" xfId="9794" xr:uid="{00000000-0005-0000-0000-0000C7210000}"/>
    <cellStyle name="Normal 3 2 20 3 2 2" xfId="9795" xr:uid="{00000000-0005-0000-0000-0000C8210000}"/>
    <cellStyle name="Normal 3 2 20 3 3" xfId="9796" xr:uid="{00000000-0005-0000-0000-0000C9210000}"/>
    <cellStyle name="Normal 3 2 20 4" xfId="9797" xr:uid="{00000000-0005-0000-0000-0000CA210000}"/>
    <cellStyle name="Normal 3 2 20 4 2" xfId="9798" xr:uid="{00000000-0005-0000-0000-0000CB210000}"/>
    <cellStyle name="Normal 3 2 20 5" xfId="9799" xr:uid="{00000000-0005-0000-0000-0000CC210000}"/>
    <cellStyle name="Normal 3 2 21" xfId="1243" xr:uid="{00000000-0005-0000-0000-0000CD210000}"/>
    <cellStyle name="Normal 3 2 21 2" xfId="9800" xr:uid="{00000000-0005-0000-0000-0000CE210000}"/>
    <cellStyle name="Normal 3 2 21 2 2" xfId="9801" xr:uid="{00000000-0005-0000-0000-0000CF210000}"/>
    <cellStyle name="Normal 3 2 21 2 2 2" xfId="9802" xr:uid="{00000000-0005-0000-0000-0000D0210000}"/>
    <cellStyle name="Normal 3 2 21 2 3" xfId="9803" xr:uid="{00000000-0005-0000-0000-0000D1210000}"/>
    <cellStyle name="Normal 3 2 21 3" xfId="9804" xr:uid="{00000000-0005-0000-0000-0000D2210000}"/>
    <cellStyle name="Normal 3 2 21 3 2" xfId="9805" xr:uid="{00000000-0005-0000-0000-0000D3210000}"/>
    <cellStyle name="Normal 3 2 21 4" xfId="9806" xr:uid="{00000000-0005-0000-0000-0000D4210000}"/>
    <cellStyle name="Normal 3 2 22" xfId="1244" xr:uid="{00000000-0005-0000-0000-0000D5210000}"/>
    <cellStyle name="Normal 3 2 23" xfId="1245" xr:uid="{00000000-0005-0000-0000-0000D6210000}"/>
    <cellStyle name="Normal 3 2 23 2" xfId="9807" xr:uid="{00000000-0005-0000-0000-0000D7210000}"/>
    <cellStyle name="Normal 3 2 23 2 2" xfId="9808" xr:uid="{00000000-0005-0000-0000-0000D8210000}"/>
    <cellStyle name="Normal 3 2 23 2 2 2" xfId="9809" xr:uid="{00000000-0005-0000-0000-0000D9210000}"/>
    <cellStyle name="Normal 3 2 23 2 3" xfId="9810" xr:uid="{00000000-0005-0000-0000-0000DA210000}"/>
    <cellStyle name="Normal 3 2 23 3" xfId="9811" xr:uid="{00000000-0005-0000-0000-0000DB210000}"/>
    <cellStyle name="Normal 3 2 23 3 2" xfId="9812" xr:uid="{00000000-0005-0000-0000-0000DC210000}"/>
    <cellStyle name="Normal 3 2 23 4" xfId="9813" xr:uid="{00000000-0005-0000-0000-0000DD210000}"/>
    <cellStyle name="Normal 3 2 24" xfId="9814" xr:uid="{00000000-0005-0000-0000-0000DE210000}"/>
    <cellStyle name="Normal 3 2 24 2" xfId="9815" xr:uid="{00000000-0005-0000-0000-0000DF210000}"/>
    <cellStyle name="Normal 3 2 24 2 2" xfId="9816" xr:uid="{00000000-0005-0000-0000-0000E0210000}"/>
    <cellStyle name="Normal 3 2 24 3" xfId="9817" xr:uid="{00000000-0005-0000-0000-0000E1210000}"/>
    <cellStyle name="Normal 3 2 25" xfId="9818" xr:uid="{00000000-0005-0000-0000-0000E2210000}"/>
    <cellStyle name="Normal 3 2 25 2" xfId="9819" xr:uid="{00000000-0005-0000-0000-0000E3210000}"/>
    <cellStyle name="Normal 3 2 26" xfId="9820" xr:uid="{00000000-0005-0000-0000-0000E4210000}"/>
    <cellStyle name="Normal 3 2 3" xfId="1246" xr:uid="{00000000-0005-0000-0000-0000E5210000}"/>
    <cellStyle name="Normal 3 2 3 2" xfId="1247" xr:uid="{00000000-0005-0000-0000-0000E6210000}"/>
    <cellStyle name="Normal 3 2 3 2 2" xfId="9821" xr:uid="{00000000-0005-0000-0000-0000E7210000}"/>
    <cellStyle name="Normal 3 2 3 2 2 2" xfId="9822" xr:uid="{00000000-0005-0000-0000-0000E8210000}"/>
    <cellStyle name="Normal 3 2 3 2 2 2 2" xfId="9823" xr:uid="{00000000-0005-0000-0000-0000E9210000}"/>
    <cellStyle name="Normal 3 2 3 2 2 3" xfId="9824" xr:uid="{00000000-0005-0000-0000-0000EA210000}"/>
    <cellStyle name="Normal 3 2 3 2 3" xfId="9825" xr:uid="{00000000-0005-0000-0000-0000EB210000}"/>
    <cellStyle name="Normal 3 2 3 2 3 2" xfId="9826" xr:uid="{00000000-0005-0000-0000-0000EC210000}"/>
    <cellStyle name="Normal 3 2 3 2 4" xfId="9827" xr:uid="{00000000-0005-0000-0000-0000ED210000}"/>
    <cellStyle name="Normal 3 2 3 3" xfId="1248" xr:uid="{00000000-0005-0000-0000-0000EE210000}"/>
    <cellStyle name="Normal 3 2 3 3 2" xfId="9828" xr:uid="{00000000-0005-0000-0000-0000EF210000}"/>
    <cellStyle name="Normal 3 2 3 3 2 2" xfId="9829" xr:uid="{00000000-0005-0000-0000-0000F0210000}"/>
    <cellStyle name="Normal 3 2 3 3 2 2 2" xfId="9830" xr:uid="{00000000-0005-0000-0000-0000F1210000}"/>
    <cellStyle name="Normal 3 2 3 3 2 3" xfId="9831" xr:uid="{00000000-0005-0000-0000-0000F2210000}"/>
    <cellStyle name="Normal 3 2 3 3 3" xfId="9832" xr:uid="{00000000-0005-0000-0000-0000F3210000}"/>
    <cellStyle name="Normal 3 2 3 3 3 2" xfId="9833" xr:uid="{00000000-0005-0000-0000-0000F4210000}"/>
    <cellStyle name="Normal 3 2 3 3 4" xfId="9834" xr:uid="{00000000-0005-0000-0000-0000F5210000}"/>
    <cellStyle name="Normal 3 2 3 4" xfId="9835" xr:uid="{00000000-0005-0000-0000-0000F6210000}"/>
    <cellStyle name="Normal 3 2 3 4 2" xfId="9836" xr:uid="{00000000-0005-0000-0000-0000F7210000}"/>
    <cellStyle name="Normal 3 2 3 4 2 2" xfId="9837" xr:uid="{00000000-0005-0000-0000-0000F8210000}"/>
    <cellStyle name="Normal 3 2 3 4 3" xfId="9838" xr:uid="{00000000-0005-0000-0000-0000F9210000}"/>
    <cellStyle name="Normal 3 2 3 5" xfId="9839" xr:uid="{00000000-0005-0000-0000-0000FA210000}"/>
    <cellStyle name="Normal 3 2 3 5 2" xfId="9840" xr:uid="{00000000-0005-0000-0000-0000FB210000}"/>
    <cellStyle name="Normal 3 2 3 6" xfId="9841" xr:uid="{00000000-0005-0000-0000-0000FC210000}"/>
    <cellStyle name="Normal 3 2 4" xfId="1249" xr:uid="{00000000-0005-0000-0000-0000FD210000}"/>
    <cellStyle name="Normal 3 2 4 2" xfId="1250" xr:uid="{00000000-0005-0000-0000-0000FE210000}"/>
    <cellStyle name="Normal 3 2 4 2 2" xfId="9842" xr:uid="{00000000-0005-0000-0000-0000FF210000}"/>
    <cellStyle name="Normal 3 2 4 2 2 2" xfId="9843" xr:uid="{00000000-0005-0000-0000-000000220000}"/>
    <cellStyle name="Normal 3 2 4 2 2 2 2" xfId="9844" xr:uid="{00000000-0005-0000-0000-000001220000}"/>
    <cellStyle name="Normal 3 2 4 2 2 3" xfId="9845" xr:uid="{00000000-0005-0000-0000-000002220000}"/>
    <cellStyle name="Normal 3 2 4 2 3" xfId="9846" xr:uid="{00000000-0005-0000-0000-000003220000}"/>
    <cellStyle name="Normal 3 2 4 2 3 2" xfId="9847" xr:uid="{00000000-0005-0000-0000-000004220000}"/>
    <cellStyle name="Normal 3 2 4 2 4" xfId="9848" xr:uid="{00000000-0005-0000-0000-000005220000}"/>
    <cellStyle name="Normal 3 2 4 3" xfId="1251" xr:uid="{00000000-0005-0000-0000-000006220000}"/>
    <cellStyle name="Normal 3 2 4 3 2" xfId="9849" xr:uid="{00000000-0005-0000-0000-000007220000}"/>
    <cellStyle name="Normal 3 2 4 3 2 2" xfId="9850" xr:uid="{00000000-0005-0000-0000-000008220000}"/>
    <cellStyle name="Normal 3 2 4 3 2 2 2" xfId="9851" xr:uid="{00000000-0005-0000-0000-000009220000}"/>
    <cellStyle name="Normal 3 2 4 3 2 3" xfId="9852" xr:uid="{00000000-0005-0000-0000-00000A220000}"/>
    <cellStyle name="Normal 3 2 4 3 3" xfId="9853" xr:uid="{00000000-0005-0000-0000-00000B220000}"/>
    <cellStyle name="Normal 3 2 4 3 3 2" xfId="9854" xr:uid="{00000000-0005-0000-0000-00000C220000}"/>
    <cellStyle name="Normal 3 2 4 3 4" xfId="9855" xr:uid="{00000000-0005-0000-0000-00000D220000}"/>
    <cellStyle name="Normal 3 2 4 4" xfId="9856" xr:uid="{00000000-0005-0000-0000-00000E220000}"/>
    <cellStyle name="Normal 3 2 4 4 2" xfId="9857" xr:uid="{00000000-0005-0000-0000-00000F220000}"/>
    <cellStyle name="Normal 3 2 4 4 2 2" xfId="9858" xr:uid="{00000000-0005-0000-0000-000010220000}"/>
    <cellStyle name="Normal 3 2 4 4 3" xfId="9859" xr:uid="{00000000-0005-0000-0000-000011220000}"/>
    <cellStyle name="Normal 3 2 4 5" xfId="9860" xr:uid="{00000000-0005-0000-0000-000012220000}"/>
    <cellStyle name="Normal 3 2 4 5 2" xfId="9861" xr:uid="{00000000-0005-0000-0000-000013220000}"/>
    <cellStyle name="Normal 3 2 4 6" xfId="9862" xr:uid="{00000000-0005-0000-0000-000014220000}"/>
    <cellStyle name="Normal 3 2 5" xfId="1252" xr:uid="{00000000-0005-0000-0000-000015220000}"/>
    <cellStyle name="Normal 3 2 5 2" xfId="1253" xr:uid="{00000000-0005-0000-0000-000016220000}"/>
    <cellStyle name="Normal 3 2 5 2 2" xfId="9863" xr:uid="{00000000-0005-0000-0000-000017220000}"/>
    <cellStyle name="Normal 3 2 5 2 2 2" xfId="9864" xr:uid="{00000000-0005-0000-0000-000018220000}"/>
    <cellStyle name="Normal 3 2 5 2 2 2 2" xfId="9865" xr:uid="{00000000-0005-0000-0000-000019220000}"/>
    <cellStyle name="Normal 3 2 5 2 2 3" xfId="9866" xr:uid="{00000000-0005-0000-0000-00001A220000}"/>
    <cellStyle name="Normal 3 2 5 2 3" xfId="9867" xr:uid="{00000000-0005-0000-0000-00001B220000}"/>
    <cellStyle name="Normal 3 2 5 2 3 2" xfId="9868" xr:uid="{00000000-0005-0000-0000-00001C220000}"/>
    <cellStyle name="Normal 3 2 5 2 4" xfId="9869" xr:uid="{00000000-0005-0000-0000-00001D220000}"/>
    <cellStyle name="Normal 3 2 5 3" xfId="1254" xr:uid="{00000000-0005-0000-0000-00001E220000}"/>
    <cellStyle name="Normal 3 2 5 3 2" xfId="9870" xr:uid="{00000000-0005-0000-0000-00001F220000}"/>
    <cellStyle name="Normal 3 2 5 3 2 2" xfId="9871" xr:uid="{00000000-0005-0000-0000-000020220000}"/>
    <cellStyle name="Normal 3 2 5 3 2 2 2" xfId="9872" xr:uid="{00000000-0005-0000-0000-000021220000}"/>
    <cellStyle name="Normal 3 2 5 3 2 3" xfId="9873" xr:uid="{00000000-0005-0000-0000-000022220000}"/>
    <cellStyle name="Normal 3 2 5 3 3" xfId="9874" xr:uid="{00000000-0005-0000-0000-000023220000}"/>
    <cellStyle name="Normal 3 2 5 3 3 2" xfId="9875" xr:uid="{00000000-0005-0000-0000-000024220000}"/>
    <cellStyle name="Normal 3 2 5 3 4" xfId="9876" xr:uid="{00000000-0005-0000-0000-000025220000}"/>
    <cellStyle name="Normal 3 2 5 4" xfId="9877" xr:uid="{00000000-0005-0000-0000-000026220000}"/>
    <cellStyle name="Normal 3 2 5 4 2" xfId="9878" xr:uid="{00000000-0005-0000-0000-000027220000}"/>
    <cellStyle name="Normal 3 2 5 4 2 2" xfId="9879" xr:uid="{00000000-0005-0000-0000-000028220000}"/>
    <cellStyle name="Normal 3 2 5 4 3" xfId="9880" xr:uid="{00000000-0005-0000-0000-000029220000}"/>
    <cellStyle name="Normal 3 2 5 5" xfId="9881" xr:uid="{00000000-0005-0000-0000-00002A220000}"/>
    <cellStyle name="Normal 3 2 5 5 2" xfId="9882" xr:uid="{00000000-0005-0000-0000-00002B220000}"/>
    <cellStyle name="Normal 3 2 5 6" xfId="9883" xr:uid="{00000000-0005-0000-0000-00002C220000}"/>
    <cellStyle name="Normal 3 2 6" xfId="1255" xr:uid="{00000000-0005-0000-0000-00002D220000}"/>
    <cellStyle name="Normal 3 2 6 2" xfId="1256" xr:uid="{00000000-0005-0000-0000-00002E220000}"/>
    <cellStyle name="Normal 3 2 6 2 2" xfId="9884" xr:uid="{00000000-0005-0000-0000-00002F220000}"/>
    <cellStyle name="Normal 3 2 6 2 2 2" xfId="9885" xr:uid="{00000000-0005-0000-0000-000030220000}"/>
    <cellStyle name="Normal 3 2 6 2 2 2 2" xfId="9886" xr:uid="{00000000-0005-0000-0000-000031220000}"/>
    <cellStyle name="Normal 3 2 6 2 2 3" xfId="9887" xr:uid="{00000000-0005-0000-0000-000032220000}"/>
    <cellStyle name="Normal 3 2 6 2 3" xfId="9888" xr:uid="{00000000-0005-0000-0000-000033220000}"/>
    <cellStyle name="Normal 3 2 6 2 3 2" xfId="9889" xr:uid="{00000000-0005-0000-0000-000034220000}"/>
    <cellStyle name="Normal 3 2 6 2 4" xfId="9890" xr:uid="{00000000-0005-0000-0000-000035220000}"/>
    <cellStyle name="Normal 3 2 6 3" xfId="1257" xr:uid="{00000000-0005-0000-0000-000036220000}"/>
    <cellStyle name="Normal 3 2 6 3 2" xfId="9891" xr:uid="{00000000-0005-0000-0000-000037220000}"/>
    <cellStyle name="Normal 3 2 6 3 2 2" xfId="9892" xr:uid="{00000000-0005-0000-0000-000038220000}"/>
    <cellStyle name="Normal 3 2 6 3 2 2 2" xfId="9893" xr:uid="{00000000-0005-0000-0000-000039220000}"/>
    <cellStyle name="Normal 3 2 6 3 2 3" xfId="9894" xr:uid="{00000000-0005-0000-0000-00003A220000}"/>
    <cellStyle name="Normal 3 2 6 3 3" xfId="9895" xr:uid="{00000000-0005-0000-0000-00003B220000}"/>
    <cellStyle name="Normal 3 2 6 3 3 2" xfId="9896" xr:uid="{00000000-0005-0000-0000-00003C220000}"/>
    <cellStyle name="Normal 3 2 6 3 4" xfId="9897" xr:uid="{00000000-0005-0000-0000-00003D220000}"/>
    <cellStyle name="Normal 3 2 6 4" xfId="9898" xr:uid="{00000000-0005-0000-0000-00003E220000}"/>
    <cellStyle name="Normal 3 2 6 4 2" xfId="9899" xr:uid="{00000000-0005-0000-0000-00003F220000}"/>
    <cellStyle name="Normal 3 2 6 4 2 2" xfId="9900" xr:uid="{00000000-0005-0000-0000-000040220000}"/>
    <cellStyle name="Normal 3 2 6 4 3" xfId="9901" xr:uid="{00000000-0005-0000-0000-000041220000}"/>
    <cellStyle name="Normal 3 2 6 5" xfId="9902" xr:uid="{00000000-0005-0000-0000-000042220000}"/>
    <cellStyle name="Normal 3 2 6 5 2" xfId="9903" xr:uid="{00000000-0005-0000-0000-000043220000}"/>
    <cellStyle name="Normal 3 2 6 6" xfId="9904" xr:uid="{00000000-0005-0000-0000-000044220000}"/>
    <cellStyle name="Normal 3 2 7" xfId="1258" xr:uid="{00000000-0005-0000-0000-000045220000}"/>
    <cellStyle name="Normal 3 2 7 2" xfId="1259" xr:uid="{00000000-0005-0000-0000-000046220000}"/>
    <cellStyle name="Normal 3 2 7 2 2" xfId="9905" xr:uid="{00000000-0005-0000-0000-000047220000}"/>
    <cellStyle name="Normal 3 2 7 2 2 2" xfId="9906" xr:uid="{00000000-0005-0000-0000-000048220000}"/>
    <cellStyle name="Normal 3 2 7 2 2 2 2" xfId="9907" xr:uid="{00000000-0005-0000-0000-000049220000}"/>
    <cellStyle name="Normal 3 2 7 2 2 3" xfId="9908" xr:uid="{00000000-0005-0000-0000-00004A220000}"/>
    <cellStyle name="Normal 3 2 7 2 3" xfId="9909" xr:uid="{00000000-0005-0000-0000-00004B220000}"/>
    <cellStyle name="Normal 3 2 7 2 3 2" xfId="9910" xr:uid="{00000000-0005-0000-0000-00004C220000}"/>
    <cellStyle name="Normal 3 2 7 2 4" xfId="9911" xr:uid="{00000000-0005-0000-0000-00004D220000}"/>
    <cellStyle name="Normal 3 2 7 3" xfId="1260" xr:uid="{00000000-0005-0000-0000-00004E220000}"/>
    <cellStyle name="Normal 3 2 7 3 2" xfId="9912" xr:uid="{00000000-0005-0000-0000-00004F220000}"/>
    <cellStyle name="Normal 3 2 7 3 2 2" xfId="9913" xr:uid="{00000000-0005-0000-0000-000050220000}"/>
    <cellStyle name="Normal 3 2 7 3 2 2 2" xfId="9914" xr:uid="{00000000-0005-0000-0000-000051220000}"/>
    <cellStyle name="Normal 3 2 7 3 2 3" xfId="9915" xr:uid="{00000000-0005-0000-0000-000052220000}"/>
    <cellStyle name="Normal 3 2 7 3 3" xfId="9916" xr:uid="{00000000-0005-0000-0000-000053220000}"/>
    <cellStyle name="Normal 3 2 7 3 3 2" xfId="9917" xr:uid="{00000000-0005-0000-0000-000054220000}"/>
    <cellStyle name="Normal 3 2 7 3 4" xfId="9918" xr:uid="{00000000-0005-0000-0000-000055220000}"/>
    <cellStyle name="Normal 3 2 7 4" xfId="9919" xr:uid="{00000000-0005-0000-0000-000056220000}"/>
    <cellStyle name="Normal 3 2 7 4 2" xfId="9920" xr:uid="{00000000-0005-0000-0000-000057220000}"/>
    <cellStyle name="Normal 3 2 7 4 2 2" xfId="9921" xr:uid="{00000000-0005-0000-0000-000058220000}"/>
    <cellStyle name="Normal 3 2 7 4 3" xfId="9922" xr:uid="{00000000-0005-0000-0000-000059220000}"/>
    <cellStyle name="Normal 3 2 7 5" xfId="9923" xr:uid="{00000000-0005-0000-0000-00005A220000}"/>
    <cellStyle name="Normal 3 2 7 5 2" xfId="9924" xr:uid="{00000000-0005-0000-0000-00005B220000}"/>
    <cellStyle name="Normal 3 2 7 6" xfId="9925" xr:uid="{00000000-0005-0000-0000-00005C220000}"/>
    <cellStyle name="Normal 3 2 8" xfId="1261" xr:uid="{00000000-0005-0000-0000-00005D220000}"/>
    <cellStyle name="Normal 3 2 8 2" xfId="1262" xr:uid="{00000000-0005-0000-0000-00005E220000}"/>
    <cellStyle name="Normal 3 2 8 2 2" xfId="9926" xr:uid="{00000000-0005-0000-0000-00005F220000}"/>
    <cellStyle name="Normal 3 2 8 2 2 2" xfId="9927" xr:uid="{00000000-0005-0000-0000-000060220000}"/>
    <cellStyle name="Normal 3 2 8 2 2 2 2" xfId="9928" xr:uid="{00000000-0005-0000-0000-000061220000}"/>
    <cellStyle name="Normal 3 2 8 2 2 3" xfId="9929" xr:uid="{00000000-0005-0000-0000-000062220000}"/>
    <cellStyle name="Normal 3 2 8 2 3" xfId="9930" xr:uid="{00000000-0005-0000-0000-000063220000}"/>
    <cellStyle name="Normal 3 2 8 2 3 2" xfId="9931" xr:uid="{00000000-0005-0000-0000-000064220000}"/>
    <cellStyle name="Normal 3 2 8 2 4" xfId="9932" xr:uid="{00000000-0005-0000-0000-000065220000}"/>
    <cellStyle name="Normal 3 2 8 3" xfId="1263" xr:uid="{00000000-0005-0000-0000-000066220000}"/>
    <cellStyle name="Normal 3 2 8 3 2" xfId="9933" xr:uid="{00000000-0005-0000-0000-000067220000}"/>
    <cellStyle name="Normal 3 2 8 3 2 2" xfId="9934" xr:uid="{00000000-0005-0000-0000-000068220000}"/>
    <cellStyle name="Normal 3 2 8 3 2 2 2" xfId="9935" xr:uid="{00000000-0005-0000-0000-000069220000}"/>
    <cellStyle name="Normal 3 2 8 3 2 3" xfId="9936" xr:uid="{00000000-0005-0000-0000-00006A220000}"/>
    <cellStyle name="Normal 3 2 8 3 3" xfId="9937" xr:uid="{00000000-0005-0000-0000-00006B220000}"/>
    <cellStyle name="Normal 3 2 8 3 3 2" xfId="9938" xr:uid="{00000000-0005-0000-0000-00006C220000}"/>
    <cellStyle name="Normal 3 2 8 3 4" xfId="9939" xr:uid="{00000000-0005-0000-0000-00006D220000}"/>
    <cellStyle name="Normal 3 2 8 4" xfId="9940" xr:uid="{00000000-0005-0000-0000-00006E220000}"/>
    <cellStyle name="Normal 3 2 8 4 2" xfId="9941" xr:uid="{00000000-0005-0000-0000-00006F220000}"/>
    <cellStyle name="Normal 3 2 8 4 2 2" xfId="9942" xr:uid="{00000000-0005-0000-0000-000070220000}"/>
    <cellStyle name="Normal 3 2 8 4 3" xfId="9943" xr:uid="{00000000-0005-0000-0000-000071220000}"/>
    <cellStyle name="Normal 3 2 8 5" xfId="9944" xr:uid="{00000000-0005-0000-0000-000072220000}"/>
    <cellStyle name="Normal 3 2 8 5 2" xfId="9945" xr:uid="{00000000-0005-0000-0000-000073220000}"/>
    <cellStyle name="Normal 3 2 8 6" xfId="9946" xr:uid="{00000000-0005-0000-0000-000074220000}"/>
    <cellStyle name="Normal 3 2 9" xfId="1264" xr:uid="{00000000-0005-0000-0000-000075220000}"/>
    <cellStyle name="Normal 3 2 9 2" xfId="1265" xr:uid="{00000000-0005-0000-0000-000076220000}"/>
    <cellStyle name="Normal 3 2 9 2 2" xfId="9947" xr:uid="{00000000-0005-0000-0000-000077220000}"/>
    <cellStyle name="Normal 3 2 9 2 2 2" xfId="9948" xr:uid="{00000000-0005-0000-0000-000078220000}"/>
    <cellStyle name="Normal 3 2 9 2 2 2 2" xfId="9949" xr:uid="{00000000-0005-0000-0000-000079220000}"/>
    <cellStyle name="Normal 3 2 9 2 2 3" xfId="9950" xr:uid="{00000000-0005-0000-0000-00007A220000}"/>
    <cellStyle name="Normal 3 2 9 2 3" xfId="9951" xr:uid="{00000000-0005-0000-0000-00007B220000}"/>
    <cellStyle name="Normal 3 2 9 2 3 2" xfId="9952" xr:uid="{00000000-0005-0000-0000-00007C220000}"/>
    <cellStyle name="Normal 3 2 9 2 4" xfId="9953" xr:uid="{00000000-0005-0000-0000-00007D220000}"/>
    <cellStyle name="Normal 3 2 9 3" xfId="1266" xr:uid="{00000000-0005-0000-0000-00007E220000}"/>
    <cellStyle name="Normal 3 2 9 3 2" xfId="9954" xr:uid="{00000000-0005-0000-0000-00007F220000}"/>
    <cellStyle name="Normal 3 2 9 3 2 2" xfId="9955" xr:uid="{00000000-0005-0000-0000-000080220000}"/>
    <cellStyle name="Normal 3 2 9 3 2 2 2" xfId="9956" xr:uid="{00000000-0005-0000-0000-000081220000}"/>
    <cellStyle name="Normal 3 2 9 3 2 3" xfId="9957" xr:uid="{00000000-0005-0000-0000-000082220000}"/>
    <cellStyle name="Normal 3 2 9 3 3" xfId="9958" xr:uid="{00000000-0005-0000-0000-000083220000}"/>
    <cellStyle name="Normal 3 2 9 3 3 2" xfId="9959" xr:uid="{00000000-0005-0000-0000-000084220000}"/>
    <cellStyle name="Normal 3 2 9 3 4" xfId="9960" xr:uid="{00000000-0005-0000-0000-000085220000}"/>
    <cellStyle name="Normal 3 2 9 4" xfId="9961" xr:uid="{00000000-0005-0000-0000-000086220000}"/>
    <cellStyle name="Normal 3 2 9 4 2" xfId="9962" xr:uid="{00000000-0005-0000-0000-000087220000}"/>
    <cellStyle name="Normal 3 2 9 4 2 2" xfId="9963" xr:uid="{00000000-0005-0000-0000-000088220000}"/>
    <cellStyle name="Normal 3 2 9 4 3" xfId="9964" xr:uid="{00000000-0005-0000-0000-000089220000}"/>
    <cellStyle name="Normal 3 2 9 5" xfId="9965" xr:uid="{00000000-0005-0000-0000-00008A220000}"/>
    <cellStyle name="Normal 3 2 9 5 2" xfId="9966" xr:uid="{00000000-0005-0000-0000-00008B220000}"/>
    <cellStyle name="Normal 3 2 9 6" xfId="9967" xr:uid="{00000000-0005-0000-0000-00008C220000}"/>
    <cellStyle name="Normal 3 20" xfId="1267" xr:uid="{00000000-0005-0000-0000-00008D220000}"/>
    <cellStyle name="Normal 3 20 2" xfId="1268" xr:uid="{00000000-0005-0000-0000-00008E220000}"/>
    <cellStyle name="Normal 3 20 2 2" xfId="9968" xr:uid="{00000000-0005-0000-0000-00008F220000}"/>
    <cellStyle name="Normal 3 20 2 2 2" xfId="9969" xr:uid="{00000000-0005-0000-0000-000090220000}"/>
    <cellStyle name="Normal 3 20 2 2 2 2" xfId="9970" xr:uid="{00000000-0005-0000-0000-000091220000}"/>
    <cellStyle name="Normal 3 20 2 2 3" xfId="9971" xr:uid="{00000000-0005-0000-0000-000092220000}"/>
    <cellStyle name="Normal 3 20 2 3" xfId="9972" xr:uid="{00000000-0005-0000-0000-000093220000}"/>
    <cellStyle name="Normal 3 20 2 3 2" xfId="9973" xr:uid="{00000000-0005-0000-0000-000094220000}"/>
    <cellStyle name="Normal 3 20 2 4" xfId="9974" xr:uid="{00000000-0005-0000-0000-000095220000}"/>
    <cellStyle name="Normal 3 20 3" xfId="1269" xr:uid="{00000000-0005-0000-0000-000096220000}"/>
    <cellStyle name="Normal 3 20 3 2" xfId="9975" xr:uid="{00000000-0005-0000-0000-000097220000}"/>
    <cellStyle name="Normal 3 20 3 2 2" xfId="9976" xr:uid="{00000000-0005-0000-0000-000098220000}"/>
    <cellStyle name="Normal 3 20 3 2 2 2" xfId="9977" xr:uid="{00000000-0005-0000-0000-000099220000}"/>
    <cellStyle name="Normal 3 20 3 2 3" xfId="9978" xr:uid="{00000000-0005-0000-0000-00009A220000}"/>
    <cellStyle name="Normal 3 20 3 3" xfId="9979" xr:uid="{00000000-0005-0000-0000-00009B220000}"/>
    <cellStyle name="Normal 3 20 3 3 2" xfId="9980" xr:uid="{00000000-0005-0000-0000-00009C220000}"/>
    <cellStyle name="Normal 3 20 3 4" xfId="9981" xr:uid="{00000000-0005-0000-0000-00009D220000}"/>
    <cellStyle name="Normal 3 20 4" xfId="9982" xr:uid="{00000000-0005-0000-0000-00009E220000}"/>
    <cellStyle name="Normal 3 20 4 2" xfId="9983" xr:uid="{00000000-0005-0000-0000-00009F220000}"/>
    <cellStyle name="Normal 3 20 4 2 2" xfId="9984" xr:uid="{00000000-0005-0000-0000-0000A0220000}"/>
    <cellStyle name="Normal 3 20 4 3" xfId="9985" xr:uid="{00000000-0005-0000-0000-0000A1220000}"/>
    <cellStyle name="Normal 3 20 5" xfId="9986" xr:uid="{00000000-0005-0000-0000-0000A2220000}"/>
    <cellStyle name="Normal 3 20 5 2" xfId="9987" xr:uid="{00000000-0005-0000-0000-0000A3220000}"/>
    <cellStyle name="Normal 3 20 6" xfId="9988" xr:uid="{00000000-0005-0000-0000-0000A4220000}"/>
    <cellStyle name="Normal 3 21" xfId="1270" xr:uid="{00000000-0005-0000-0000-0000A5220000}"/>
    <cellStyle name="Normal 3 21 2" xfId="1271" xr:uid="{00000000-0005-0000-0000-0000A6220000}"/>
    <cellStyle name="Normal 3 21 2 2" xfId="9989" xr:uid="{00000000-0005-0000-0000-0000A7220000}"/>
    <cellStyle name="Normal 3 21 2 2 2" xfId="9990" xr:uid="{00000000-0005-0000-0000-0000A8220000}"/>
    <cellStyle name="Normal 3 21 2 2 2 2" xfId="9991" xr:uid="{00000000-0005-0000-0000-0000A9220000}"/>
    <cellStyle name="Normal 3 21 2 2 3" xfId="9992" xr:uid="{00000000-0005-0000-0000-0000AA220000}"/>
    <cellStyle name="Normal 3 21 2 3" xfId="9993" xr:uid="{00000000-0005-0000-0000-0000AB220000}"/>
    <cellStyle name="Normal 3 21 2 3 2" xfId="9994" xr:uid="{00000000-0005-0000-0000-0000AC220000}"/>
    <cellStyle name="Normal 3 21 2 4" xfId="9995" xr:uid="{00000000-0005-0000-0000-0000AD220000}"/>
    <cellStyle name="Normal 3 21 3" xfId="1272" xr:uid="{00000000-0005-0000-0000-0000AE220000}"/>
    <cellStyle name="Normal 3 21 3 2" xfId="9996" xr:uid="{00000000-0005-0000-0000-0000AF220000}"/>
    <cellStyle name="Normal 3 21 3 2 2" xfId="9997" xr:uid="{00000000-0005-0000-0000-0000B0220000}"/>
    <cellStyle name="Normal 3 21 3 2 2 2" xfId="9998" xr:uid="{00000000-0005-0000-0000-0000B1220000}"/>
    <cellStyle name="Normal 3 21 3 2 3" xfId="9999" xr:uid="{00000000-0005-0000-0000-0000B2220000}"/>
    <cellStyle name="Normal 3 21 3 3" xfId="10000" xr:uid="{00000000-0005-0000-0000-0000B3220000}"/>
    <cellStyle name="Normal 3 21 3 3 2" xfId="10001" xr:uid="{00000000-0005-0000-0000-0000B4220000}"/>
    <cellStyle name="Normal 3 21 3 4" xfId="10002" xr:uid="{00000000-0005-0000-0000-0000B5220000}"/>
    <cellStyle name="Normal 3 21 4" xfId="10003" xr:uid="{00000000-0005-0000-0000-0000B6220000}"/>
    <cellStyle name="Normal 3 21 4 2" xfId="10004" xr:uid="{00000000-0005-0000-0000-0000B7220000}"/>
    <cellStyle name="Normal 3 21 4 2 2" xfId="10005" xr:uid="{00000000-0005-0000-0000-0000B8220000}"/>
    <cellStyle name="Normal 3 21 4 3" xfId="10006" xr:uid="{00000000-0005-0000-0000-0000B9220000}"/>
    <cellStyle name="Normal 3 21 5" xfId="10007" xr:uid="{00000000-0005-0000-0000-0000BA220000}"/>
    <cellStyle name="Normal 3 21 5 2" xfId="10008" xr:uid="{00000000-0005-0000-0000-0000BB220000}"/>
    <cellStyle name="Normal 3 21 6" xfId="10009" xr:uid="{00000000-0005-0000-0000-0000BC220000}"/>
    <cellStyle name="Normal 3 22" xfId="1273" xr:uid="{00000000-0005-0000-0000-0000BD220000}"/>
    <cellStyle name="Normal 3 22 2" xfId="1274" xr:uid="{00000000-0005-0000-0000-0000BE220000}"/>
    <cellStyle name="Normal 3 22 2 2" xfId="10010" xr:uid="{00000000-0005-0000-0000-0000BF220000}"/>
    <cellStyle name="Normal 3 22 2 2 2" xfId="10011" xr:uid="{00000000-0005-0000-0000-0000C0220000}"/>
    <cellStyle name="Normal 3 22 2 2 2 2" xfId="10012" xr:uid="{00000000-0005-0000-0000-0000C1220000}"/>
    <cellStyle name="Normal 3 22 2 2 3" xfId="10013" xr:uid="{00000000-0005-0000-0000-0000C2220000}"/>
    <cellStyle name="Normal 3 22 2 3" xfId="10014" xr:uid="{00000000-0005-0000-0000-0000C3220000}"/>
    <cellStyle name="Normal 3 22 2 3 2" xfId="10015" xr:uid="{00000000-0005-0000-0000-0000C4220000}"/>
    <cellStyle name="Normal 3 22 2 4" xfId="10016" xr:uid="{00000000-0005-0000-0000-0000C5220000}"/>
    <cellStyle name="Normal 3 22 3" xfId="1275" xr:uid="{00000000-0005-0000-0000-0000C6220000}"/>
    <cellStyle name="Normal 3 22 3 2" xfId="10017" xr:uid="{00000000-0005-0000-0000-0000C7220000}"/>
    <cellStyle name="Normal 3 22 3 2 2" xfId="10018" xr:uid="{00000000-0005-0000-0000-0000C8220000}"/>
    <cellStyle name="Normal 3 22 3 2 2 2" xfId="10019" xr:uid="{00000000-0005-0000-0000-0000C9220000}"/>
    <cellStyle name="Normal 3 22 3 2 3" xfId="10020" xr:uid="{00000000-0005-0000-0000-0000CA220000}"/>
    <cellStyle name="Normal 3 22 3 3" xfId="10021" xr:uid="{00000000-0005-0000-0000-0000CB220000}"/>
    <cellStyle name="Normal 3 22 3 3 2" xfId="10022" xr:uid="{00000000-0005-0000-0000-0000CC220000}"/>
    <cellStyle name="Normal 3 22 3 4" xfId="10023" xr:uid="{00000000-0005-0000-0000-0000CD220000}"/>
    <cellStyle name="Normal 3 22 4" xfId="10024" xr:uid="{00000000-0005-0000-0000-0000CE220000}"/>
    <cellStyle name="Normal 3 22 4 2" xfId="10025" xr:uid="{00000000-0005-0000-0000-0000CF220000}"/>
    <cellStyle name="Normal 3 22 4 2 2" xfId="10026" xr:uid="{00000000-0005-0000-0000-0000D0220000}"/>
    <cellStyle name="Normal 3 22 4 3" xfId="10027" xr:uid="{00000000-0005-0000-0000-0000D1220000}"/>
    <cellStyle name="Normal 3 22 5" xfId="10028" xr:uid="{00000000-0005-0000-0000-0000D2220000}"/>
    <cellStyle name="Normal 3 22 5 2" xfId="10029" xr:uid="{00000000-0005-0000-0000-0000D3220000}"/>
    <cellStyle name="Normal 3 22 6" xfId="10030" xr:uid="{00000000-0005-0000-0000-0000D4220000}"/>
    <cellStyle name="Normal 3 23" xfId="1276" xr:uid="{00000000-0005-0000-0000-0000D5220000}"/>
    <cellStyle name="Normal 3 23 2" xfId="1277" xr:uid="{00000000-0005-0000-0000-0000D6220000}"/>
    <cellStyle name="Normal 3 23 2 2" xfId="10031" xr:uid="{00000000-0005-0000-0000-0000D7220000}"/>
    <cellStyle name="Normal 3 23 2 2 2" xfId="10032" xr:uid="{00000000-0005-0000-0000-0000D8220000}"/>
    <cellStyle name="Normal 3 23 2 2 2 2" xfId="10033" xr:uid="{00000000-0005-0000-0000-0000D9220000}"/>
    <cellStyle name="Normal 3 23 2 2 3" xfId="10034" xr:uid="{00000000-0005-0000-0000-0000DA220000}"/>
    <cellStyle name="Normal 3 23 2 3" xfId="10035" xr:uid="{00000000-0005-0000-0000-0000DB220000}"/>
    <cellStyle name="Normal 3 23 2 3 2" xfId="10036" xr:uid="{00000000-0005-0000-0000-0000DC220000}"/>
    <cellStyle name="Normal 3 23 2 4" xfId="10037" xr:uid="{00000000-0005-0000-0000-0000DD220000}"/>
    <cellStyle name="Normal 3 23 3" xfId="1278" xr:uid="{00000000-0005-0000-0000-0000DE220000}"/>
    <cellStyle name="Normal 3 23 3 2" xfId="10038" xr:uid="{00000000-0005-0000-0000-0000DF220000}"/>
    <cellStyle name="Normal 3 23 3 2 2" xfId="10039" xr:uid="{00000000-0005-0000-0000-0000E0220000}"/>
    <cellStyle name="Normal 3 23 3 2 2 2" xfId="10040" xr:uid="{00000000-0005-0000-0000-0000E1220000}"/>
    <cellStyle name="Normal 3 23 3 2 3" xfId="10041" xr:uid="{00000000-0005-0000-0000-0000E2220000}"/>
    <cellStyle name="Normal 3 23 3 3" xfId="10042" xr:uid="{00000000-0005-0000-0000-0000E3220000}"/>
    <cellStyle name="Normal 3 23 3 3 2" xfId="10043" xr:uid="{00000000-0005-0000-0000-0000E4220000}"/>
    <cellStyle name="Normal 3 23 3 4" xfId="10044" xr:uid="{00000000-0005-0000-0000-0000E5220000}"/>
    <cellStyle name="Normal 3 23 4" xfId="10045" xr:uid="{00000000-0005-0000-0000-0000E6220000}"/>
    <cellStyle name="Normal 3 23 4 2" xfId="10046" xr:uid="{00000000-0005-0000-0000-0000E7220000}"/>
    <cellStyle name="Normal 3 23 4 2 2" xfId="10047" xr:uid="{00000000-0005-0000-0000-0000E8220000}"/>
    <cellStyle name="Normal 3 23 4 3" xfId="10048" xr:uid="{00000000-0005-0000-0000-0000E9220000}"/>
    <cellStyle name="Normal 3 23 5" xfId="10049" xr:uid="{00000000-0005-0000-0000-0000EA220000}"/>
    <cellStyle name="Normal 3 23 5 2" xfId="10050" xr:uid="{00000000-0005-0000-0000-0000EB220000}"/>
    <cellStyle name="Normal 3 23 6" xfId="10051" xr:uid="{00000000-0005-0000-0000-0000EC220000}"/>
    <cellStyle name="Normal 3 24" xfId="1279" xr:uid="{00000000-0005-0000-0000-0000ED220000}"/>
    <cellStyle name="Normal 3 24 2" xfId="1280" xr:uid="{00000000-0005-0000-0000-0000EE220000}"/>
    <cellStyle name="Normal 3 24 2 2" xfId="10052" xr:uid="{00000000-0005-0000-0000-0000EF220000}"/>
    <cellStyle name="Normal 3 24 2 2 2" xfId="10053" xr:uid="{00000000-0005-0000-0000-0000F0220000}"/>
    <cellStyle name="Normal 3 24 2 2 2 2" xfId="10054" xr:uid="{00000000-0005-0000-0000-0000F1220000}"/>
    <cellStyle name="Normal 3 24 2 2 3" xfId="10055" xr:uid="{00000000-0005-0000-0000-0000F2220000}"/>
    <cellStyle name="Normal 3 24 2 3" xfId="10056" xr:uid="{00000000-0005-0000-0000-0000F3220000}"/>
    <cellStyle name="Normal 3 24 2 3 2" xfId="10057" xr:uid="{00000000-0005-0000-0000-0000F4220000}"/>
    <cellStyle name="Normal 3 24 2 4" xfId="10058" xr:uid="{00000000-0005-0000-0000-0000F5220000}"/>
    <cellStyle name="Normal 3 24 3" xfId="1281" xr:uid="{00000000-0005-0000-0000-0000F6220000}"/>
    <cellStyle name="Normal 3 24 3 2" xfId="10059" xr:uid="{00000000-0005-0000-0000-0000F7220000}"/>
    <cellStyle name="Normal 3 24 3 2 2" xfId="10060" xr:uid="{00000000-0005-0000-0000-0000F8220000}"/>
    <cellStyle name="Normal 3 24 3 2 2 2" xfId="10061" xr:uid="{00000000-0005-0000-0000-0000F9220000}"/>
    <cellStyle name="Normal 3 24 3 2 3" xfId="10062" xr:uid="{00000000-0005-0000-0000-0000FA220000}"/>
    <cellStyle name="Normal 3 24 3 3" xfId="10063" xr:uid="{00000000-0005-0000-0000-0000FB220000}"/>
    <cellStyle name="Normal 3 24 3 3 2" xfId="10064" xr:uid="{00000000-0005-0000-0000-0000FC220000}"/>
    <cellStyle name="Normal 3 24 3 4" xfId="10065" xr:uid="{00000000-0005-0000-0000-0000FD220000}"/>
    <cellStyle name="Normal 3 24 4" xfId="10066" xr:uid="{00000000-0005-0000-0000-0000FE220000}"/>
    <cellStyle name="Normal 3 24 4 2" xfId="10067" xr:uid="{00000000-0005-0000-0000-0000FF220000}"/>
    <cellStyle name="Normal 3 24 4 2 2" xfId="10068" xr:uid="{00000000-0005-0000-0000-000000230000}"/>
    <cellStyle name="Normal 3 24 4 3" xfId="10069" xr:uid="{00000000-0005-0000-0000-000001230000}"/>
    <cellStyle name="Normal 3 24 5" xfId="10070" xr:uid="{00000000-0005-0000-0000-000002230000}"/>
    <cellStyle name="Normal 3 24 5 2" xfId="10071" xr:uid="{00000000-0005-0000-0000-000003230000}"/>
    <cellStyle name="Normal 3 24 6" xfId="10072" xr:uid="{00000000-0005-0000-0000-000004230000}"/>
    <cellStyle name="Normal 3 25" xfId="1282" xr:uid="{00000000-0005-0000-0000-000005230000}"/>
    <cellStyle name="Normal 3 25 2" xfId="1283" xr:uid="{00000000-0005-0000-0000-000006230000}"/>
    <cellStyle name="Normal 3 25 2 2" xfId="10073" xr:uid="{00000000-0005-0000-0000-000007230000}"/>
    <cellStyle name="Normal 3 25 2 2 2" xfId="10074" xr:uid="{00000000-0005-0000-0000-000008230000}"/>
    <cellStyle name="Normal 3 25 2 2 2 2" xfId="10075" xr:uid="{00000000-0005-0000-0000-000009230000}"/>
    <cellStyle name="Normal 3 25 2 2 3" xfId="10076" xr:uid="{00000000-0005-0000-0000-00000A230000}"/>
    <cellStyle name="Normal 3 25 2 3" xfId="10077" xr:uid="{00000000-0005-0000-0000-00000B230000}"/>
    <cellStyle name="Normal 3 25 2 3 2" xfId="10078" xr:uid="{00000000-0005-0000-0000-00000C230000}"/>
    <cellStyle name="Normal 3 25 2 4" xfId="10079" xr:uid="{00000000-0005-0000-0000-00000D230000}"/>
    <cellStyle name="Normal 3 25 3" xfId="1284" xr:uid="{00000000-0005-0000-0000-00000E230000}"/>
    <cellStyle name="Normal 3 25 3 2" xfId="10080" xr:uid="{00000000-0005-0000-0000-00000F230000}"/>
    <cellStyle name="Normal 3 25 3 2 2" xfId="10081" xr:uid="{00000000-0005-0000-0000-000010230000}"/>
    <cellStyle name="Normal 3 25 3 2 2 2" xfId="10082" xr:uid="{00000000-0005-0000-0000-000011230000}"/>
    <cellStyle name="Normal 3 25 3 2 3" xfId="10083" xr:uid="{00000000-0005-0000-0000-000012230000}"/>
    <cellStyle name="Normal 3 25 3 3" xfId="10084" xr:uid="{00000000-0005-0000-0000-000013230000}"/>
    <cellStyle name="Normal 3 25 3 3 2" xfId="10085" xr:uid="{00000000-0005-0000-0000-000014230000}"/>
    <cellStyle name="Normal 3 25 3 4" xfId="10086" xr:uid="{00000000-0005-0000-0000-000015230000}"/>
    <cellStyle name="Normal 3 25 4" xfId="10087" xr:uid="{00000000-0005-0000-0000-000016230000}"/>
    <cellStyle name="Normal 3 25 4 2" xfId="10088" xr:uid="{00000000-0005-0000-0000-000017230000}"/>
    <cellStyle name="Normal 3 25 4 2 2" xfId="10089" xr:uid="{00000000-0005-0000-0000-000018230000}"/>
    <cellStyle name="Normal 3 25 4 3" xfId="10090" xr:uid="{00000000-0005-0000-0000-000019230000}"/>
    <cellStyle name="Normal 3 25 5" xfId="10091" xr:uid="{00000000-0005-0000-0000-00001A230000}"/>
    <cellStyle name="Normal 3 25 5 2" xfId="10092" xr:uid="{00000000-0005-0000-0000-00001B230000}"/>
    <cellStyle name="Normal 3 25 6" xfId="10093" xr:uid="{00000000-0005-0000-0000-00001C230000}"/>
    <cellStyle name="Normal 3 26" xfId="1285" xr:uid="{00000000-0005-0000-0000-00001D230000}"/>
    <cellStyle name="Normal 3 26 2" xfId="1286" xr:uid="{00000000-0005-0000-0000-00001E230000}"/>
    <cellStyle name="Normal 3 26 2 2" xfId="10094" xr:uid="{00000000-0005-0000-0000-00001F230000}"/>
    <cellStyle name="Normal 3 26 2 2 2" xfId="10095" xr:uid="{00000000-0005-0000-0000-000020230000}"/>
    <cellStyle name="Normal 3 26 2 2 2 2" xfId="10096" xr:uid="{00000000-0005-0000-0000-000021230000}"/>
    <cellStyle name="Normal 3 26 2 2 3" xfId="10097" xr:uid="{00000000-0005-0000-0000-000022230000}"/>
    <cellStyle name="Normal 3 26 2 3" xfId="10098" xr:uid="{00000000-0005-0000-0000-000023230000}"/>
    <cellStyle name="Normal 3 26 2 3 2" xfId="10099" xr:uid="{00000000-0005-0000-0000-000024230000}"/>
    <cellStyle name="Normal 3 26 2 4" xfId="10100" xr:uid="{00000000-0005-0000-0000-000025230000}"/>
    <cellStyle name="Normal 3 26 3" xfId="1287" xr:uid="{00000000-0005-0000-0000-000026230000}"/>
    <cellStyle name="Normal 3 26 3 2" xfId="10101" xr:uid="{00000000-0005-0000-0000-000027230000}"/>
    <cellStyle name="Normal 3 26 3 2 2" xfId="10102" xr:uid="{00000000-0005-0000-0000-000028230000}"/>
    <cellStyle name="Normal 3 26 3 2 2 2" xfId="10103" xr:uid="{00000000-0005-0000-0000-000029230000}"/>
    <cellStyle name="Normal 3 26 3 2 3" xfId="10104" xr:uid="{00000000-0005-0000-0000-00002A230000}"/>
    <cellStyle name="Normal 3 26 3 3" xfId="10105" xr:uid="{00000000-0005-0000-0000-00002B230000}"/>
    <cellStyle name="Normal 3 26 3 3 2" xfId="10106" xr:uid="{00000000-0005-0000-0000-00002C230000}"/>
    <cellStyle name="Normal 3 26 3 4" xfId="10107" xr:uid="{00000000-0005-0000-0000-00002D230000}"/>
    <cellStyle name="Normal 3 27" xfId="1288" xr:uid="{00000000-0005-0000-0000-00002E230000}"/>
    <cellStyle name="Normal 3 27 2" xfId="1289" xr:uid="{00000000-0005-0000-0000-00002F230000}"/>
    <cellStyle name="Normal 3 27 2 2" xfId="10108" xr:uid="{00000000-0005-0000-0000-000030230000}"/>
    <cellStyle name="Normal 3 27 2 2 2" xfId="10109" xr:uid="{00000000-0005-0000-0000-000031230000}"/>
    <cellStyle name="Normal 3 27 2 2 2 2" xfId="10110" xr:uid="{00000000-0005-0000-0000-000032230000}"/>
    <cellStyle name="Normal 3 27 2 2 3" xfId="10111" xr:uid="{00000000-0005-0000-0000-000033230000}"/>
    <cellStyle name="Normal 3 27 2 3" xfId="10112" xr:uid="{00000000-0005-0000-0000-000034230000}"/>
    <cellStyle name="Normal 3 27 2 3 2" xfId="10113" xr:uid="{00000000-0005-0000-0000-000035230000}"/>
    <cellStyle name="Normal 3 27 2 4" xfId="10114" xr:uid="{00000000-0005-0000-0000-000036230000}"/>
    <cellStyle name="Normal 3 27 3" xfId="10115" xr:uid="{00000000-0005-0000-0000-000037230000}"/>
    <cellStyle name="Normal 3 27 3 2" xfId="10116" xr:uid="{00000000-0005-0000-0000-000038230000}"/>
    <cellStyle name="Normal 3 27 3 2 2" xfId="10117" xr:uid="{00000000-0005-0000-0000-000039230000}"/>
    <cellStyle name="Normal 3 27 3 3" xfId="10118" xr:uid="{00000000-0005-0000-0000-00003A230000}"/>
    <cellStyle name="Normal 3 27 4" xfId="10119" xr:uid="{00000000-0005-0000-0000-00003B230000}"/>
    <cellStyle name="Normal 3 27 4 2" xfId="10120" xr:uid="{00000000-0005-0000-0000-00003C230000}"/>
    <cellStyle name="Normal 3 27 5" xfId="10121" xr:uid="{00000000-0005-0000-0000-00003D230000}"/>
    <cellStyle name="Normal 3 28" xfId="1290" xr:uid="{00000000-0005-0000-0000-00003E230000}"/>
    <cellStyle name="Normal 3 28 2" xfId="1291" xr:uid="{00000000-0005-0000-0000-00003F230000}"/>
    <cellStyle name="Normal 3 28 2 2" xfId="10122" xr:uid="{00000000-0005-0000-0000-000040230000}"/>
    <cellStyle name="Normal 3 28 2 2 2" xfId="10123" xr:uid="{00000000-0005-0000-0000-000041230000}"/>
    <cellStyle name="Normal 3 28 2 2 2 2" xfId="10124" xr:uid="{00000000-0005-0000-0000-000042230000}"/>
    <cellStyle name="Normal 3 28 2 2 3" xfId="10125" xr:uid="{00000000-0005-0000-0000-000043230000}"/>
    <cellStyle name="Normal 3 28 2 3" xfId="10126" xr:uid="{00000000-0005-0000-0000-000044230000}"/>
    <cellStyle name="Normal 3 28 2 3 2" xfId="10127" xr:uid="{00000000-0005-0000-0000-000045230000}"/>
    <cellStyle name="Normal 3 28 2 4" xfId="10128" xr:uid="{00000000-0005-0000-0000-000046230000}"/>
    <cellStyle name="Normal 3 28 3" xfId="10129" xr:uid="{00000000-0005-0000-0000-000047230000}"/>
    <cellStyle name="Normal 3 28 3 2" xfId="10130" xr:uid="{00000000-0005-0000-0000-000048230000}"/>
    <cellStyle name="Normal 3 28 3 2 2" xfId="10131" xr:uid="{00000000-0005-0000-0000-000049230000}"/>
    <cellStyle name="Normal 3 28 3 3" xfId="10132" xr:uid="{00000000-0005-0000-0000-00004A230000}"/>
    <cellStyle name="Normal 3 28 4" xfId="10133" xr:uid="{00000000-0005-0000-0000-00004B230000}"/>
    <cellStyle name="Normal 3 28 4 2" xfId="10134" xr:uid="{00000000-0005-0000-0000-00004C230000}"/>
    <cellStyle name="Normal 3 28 5" xfId="10135" xr:uid="{00000000-0005-0000-0000-00004D230000}"/>
    <cellStyle name="Normal 3 29" xfId="1292" xr:uid="{00000000-0005-0000-0000-00004E230000}"/>
    <cellStyle name="Normal 3 29 2" xfId="1293" xr:uid="{00000000-0005-0000-0000-00004F230000}"/>
    <cellStyle name="Normal 3 29 2 2" xfId="10136" xr:uid="{00000000-0005-0000-0000-000050230000}"/>
    <cellStyle name="Normal 3 29 2 2 2" xfId="10137" xr:uid="{00000000-0005-0000-0000-000051230000}"/>
    <cellStyle name="Normal 3 29 2 2 2 2" xfId="10138" xr:uid="{00000000-0005-0000-0000-000052230000}"/>
    <cellStyle name="Normal 3 29 2 2 3" xfId="10139" xr:uid="{00000000-0005-0000-0000-000053230000}"/>
    <cellStyle name="Normal 3 29 2 3" xfId="10140" xr:uid="{00000000-0005-0000-0000-000054230000}"/>
    <cellStyle name="Normal 3 29 2 3 2" xfId="10141" xr:uid="{00000000-0005-0000-0000-000055230000}"/>
    <cellStyle name="Normal 3 29 2 4" xfId="10142" xr:uid="{00000000-0005-0000-0000-000056230000}"/>
    <cellStyle name="Normal 3 29 3" xfId="10143" xr:uid="{00000000-0005-0000-0000-000057230000}"/>
    <cellStyle name="Normal 3 29 3 2" xfId="10144" xr:uid="{00000000-0005-0000-0000-000058230000}"/>
    <cellStyle name="Normal 3 29 3 2 2" xfId="10145" xr:uid="{00000000-0005-0000-0000-000059230000}"/>
    <cellStyle name="Normal 3 29 3 3" xfId="10146" xr:uid="{00000000-0005-0000-0000-00005A230000}"/>
    <cellStyle name="Normal 3 29 4" xfId="10147" xr:uid="{00000000-0005-0000-0000-00005B230000}"/>
    <cellStyle name="Normal 3 29 4 2" xfId="10148" xr:uid="{00000000-0005-0000-0000-00005C230000}"/>
    <cellStyle name="Normal 3 29 5" xfId="10149" xr:uid="{00000000-0005-0000-0000-00005D230000}"/>
    <cellStyle name="Normal 3 3" xfId="1294" xr:uid="{00000000-0005-0000-0000-00005E230000}"/>
    <cellStyle name="Normal 3 3 10" xfId="1295" xr:uid="{00000000-0005-0000-0000-00005F230000}"/>
    <cellStyle name="Normal 3 3 10 2" xfId="1296" xr:uid="{00000000-0005-0000-0000-000060230000}"/>
    <cellStyle name="Normal 3 3 10 2 2" xfId="10150" xr:uid="{00000000-0005-0000-0000-000061230000}"/>
    <cellStyle name="Normal 3 3 10 2 2 2" xfId="10151" xr:uid="{00000000-0005-0000-0000-000062230000}"/>
    <cellStyle name="Normal 3 3 10 2 2 2 2" xfId="10152" xr:uid="{00000000-0005-0000-0000-000063230000}"/>
    <cellStyle name="Normal 3 3 10 2 2 3" xfId="10153" xr:uid="{00000000-0005-0000-0000-000064230000}"/>
    <cellStyle name="Normal 3 3 10 2 3" xfId="10154" xr:uid="{00000000-0005-0000-0000-000065230000}"/>
    <cellStyle name="Normal 3 3 10 2 3 2" xfId="10155" xr:uid="{00000000-0005-0000-0000-000066230000}"/>
    <cellStyle name="Normal 3 3 10 2 4" xfId="10156" xr:uid="{00000000-0005-0000-0000-000067230000}"/>
    <cellStyle name="Normal 3 3 10 3" xfId="1297" xr:uid="{00000000-0005-0000-0000-000068230000}"/>
    <cellStyle name="Normal 3 3 10 3 2" xfId="10157" xr:uid="{00000000-0005-0000-0000-000069230000}"/>
    <cellStyle name="Normal 3 3 10 3 2 2" xfId="10158" xr:uid="{00000000-0005-0000-0000-00006A230000}"/>
    <cellStyle name="Normal 3 3 10 3 2 2 2" xfId="10159" xr:uid="{00000000-0005-0000-0000-00006B230000}"/>
    <cellStyle name="Normal 3 3 10 3 2 3" xfId="10160" xr:uid="{00000000-0005-0000-0000-00006C230000}"/>
    <cellStyle name="Normal 3 3 10 3 3" xfId="10161" xr:uid="{00000000-0005-0000-0000-00006D230000}"/>
    <cellStyle name="Normal 3 3 10 3 3 2" xfId="10162" xr:uid="{00000000-0005-0000-0000-00006E230000}"/>
    <cellStyle name="Normal 3 3 10 3 4" xfId="10163" xr:uid="{00000000-0005-0000-0000-00006F230000}"/>
    <cellStyle name="Normal 3 3 10 4" xfId="10164" xr:uid="{00000000-0005-0000-0000-000070230000}"/>
    <cellStyle name="Normal 3 3 10 4 2" xfId="10165" xr:uid="{00000000-0005-0000-0000-000071230000}"/>
    <cellStyle name="Normal 3 3 10 4 2 2" xfId="10166" xr:uid="{00000000-0005-0000-0000-000072230000}"/>
    <cellStyle name="Normal 3 3 10 4 3" xfId="10167" xr:uid="{00000000-0005-0000-0000-000073230000}"/>
    <cellStyle name="Normal 3 3 10 5" xfId="10168" xr:uid="{00000000-0005-0000-0000-000074230000}"/>
    <cellStyle name="Normal 3 3 10 5 2" xfId="10169" xr:uid="{00000000-0005-0000-0000-000075230000}"/>
    <cellStyle name="Normal 3 3 10 6" xfId="10170" xr:uid="{00000000-0005-0000-0000-000076230000}"/>
    <cellStyle name="Normal 3 3 11" xfId="1298" xr:uid="{00000000-0005-0000-0000-000077230000}"/>
    <cellStyle name="Normal 3 3 11 2" xfId="1299" xr:uid="{00000000-0005-0000-0000-000078230000}"/>
    <cellStyle name="Normal 3 3 11 2 2" xfId="10171" xr:uid="{00000000-0005-0000-0000-000079230000}"/>
    <cellStyle name="Normal 3 3 11 2 2 2" xfId="10172" xr:uid="{00000000-0005-0000-0000-00007A230000}"/>
    <cellStyle name="Normal 3 3 11 2 2 2 2" xfId="10173" xr:uid="{00000000-0005-0000-0000-00007B230000}"/>
    <cellStyle name="Normal 3 3 11 2 2 3" xfId="10174" xr:uid="{00000000-0005-0000-0000-00007C230000}"/>
    <cellStyle name="Normal 3 3 11 2 3" xfId="10175" xr:uid="{00000000-0005-0000-0000-00007D230000}"/>
    <cellStyle name="Normal 3 3 11 2 3 2" xfId="10176" xr:uid="{00000000-0005-0000-0000-00007E230000}"/>
    <cellStyle name="Normal 3 3 11 2 4" xfId="10177" xr:uid="{00000000-0005-0000-0000-00007F230000}"/>
    <cellStyle name="Normal 3 3 11 3" xfId="1300" xr:uid="{00000000-0005-0000-0000-000080230000}"/>
    <cellStyle name="Normal 3 3 11 3 2" xfId="10178" xr:uid="{00000000-0005-0000-0000-000081230000}"/>
    <cellStyle name="Normal 3 3 11 3 2 2" xfId="10179" xr:uid="{00000000-0005-0000-0000-000082230000}"/>
    <cellStyle name="Normal 3 3 11 3 2 2 2" xfId="10180" xr:uid="{00000000-0005-0000-0000-000083230000}"/>
    <cellStyle name="Normal 3 3 11 3 2 3" xfId="10181" xr:uid="{00000000-0005-0000-0000-000084230000}"/>
    <cellStyle name="Normal 3 3 11 3 3" xfId="10182" xr:uid="{00000000-0005-0000-0000-000085230000}"/>
    <cellStyle name="Normal 3 3 11 3 3 2" xfId="10183" xr:uid="{00000000-0005-0000-0000-000086230000}"/>
    <cellStyle name="Normal 3 3 11 3 4" xfId="10184" xr:uid="{00000000-0005-0000-0000-000087230000}"/>
    <cellStyle name="Normal 3 3 11 4" xfId="10185" xr:uid="{00000000-0005-0000-0000-000088230000}"/>
    <cellStyle name="Normal 3 3 11 4 2" xfId="10186" xr:uid="{00000000-0005-0000-0000-000089230000}"/>
    <cellStyle name="Normal 3 3 11 4 2 2" xfId="10187" xr:uid="{00000000-0005-0000-0000-00008A230000}"/>
    <cellStyle name="Normal 3 3 11 4 3" xfId="10188" xr:uid="{00000000-0005-0000-0000-00008B230000}"/>
    <cellStyle name="Normal 3 3 11 5" xfId="10189" xr:uid="{00000000-0005-0000-0000-00008C230000}"/>
    <cellStyle name="Normal 3 3 11 5 2" xfId="10190" xr:uid="{00000000-0005-0000-0000-00008D230000}"/>
    <cellStyle name="Normal 3 3 11 6" xfId="10191" xr:uid="{00000000-0005-0000-0000-00008E230000}"/>
    <cellStyle name="Normal 3 3 12" xfId="1301" xr:uid="{00000000-0005-0000-0000-00008F230000}"/>
    <cellStyle name="Normal 3 3 12 2" xfId="1302" xr:uid="{00000000-0005-0000-0000-000090230000}"/>
    <cellStyle name="Normal 3 3 12 2 2" xfId="10192" xr:uid="{00000000-0005-0000-0000-000091230000}"/>
    <cellStyle name="Normal 3 3 12 2 2 2" xfId="10193" xr:uid="{00000000-0005-0000-0000-000092230000}"/>
    <cellStyle name="Normal 3 3 12 2 2 2 2" xfId="10194" xr:uid="{00000000-0005-0000-0000-000093230000}"/>
    <cellStyle name="Normal 3 3 12 2 2 3" xfId="10195" xr:uid="{00000000-0005-0000-0000-000094230000}"/>
    <cellStyle name="Normal 3 3 12 2 3" xfId="10196" xr:uid="{00000000-0005-0000-0000-000095230000}"/>
    <cellStyle name="Normal 3 3 12 2 3 2" xfId="10197" xr:uid="{00000000-0005-0000-0000-000096230000}"/>
    <cellStyle name="Normal 3 3 12 2 4" xfId="10198" xr:uid="{00000000-0005-0000-0000-000097230000}"/>
    <cellStyle name="Normal 3 3 12 3" xfId="1303" xr:uid="{00000000-0005-0000-0000-000098230000}"/>
    <cellStyle name="Normal 3 3 12 3 2" xfId="10199" xr:uid="{00000000-0005-0000-0000-000099230000}"/>
    <cellStyle name="Normal 3 3 12 3 2 2" xfId="10200" xr:uid="{00000000-0005-0000-0000-00009A230000}"/>
    <cellStyle name="Normal 3 3 12 3 2 2 2" xfId="10201" xr:uid="{00000000-0005-0000-0000-00009B230000}"/>
    <cellStyle name="Normal 3 3 12 3 2 3" xfId="10202" xr:uid="{00000000-0005-0000-0000-00009C230000}"/>
    <cellStyle name="Normal 3 3 12 3 3" xfId="10203" xr:uid="{00000000-0005-0000-0000-00009D230000}"/>
    <cellStyle name="Normal 3 3 12 3 3 2" xfId="10204" xr:uid="{00000000-0005-0000-0000-00009E230000}"/>
    <cellStyle name="Normal 3 3 12 3 4" xfId="10205" xr:uid="{00000000-0005-0000-0000-00009F230000}"/>
    <cellStyle name="Normal 3 3 12 4" xfId="10206" xr:uid="{00000000-0005-0000-0000-0000A0230000}"/>
    <cellStyle name="Normal 3 3 12 4 2" xfId="10207" xr:uid="{00000000-0005-0000-0000-0000A1230000}"/>
    <cellStyle name="Normal 3 3 12 4 2 2" xfId="10208" xr:uid="{00000000-0005-0000-0000-0000A2230000}"/>
    <cellStyle name="Normal 3 3 12 4 3" xfId="10209" xr:uid="{00000000-0005-0000-0000-0000A3230000}"/>
    <cellStyle name="Normal 3 3 12 5" xfId="10210" xr:uid="{00000000-0005-0000-0000-0000A4230000}"/>
    <cellStyle name="Normal 3 3 12 5 2" xfId="10211" xr:uid="{00000000-0005-0000-0000-0000A5230000}"/>
    <cellStyle name="Normal 3 3 12 6" xfId="10212" xr:uid="{00000000-0005-0000-0000-0000A6230000}"/>
    <cellStyle name="Normal 3 3 13" xfId="1304" xr:uid="{00000000-0005-0000-0000-0000A7230000}"/>
    <cellStyle name="Normal 3 3 13 2" xfId="1305" xr:uid="{00000000-0005-0000-0000-0000A8230000}"/>
    <cellStyle name="Normal 3 3 13 2 2" xfId="10213" xr:uid="{00000000-0005-0000-0000-0000A9230000}"/>
    <cellStyle name="Normal 3 3 13 2 2 2" xfId="10214" xr:uid="{00000000-0005-0000-0000-0000AA230000}"/>
    <cellStyle name="Normal 3 3 13 2 2 2 2" xfId="10215" xr:uid="{00000000-0005-0000-0000-0000AB230000}"/>
    <cellStyle name="Normal 3 3 13 2 2 3" xfId="10216" xr:uid="{00000000-0005-0000-0000-0000AC230000}"/>
    <cellStyle name="Normal 3 3 13 2 3" xfId="10217" xr:uid="{00000000-0005-0000-0000-0000AD230000}"/>
    <cellStyle name="Normal 3 3 13 2 3 2" xfId="10218" xr:uid="{00000000-0005-0000-0000-0000AE230000}"/>
    <cellStyle name="Normal 3 3 13 2 4" xfId="10219" xr:uid="{00000000-0005-0000-0000-0000AF230000}"/>
    <cellStyle name="Normal 3 3 13 3" xfId="1306" xr:uid="{00000000-0005-0000-0000-0000B0230000}"/>
    <cellStyle name="Normal 3 3 13 3 2" xfId="10220" xr:uid="{00000000-0005-0000-0000-0000B1230000}"/>
    <cellStyle name="Normal 3 3 13 3 2 2" xfId="10221" xr:uid="{00000000-0005-0000-0000-0000B2230000}"/>
    <cellStyle name="Normal 3 3 13 3 2 2 2" xfId="10222" xr:uid="{00000000-0005-0000-0000-0000B3230000}"/>
    <cellStyle name="Normal 3 3 13 3 2 3" xfId="10223" xr:uid="{00000000-0005-0000-0000-0000B4230000}"/>
    <cellStyle name="Normal 3 3 13 3 3" xfId="10224" xr:uid="{00000000-0005-0000-0000-0000B5230000}"/>
    <cellStyle name="Normal 3 3 13 3 3 2" xfId="10225" xr:uid="{00000000-0005-0000-0000-0000B6230000}"/>
    <cellStyle name="Normal 3 3 13 3 4" xfId="10226" xr:uid="{00000000-0005-0000-0000-0000B7230000}"/>
    <cellStyle name="Normal 3 3 13 4" xfId="10227" xr:uid="{00000000-0005-0000-0000-0000B8230000}"/>
    <cellStyle name="Normal 3 3 13 4 2" xfId="10228" xr:uid="{00000000-0005-0000-0000-0000B9230000}"/>
    <cellStyle name="Normal 3 3 13 4 2 2" xfId="10229" xr:uid="{00000000-0005-0000-0000-0000BA230000}"/>
    <cellStyle name="Normal 3 3 13 4 3" xfId="10230" xr:uid="{00000000-0005-0000-0000-0000BB230000}"/>
    <cellStyle name="Normal 3 3 13 5" xfId="10231" xr:uid="{00000000-0005-0000-0000-0000BC230000}"/>
    <cellStyle name="Normal 3 3 13 5 2" xfId="10232" xr:uid="{00000000-0005-0000-0000-0000BD230000}"/>
    <cellStyle name="Normal 3 3 13 6" xfId="10233" xr:uid="{00000000-0005-0000-0000-0000BE230000}"/>
    <cellStyle name="Normal 3 3 14" xfId="1307" xr:uid="{00000000-0005-0000-0000-0000BF230000}"/>
    <cellStyle name="Normal 3 3 14 2" xfId="1308" xr:uid="{00000000-0005-0000-0000-0000C0230000}"/>
    <cellStyle name="Normal 3 3 14 2 2" xfId="10234" xr:uid="{00000000-0005-0000-0000-0000C1230000}"/>
    <cellStyle name="Normal 3 3 14 2 2 2" xfId="10235" xr:uid="{00000000-0005-0000-0000-0000C2230000}"/>
    <cellStyle name="Normal 3 3 14 2 2 2 2" xfId="10236" xr:uid="{00000000-0005-0000-0000-0000C3230000}"/>
    <cellStyle name="Normal 3 3 14 2 2 3" xfId="10237" xr:uid="{00000000-0005-0000-0000-0000C4230000}"/>
    <cellStyle name="Normal 3 3 14 2 3" xfId="10238" xr:uid="{00000000-0005-0000-0000-0000C5230000}"/>
    <cellStyle name="Normal 3 3 14 2 3 2" xfId="10239" xr:uid="{00000000-0005-0000-0000-0000C6230000}"/>
    <cellStyle name="Normal 3 3 14 2 4" xfId="10240" xr:uid="{00000000-0005-0000-0000-0000C7230000}"/>
    <cellStyle name="Normal 3 3 14 3" xfId="1309" xr:uid="{00000000-0005-0000-0000-0000C8230000}"/>
    <cellStyle name="Normal 3 3 14 3 2" xfId="10241" xr:uid="{00000000-0005-0000-0000-0000C9230000}"/>
    <cellStyle name="Normal 3 3 14 3 2 2" xfId="10242" xr:uid="{00000000-0005-0000-0000-0000CA230000}"/>
    <cellStyle name="Normal 3 3 14 3 2 2 2" xfId="10243" xr:uid="{00000000-0005-0000-0000-0000CB230000}"/>
    <cellStyle name="Normal 3 3 14 3 2 3" xfId="10244" xr:uid="{00000000-0005-0000-0000-0000CC230000}"/>
    <cellStyle name="Normal 3 3 14 3 3" xfId="10245" xr:uid="{00000000-0005-0000-0000-0000CD230000}"/>
    <cellStyle name="Normal 3 3 14 3 3 2" xfId="10246" xr:uid="{00000000-0005-0000-0000-0000CE230000}"/>
    <cellStyle name="Normal 3 3 14 3 4" xfId="10247" xr:uid="{00000000-0005-0000-0000-0000CF230000}"/>
    <cellStyle name="Normal 3 3 14 4" xfId="10248" xr:uid="{00000000-0005-0000-0000-0000D0230000}"/>
    <cellStyle name="Normal 3 3 14 4 2" xfId="10249" xr:uid="{00000000-0005-0000-0000-0000D1230000}"/>
    <cellStyle name="Normal 3 3 14 4 2 2" xfId="10250" xr:uid="{00000000-0005-0000-0000-0000D2230000}"/>
    <cellStyle name="Normal 3 3 14 4 3" xfId="10251" xr:uid="{00000000-0005-0000-0000-0000D3230000}"/>
    <cellStyle name="Normal 3 3 14 5" xfId="10252" xr:uid="{00000000-0005-0000-0000-0000D4230000}"/>
    <cellStyle name="Normal 3 3 14 5 2" xfId="10253" xr:uid="{00000000-0005-0000-0000-0000D5230000}"/>
    <cellStyle name="Normal 3 3 14 6" xfId="10254" xr:uid="{00000000-0005-0000-0000-0000D6230000}"/>
    <cellStyle name="Normal 3 3 15" xfId="1310" xr:uid="{00000000-0005-0000-0000-0000D7230000}"/>
    <cellStyle name="Normal 3 3 15 2" xfId="1311" xr:uid="{00000000-0005-0000-0000-0000D8230000}"/>
    <cellStyle name="Normal 3 3 15 2 2" xfId="10255" xr:uid="{00000000-0005-0000-0000-0000D9230000}"/>
    <cellStyle name="Normal 3 3 15 2 2 2" xfId="10256" xr:uid="{00000000-0005-0000-0000-0000DA230000}"/>
    <cellStyle name="Normal 3 3 15 2 2 2 2" xfId="10257" xr:uid="{00000000-0005-0000-0000-0000DB230000}"/>
    <cellStyle name="Normal 3 3 15 2 2 3" xfId="10258" xr:uid="{00000000-0005-0000-0000-0000DC230000}"/>
    <cellStyle name="Normal 3 3 15 2 3" xfId="10259" xr:uid="{00000000-0005-0000-0000-0000DD230000}"/>
    <cellStyle name="Normal 3 3 15 2 3 2" xfId="10260" xr:uid="{00000000-0005-0000-0000-0000DE230000}"/>
    <cellStyle name="Normal 3 3 15 2 4" xfId="10261" xr:uid="{00000000-0005-0000-0000-0000DF230000}"/>
    <cellStyle name="Normal 3 3 15 3" xfId="1312" xr:uid="{00000000-0005-0000-0000-0000E0230000}"/>
    <cellStyle name="Normal 3 3 15 3 2" xfId="10262" xr:uid="{00000000-0005-0000-0000-0000E1230000}"/>
    <cellStyle name="Normal 3 3 15 3 2 2" xfId="10263" xr:uid="{00000000-0005-0000-0000-0000E2230000}"/>
    <cellStyle name="Normal 3 3 15 3 2 2 2" xfId="10264" xr:uid="{00000000-0005-0000-0000-0000E3230000}"/>
    <cellStyle name="Normal 3 3 15 3 2 3" xfId="10265" xr:uid="{00000000-0005-0000-0000-0000E4230000}"/>
    <cellStyle name="Normal 3 3 15 3 3" xfId="10266" xr:uid="{00000000-0005-0000-0000-0000E5230000}"/>
    <cellStyle name="Normal 3 3 15 3 3 2" xfId="10267" xr:uid="{00000000-0005-0000-0000-0000E6230000}"/>
    <cellStyle name="Normal 3 3 15 3 4" xfId="10268" xr:uid="{00000000-0005-0000-0000-0000E7230000}"/>
    <cellStyle name="Normal 3 3 15 4" xfId="10269" xr:uid="{00000000-0005-0000-0000-0000E8230000}"/>
    <cellStyle name="Normal 3 3 15 4 2" xfId="10270" xr:uid="{00000000-0005-0000-0000-0000E9230000}"/>
    <cellStyle name="Normal 3 3 15 4 2 2" xfId="10271" xr:uid="{00000000-0005-0000-0000-0000EA230000}"/>
    <cellStyle name="Normal 3 3 15 4 3" xfId="10272" xr:uid="{00000000-0005-0000-0000-0000EB230000}"/>
    <cellStyle name="Normal 3 3 15 5" xfId="10273" xr:uid="{00000000-0005-0000-0000-0000EC230000}"/>
    <cellStyle name="Normal 3 3 15 5 2" xfId="10274" xr:uid="{00000000-0005-0000-0000-0000ED230000}"/>
    <cellStyle name="Normal 3 3 15 6" xfId="10275" xr:uid="{00000000-0005-0000-0000-0000EE230000}"/>
    <cellStyle name="Normal 3 3 16" xfId="1313" xr:uid="{00000000-0005-0000-0000-0000EF230000}"/>
    <cellStyle name="Normal 3 3 16 2" xfId="1314" xr:uid="{00000000-0005-0000-0000-0000F0230000}"/>
    <cellStyle name="Normal 3 3 16 2 2" xfId="10276" xr:uid="{00000000-0005-0000-0000-0000F1230000}"/>
    <cellStyle name="Normal 3 3 16 2 2 2" xfId="10277" xr:uid="{00000000-0005-0000-0000-0000F2230000}"/>
    <cellStyle name="Normal 3 3 16 2 2 2 2" xfId="10278" xr:uid="{00000000-0005-0000-0000-0000F3230000}"/>
    <cellStyle name="Normal 3 3 16 2 2 3" xfId="10279" xr:uid="{00000000-0005-0000-0000-0000F4230000}"/>
    <cellStyle name="Normal 3 3 16 2 3" xfId="10280" xr:uid="{00000000-0005-0000-0000-0000F5230000}"/>
    <cellStyle name="Normal 3 3 16 2 3 2" xfId="10281" xr:uid="{00000000-0005-0000-0000-0000F6230000}"/>
    <cellStyle name="Normal 3 3 16 2 4" xfId="10282" xr:uid="{00000000-0005-0000-0000-0000F7230000}"/>
    <cellStyle name="Normal 3 3 16 3" xfId="10283" xr:uid="{00000000-0005-0000-0000-0000F8230000}"/>
    <cellStyle name="Normal 3 3 16 3 2" xfId="10284" xr:uid="{00000000-0005-0000-0000-0000F9230000}"/>
    <cellStyle name="Normal 3 3 16 3 2 2" xfId="10285" xr:uid="{00000000-0005-0000-0000-0000FA230000}"/>
    <cellStyle name="Normal 3 3 16 3 3" xfId="10286" xr:uid="{00000000-0005-0000-0000-0000FB230000}"/>
    <cellStyle name="Normal 3 3 16 4" xfId="10287" xr:uid="{00000000-0005-0000-0000-0000FC230000}"/>
    <cellStyle name="Normal 3 3 16 4 2" xfId="10288" xr:uid="{00000000-0005-0000-0000-0000FD230000}"/>
    <cellStyle name="Normal 3 3 16 5" xfId="10289" xr:uid="{00000000-0005-0000-0000-0000FE230000}"/>
    <cellStyle name="Normal 3 3 17" xfId="1315" xr:uid="{00000000-0005-0000-0000-0000FF230000}"/>
    <cellStyle name="Normal 3 3 17 2" xfId="1316" xr:uid="{00000000-0005-0000-0000-000000240000}"/>
    <cellStyle name="Normal 3 3 17 2 2" xfId="10290" xr:uid="{00000000-0005-0000-0000-000001240000}"/>
    <cellStyle name="Normal 3 3 17 2 2 2" xfId="10291" xr:uid="{00000000-0005-0000-0000-000002240000}"/>
    <cellStyle name="Normal 3 3 17 2 2 2 2" xfId="10292" xr:uid="{00000000-0005-0000-0000-000003240000}"/>
    <cellStyle name="Normal 3 3 17 2 2 3" xfId="10293" xr:uid="{00000000-0005-0000-0000-000004240000}"/>
    <cellStyle name="Normal 3 3 17 2 3" xfId="10294" xr:uid="{00000000-0005-0000-0000-000005240000}"/>
    <cellStyle name="Normal 3 3 17 2 3 2" xfId="10295" xr:uid="{00000000-0005-0000-0000-000006240000}"/>
    <cellStyle name="Normal 3 3 17 2 4" xfId="10296" xr:uid="{00000000-0005-0000-0000-000007240000}"/>
    <cellStyle name="Normal 3 3 17 3" xfId="10297" xr:uid="{00000000-0005-0000-0000-000008240000}"/>
    <cellStyle name="Normal 3 3 17 3 2" xfId="10298" xr:uid="{00000000-0005-0000-0000-000009240000}"/>
    <cellStyle name="Normal 3 3 17 3 2 2" xfId="10299" xr:uid="{00000000-0005-0000-0000-00000A240000}"/>
    <cellStyle name="Normal 3 3 17 3 3" xfId="10300" xr:uid="{00000000-0005-0000-0000-00000B240000}"/>
    <cellStyle name="Normal 3 3 17 4" xfId="10301" xr:uid="{00000000-0005-0000-0000-00000C240000}"/>
    <cellStyle name="Normal 3 3 17 4 2" xfId="10302" xr:uid="{00000000-0005-0000-0000-00000D240000}"/>
    <cellStyle name="Normal 3 3 17 5" xfId="10303" xr:uid="{00000000-0005-0000-0000-00000E240000}"/>
    <cellStyle name="Normal 3 3 18" xfId="1317" xr:uid="{00000000-0005-0000-0000-00000F240000}"/>
    <cellStyle name="Normal 3 3 18 2" xfId="1318" xr:uid="{00000000-0005-0000-0000-000010240000}"/>
    <cellStyle name="Normal 3 3 18 2 2" xfId="10304" xr:uid="{00000000-0005-0000-0000-000011240000}"/>
    <cellStyle name="Normal 3 3 18 2 2 2" xfId="10305" xr:uid="{00000000-0005-0000-0000-000012240000}"/>
    <cellStyle name="Normal 3 3 18 2 2 2 2" xfId="10306" xr:uid="{00000000-0005-0000-0000-000013240000}"/>
    <cellStyle name="Normal 3 3 18 2 2 3" xfId="10307" xr:uid="{00000000-0005-0000-0000-000014240000}"/>
    <cellStyle name="Normal 3 3 18 2 3" xfId="10308" xr:uid="{00000000-0005-0000-0000-000015240000}"/>
    <cellStyle name="Normal 3 3 18 2 3 2" xfId="10309" xr:uid="{00000000-0005-0000-0000-000016240000}"/>
    <cellStyle name="Normal 3 3 18 2 4" xfId="10310" xr:uid="{00000000-0005-0000-0000-000017240000}"/>
    <cellStyle name="Normal 3 3 18 3" xfId="10311" xr:uid="{00000000-0005-0000-0000-000018240000}"/>
    <cellStyle name="Normal 3 3 18 3 2" xfId="10312" xr:uid="{00000000-0005-0000-0000-000019240000}"/>
    <cellStyle name="Normal 3 3 18 3 2 2" xfId="10313" xr:uid="{00000000-0005-0000-0000-00001A240000}"/>
    <cellStyle name="Normal 3 3 18 3 3" xfId="10314" xr:uid="{00000000-0005-0000-0000-00001B240000}"/>
    <cellStyle name="Normal 3 3 18 4" xfId="10315" xr:uid="{00000000-0005-0000-0000-00001C240000}"/>
    <cellStyle name="Normal 3 3 18 4 2" xfId="10316" xr:uid="{00000000-0005-0000-0000-00001D240000}"/>
    <cellStyle name="Normal 3 3 18 5" xfId="10317" xr:uid="{00000000-0005-0000-0000-00001E240000}"/>
    <cellStyle name="Normal 3 3 19" xfId="1319" xr:uid="{00000000-0005-0000-0000-00001F240000}"/>
    <cellStyle name="Normal 3 3 19 2" xfId="1320" xr:uid="{00000000-0005-0000-0000-000020240000}"/>
    <cellStyle name="Normal 3 3 19 2 2" xfId="10318" xr:uid="{00000000-0005-0000-0000-000021240000}"/>
    <cellStyle name="Normal 3 3 19 2 2 2" xfId="10319" xr:uid="{00000000-0005-0000-0000-000022240000}"/>
    <cellStyle name="Normal 3 3 19 2 2 2 2" xfId="10320" xr:uid="{00000000-0005-0000-0000-000023240000}"/>
    <cellStyle name="Normal 3 3 19 2 2 3" xfId="10321" xr:uid="{00000000-0005-0000-0000-000024240000}"/>
    <cellStyle name="Normal 3 3 19 2 3" xfId="10322" xr:uid="{00000000-0005-0000-0000-000025240000}"/>
    <cellStyle name="Normal 3 3 19 2 3 2" xfId="10323" xr:uid="{00000000-0005-0000-0000-000026240000}"/>
    <cellStyle name="Normal 3 3 19 2 4" xfId="10324" xr:uid="{00000000-0005-0000-0000-000027240000}"/>
    <cellStyle name="Normal 3 3 19 3" xfId="10325" xr:uid="{00000000-0005-0000-0000-000028240000}"/>
    <cellStyle name="Normal 3 3 19 3 2" xfId="10326" xr:uid="{00000000-0005-0000-0000-000029240000}"/>
    <cellStyle name="Normal 3 3 19 3 2 2" xfId="10327" xr:uid="{00000000-0005-0000-0000-00002A240000}"/>
    <cellStyle name="Normal 3 3 19 3 3" xfId="10328" xr:uid="{00000000-0005-0000-0000-00002B240000}"/>
    <cellStyle name="Normal 3 3 19 4" xfId="10329" xr:uid="{00000000-0005-0000-0000-00002C240000}"/>
    <cellStyle name="Normal 3 3 19 4 2" xfId="10330" xr:uid="{00000000-0005-0000-0000-00002D240000}"/>
    <cellStyle name="Normal 3 3 19 5" xfId="10331" xr:uid="{00000000-0005-0000-0000-00002E240000}"/>
    <cellStyle name="Normal 3 3 2" xfId="1321" xr:uid="{00000000-0005-0000-0000-00002F240000}"/>
    <cellStyle name="Normal 3 3 2 10" xfId="10332" xr:uid="{00000000-0005-0000-0000-000030240000}"/>
    <cellStyle name="Normal 3 3 2 10 2" xfId="10333" xr:uid="{00000000-0005-0000-0000-000031240000}"/>
    <cellStyle name="Normal 3 3 2 10 2 2" xfId="10334" xr:uid="{00000000-0005-0000-0000-000032240000}"/>
    <cellStyle name="Normal 3 3 2 10 3" xfId="10335" xr:uid="{00000000-0005-0000-0000-000033240000}"/>
    <cellStyle name="Normal 3 3 2 11" xfId="10336" xr:uid="{00000000-0005-0000-0000-000034240000}"/>
    <cellStyle name="Normal 3 3 2 11 2" xfId="10337" xr:uid="{00000000-0005-0000-0000-000035240000}"/>
    <cellStyle name="Normal 3 3 2 12" xfId="10338" xr:uid="{00000000-0005-0000-0000-000036240000}"/>
    <cellStyle name="Normal 3 3 2 2" xfId="1322" xr:uid="{00000000-0005-0000-0000-000037240000}"/>
    <cellStyle name="Normal 3 3 2 2 2" xfId="1323" xr:uid="{00000000-0005-0000-0000-000038240000}"/>
    <cellStyle name="Normal 3 3 2 2 2 2" xfId="10339" xr:uid="{00000000-0005-0000-0000-000039240000}"/>
    <cellStyle name="Normal 3 3 2 2 2 2 2" xfId="10340" xr:uid="{00000000-0005-0000-0000-00003A240000}"/>
    <cellStyle name="Normal 3 3 2 2 2 2 2 2" xfId="10341" xr:uid="{00000000-0005-0000-0000-00003B240000}"/>
    <cellStyle name="Normal 3 3 2 2 2 2 3" xfId="10342" xr:uid="{00000000-0005-0000-0000-00003C240000}"/>
    <cellStyle name="Normal 3 3 2 2 2 3" xfId="10343" xr:uid="{00000000-0005-0000-0000-00003D240000}"/>
    <cellStyle name="Normal 3 3 2 2 2 3 2" xfId="10344" xr:uid="{00000000-0005-0000-0000-00003E240000}"/>
    <cellStyle name="Normal 3 3 2 2 2 4" xfId="10345" xr:uid="{00000000-0005-0000-0000-00003F240000}"/>
    <cellStyle name="Normal 3 3 2 2 3" xfId="10346" xr:uid="{00000000-0005-0000-0000-000040240000}"/>
    <cellStyle name="Normal 3 3 2 2 3 2" xfId="10347" xr:uid="{00000000-0005-0000-0000-000041240000}"/>
    <cellStyle name="Normal 3 3 2 2 3 2 2" xfId="10348" xr:uid="{00000000-0005-0000-0000-000042240000}"/>
    <cellStyle name="Normal 3 3 2 2 3 3" xfId="10349" xr:uid="{00000000-0005-0000-0000-000043240000}"/>
    <cellStyle name="Normal 3 3 2 2 4" xfId="10350" xr:uid="{00000000-0005-0000-0000-000044240000}"/>
    <cellStyle name="Normal 3 3 2 2 4 2" xfId="10351" xr:uid="{00000000-0005-0000-0000-000045240000}"/>
    <cellStyle name="Normal 3 3 2 2 5" xfId="10352" xr:uid="{00000000-0005-0000-0000-000046240000}"/>
    <cellStyle name="Normal 3 3 2 3" xfId="1324" xr:uid="{00000000-0005-0000-0000-000047240000}"/>
    <cellStyle name="Normal 3 3 2 3 2" xfId="1325" xr:uid="{00000000-0005-0000-0000-000048240000}"/>
    <cellStyle name="Normal 3 3 2 3 2 2" xfId="10353" xr:uid="{00000000-0005-0000-0000-000049240000}"/>
    <cellStyle name="Normal 3 3 2 3 2 2 2" xfId="10354" xr:uid="{00000000-0005-0000-0000-00004A240000}"/>
    <cellStyle name="Normal 3 3 2 3 2 2 2 2" xfId="10355" xr:uid="{00000000-0005-0000-0000-00004B240000}"/>
    <cellStyle name="Normal 3 3 2 3 2 2 3" xfId="10356" xr:uid="{00000000-0005-0000-0000-00004C240000}"/>
    <cellStyle name="Normal 3 3 2 3 2 3" xfId="10357" xr:uid="{00000000-0005-0000-0000-00004D240000}"/>
    <cellStyle name="Normal 3 3 2 3 2 3 2" xfId="10358" xr:uid="{00000000-0005-0000-0000-00004E240000}"/>
    <cellStyle name="Normal 3 3 2 3 2 4" xfId="10359" xr:uid="{00000000-0005-0000-0000-00004F240000}"/>
    <cellStyle name="Normal 3 3 2 3 3" xfId="10360" xr:uid="{00000000-0005-0000-0000-000050240000}"/>
    <cellStyle name="Normal 3 3 2 3 3 2" xfId="10361" xr:uid="{00000000-0005-0000-0000-000051240000}"/>
    <cellStyle name="Normal 3 3 2 3 3 2 2" xfId="10362" xr:uid="{00000000-0005-0000-0000-000052240000}"/>
    <cellStyle name="Normal 3 3 2 3 3 3" xfId="10363" xr:uid="{00000000-0005-0000-0000-000053240000}"/>
    <cellStyle name="Normal 3 3 2 3 4" xfId="10364" xr:uid="{00000000-0005-0000-0000-000054240000}"/>
    <cellStyle name="Normal 3 3 2 3 4 2" xfId="10365" xr:uid="{00000000-0005-0000-0000-000055240000}"/>
    <cellStyle name="Normal 3 3 2 3 5" xfId="10366" xr:uid="{00000000-0005-0000-0000-000056240000}"/>
    <cellStyle name="Normal 3 3 2 4" xfId="1326" xr:uid="{00000000-0005-0000-0000-000057240000}"/>
    <cellStyle name="Normal 3 3 2 4 2" xfId="1327" xr:uid="{00000000-0005-0000-0000-000058240000}"/>
    <cellStyle name="Normal 3 3 2 4 2 2" xfId="10367" xr:uid="{00000000-0005-0000-0000-000059240000}"/>
    <cellStyle name="Normal 3 3 2 4 2 2 2" xfId="10368" xr:uid="{00000000-0005-0000-0000-00005A240000}"/>
    <cellStyle name="Normal 3 3 2 4 2 2 2 2" xfId="10369" xr:uid="{00000000-0005-0000-0000-00005B240000}"/>
    <cellStyle name="Normal 3 3 2 4 2 2 3" xfId="10370" xr:uid="{00000000-0005-0000-0000-00005C240000}"/>
    <cellStyle name="Normal 3 3 2 4 2 3" xfId="10371" xr:uid="{00000000-0005-0000-0000-00005D240000}"/>
    <cellStyle name="Normal 3 3 2 4 2 3 2" xfId="10372" xr:uid="{00000000-0005-0000-0000-00005E240000}"/>
    <cellStyle name="Normal 3 3 2 4 2 4" xfId="10373" xr:uid="{00000000-0005-0000-0000-00005F240000}"/>
    <cellStyle name="Normal 3 3 2 4 3" xfId="10374" xr:uid="{00000000-0005-0000-0000-000060240000}"/>
    <cellStyle name="Normal 3 3 2 4 3 2" xfId="10375" xr:uid="{00000000-0005-0000-0000-000061240000}"/>
    <cellStyle name="Normal 3 3 2 4 3 2 2" xfId="10376" xr:uid="{00000000-0005-0000-0000-000062240000}"/>
    <cellStyle name="Normal 3 3 2 4 3 3" xfId="10377" xr:uid="{00000000-0005-0000-0000-000063240000}"/>
    <cellStyle name="Normal 3 3 2 4 4" xfId="10378" xr:uid="{00000000-0005-0000-0000-000064240000}"/>
    <cellStyle name="Normal 3 3 2 4 4 2" xfId="10379" xr:uid="{00000000-0005-0000-0000-000065240000}"/>
    <cellStyle name="Normal 3 3 2 4 5" xfId="10380" xr:uid="{00000000-0005-0000-0000-000066240000}"/>
    <cellStyle name="Normal 3 3 2 5" xfId="1328" xr:uid="{00000000-0005-0000-0000-000067240000}"/>
    <cellStyle name="Normal 3 3 2 5 2" xfId="1329" xr:uid="{00000000-0005-0000-0000-000068240000}"/>
    <cellStyle name="Normal 3 3 2 5 2 2" xfId="10381" xr:uid="{00000000-0005-0000-0000-000069240000}"/>
    <cellStyle name="Normal 3 3 2 5 2 2 2" xfId="10382" xr:uid="{00000000-0005-0000-0000-00006A240000}"/>
    <cellStyle name="Normal 3 3 2 5 2 2 2 2" xfId="10383" xr:uid="{00000000-0005-0000-0000-00006B240000}"/>
    <cellStyle name="Normal 3 3 2 5 2 2 3" xfId="10384" xr:uid="{00000000-0005-0000-0000-00006C240000}"/>
    <cellStyle name="Normal 3 3 2 5 2 3" xfId="10385" xr:uid="{00000000-0005-0000-0000-00006D240000}"/>
    <cellStyle name="Normal 3 3 2 5 2 3 2" xfId="10386" xr:uid="{00000000-0005-0000-0000-00006E240000}"/>
    <cellStyle name="Normal 3 3 2 5 2 4" xfId="10387" xr:uid="{00000000-0005-0000-0000-00006F240000}"/>
    <cellStyle name="Normal 3 3 2 5 3" xfId="10388" xr:uid="{00000000-0005-0000-0000-000070240000}"/>
    <cellStyle name="Normal 3 3 2 5 3 2" xfId="10389" xr:uid="{00000000-0005-0000-0000-000071240000}"/>
    <cellStyle name="Normal 3 3 2 5 3 2 2" xfId="10390" xr:uid="{00000000-0005-0000-0000-000072240000}"/>
    <cellStyle name="Normal 3 3 2 5 3 3" xfId="10391" xr:uid="{00000000-0005-0000-0000-000073240000}"/>
    <cellStyle name="Normal 3 3 2 5 4" xfId="10392" xr:uid="{00000000-0005-0000-0000-000074240000}"/>
    <cellStyle name="Normal 3 3 2 5 4 2" xfId="10393" xr:uid="{00000000-0005-0000-0000-000075240000}"/>
    <cellStyle name="Normal 3 3 2 5 5" xfId="10394" xr:uid="{00000000-0005-0000-0000-000076240000}"/>
    <cellStyle name="Normal 3 3 2 6" xfId="1330" xr:uid="{00000000-0005-0000-0000-000077240000}"/>
    <cellStyle name="Normal 3 3 2 6 2" xfId="1331" xr:uid="{00000000-0005-0000-0000-000078240000}"/>
    <cellStyle name="Normal 3 3 2 6 2 2" xfId="10395" xr:uid="{00000000-0005-0000-0000-000079240000}"/>
    <cellStyle name="Normal 3 3 2 6 2 2 2" xfId="10396" xr:uid="{00000000-0005-0000-0000-00007A240000}"/>
    <cellStyle name="Normal 3 3 2 6 2 2 2 2" xfId="10397" xr:uid="{00000000-0005-0000-0000-00007B240000}"/>
    <cellStyle name="Normal 3 3 2 6 2 2 3" xfId="10398" xr:uid="{00000000-0005-0000-0000-00007C240000}"/>
    <cellStyle name="Normal 3 3 2 6 2 3" xfId="10399" xr:uid="{00000000-0005-0000-0000-00007D240000}"/>
    <cellStyle name="Normal 3 3 2 6 2 3 2" xfId="10400" xr:uid="{00000000-0005-0000-0000-00007E240000}"/>
    <cellStyle name="Normal 3 3 2 6 2 4" xfId="10401" xr:uid="{00000000-0005-0000-0000-00007F240000}"/>
    <cellStyle name="Normal 3 3 2 6 3" xfId="10402" xr:uid="{00000000-0005-0000-0000-000080240000}"/>
    <cellStyle name="Normal 3 3 2 6 3 2" xfId="10403" xr:uid="{00000000-0005-0000-0000-000081240000}"/>
    <cellStyle name="Normal 3 3 2 6 3 2 2" xfId="10404" xr:uid="{00000000-0005-0000-0000-000082240000}"/>
    <cellStyle name="Normal 3 3 2 6 3 3" xfId="10405" xr:uid="{00000000-0005-0000-0000-000083240000}"/>
    <cellStyle name="Normal 3 3 2 6 4" xfId="10406" xr:uid="{00000000-0005-0000-0000-000084240000}"/>
    <cellStyle name="Normal 3 3 2 6 4 2" xfId="10407" xr:uid="{00000000-0005-0000-0000-000085240000}"/>
    <cellStyle name="Normal 3 3 2 6 5" xfId="10408" xr:uid="{00000000-0005-0000-0000-000086240000}"/>
    <cellStyle name="Normal 3 3 2 7" xfId="1332" xr:uid="{00000000-0005-0000-0000-000087240000}"/>
    <cellStyle name="Normal 3 3 2 7 2" xfId="1333" xr:uid="{00000000-0005-0000-0000-000088240000}"/>
    <cellStyle name="Normal 3 3 2 7 2 2" xfId="10409" xr:uid="{00000000-0005-0000-0000-000089240000}"/>
    <cellStyle name="Normal 3 3 2 7 2 2 2" xfId="10410" xr:uid="{00000000-0005-0000-0000-00008A240000}"/>
    <cellStyle name="Normal 3 3 2 7 2 2 2 2" xfId="10411" xr:uid="{00000000-0005-0000-0000-00008B240000}"/>
    <cellStyle name="Normal 3 3 2 7 2 2 3" xfId="10412" xr:uid="{00000000-0005-0000-0000-00008C240000}"/>
    <cellStyle name="Normal 3 3 2 7 2 3" xfId="10413" xr:uid="{00000000-0005-0000-0000-00008D240000}"/>
    <cellStyle name="Normal 3 3 2 7 2 3 2" xfId="10414" xr:uid="{00000000-0005-0000-0000-00008E240000}"/>
    <cellStyle name="Normal 3 3 2 7 2 4" xfId="10415" xr:uid="{00000000-0005-0000-0000-00008F240000}"/>
    <cellStyle name="Normal 3 3 2 7 3" xfId="10416" xr:uid="{00000000-0005-0000-0000-000090240000}"/>
    <cellStyle name="Normal 3 3 2 7 3 2" xfId="10417" xr:uid="{00000000-0005-0000-0000-000091240000}"/>
    <cellStyle name="Normal 3 3 2 7 3 2 2" xfId="10418" xr:uid="{00000000-0005-0000-0000-000092240000}"/>
    <cellStyle name="Normal 3 3 2 7 3 3" xfId="10419" xr:uid="{00000000-0005-0000-0000-000093240000}"/>
    <cellStyle name="Normal 3 3 2 7 4" xfId="10420" xr:uid="{00000000-0005-0000-0000-000094240000}"/>
    <cellStyle name="Normal 3 3 2 7 4 2" xfId="10421" xr:uid="{00000000-0005-0000-0000-000095240000}"/>
    <cellStyle name="Normal 3 3 2 7 5" xfId="10422" xr:uid="{00000000-0005-0000-0000-000096240000}"/>
    <cellStyle name="Normal 3 3 2 8" xfId="1334" xr:uid="{00000000-0005-0000-0000-000097240000}"/>
    <cellStyle name="Normal 3 3 2 8 2" xfId="1335" xr:uid="{00000000-0005-0000-0000-000098240000}"/>
    <cellStyle name="Normal 3 3 2 8 2 2" xfId="10423" xr:uid="{00000000-0005-0000-0000-000099240000}"/>
    <cellStyle name="Normal 3 3 2 8 2 2 2" xfId="10424" xr:uid="{00000000-0005-0000-0000-00009A240000}"/>
    <cellStyle name="Normal 3 3 2 8 2 2 2 2" xfId="10425" xr:uid="{00000000-0005-0000-0000-00009B240000}"/>
    <cellStyle name="Normal 3 3 2 8 2 2 3" xfId="10426" xr:uid="{00000000-0005-0000-0000-00009C240000}"/>
    <cellStyle name="Normal 3 3 2 8 2 3" xfId="10427" xr:uid="{00000000-0005-0000-0000-00009D240000}"/>
    <cellStyle name="Normal 3 3 2 8 2 3 2" xfId="10428" xr:uid="{00000000-0005-0000-0000-00009E240000}"/>
    <cellStyle name="Normal 3 3 2 8 2 4" xfId="10429" xr:uid="{00000000-0005-0000-0000-00009F240000}"/>
    <cellStyle name="Normal 3 3 2 8 3" xfId="10430" xr:uid="{00000000-0005-0000-0000-0000A0240000}"/>
    <cellStyle name="Normal 3 3 2 8 3 2" xfId="10431" xr:uid="{00000000-0005-0000-0000-0000A1240000}"/>
    <cellStyle name="Normal 3 3 2 8 3 2 2" xfId="10432" xr:uid="{00000000-0005-0000-0000-0000A2240000}"/>
    <cellStyle name="Normal 3 3 2 8 3 3" xfId="10433" xr:uid="{00000000-0005-0000-0000-0000A3240000}"/>
    <cellStyle name="Normal 3 3 2 8 4" xfId="10434" xr:uid="{00000000-0005-0000-0000-0000A4240000}"/>
    <cellStyle name="Normal 3 3 2 8 4 2" xfId="10435" xr:uid="{00000000-0005-0000-0000-0000A5240000}"/>
    <cellStyle name="Normal 3 3 2 8 5" xfId="10436" xr:uid="{00000000-0005-0000-0000-0000A6240000}"/>
    <cellStyle name="Normal 3 3 2 9" xfId="1336" xr:uid="{00000000-0005-0000-0000-0000A7240000}"/>
    <cellStyle name="Normal 3 3 2 9 2" xfId="10437" xr:uid="{00000000-0005-0000-0000-0000A8240000}"/>
    <cellStyle name="Normal 3 3 2 9 2 2" xfId="10438" xr:uid="{00000000-0005-0000-0000-0000A9240000}"/>
    <cellStyle name="Normal 3 3 2 9 2 2 2" xfId="10439" xr:uid="{00000000-0005-0000-0000-0000AA240000}"/>
    <cellStyle name="Normal 3 3 2 9 2 3" xfId="10440" xr:uid="{00000000-0005-0000-0000-0000AB240000}"/>
    <cellStyle name="Normal 3 3 2 9 3" xfId="10441" xr:uid="{00000000-0005-0000-0000-0000AC240000}"/>
    <cellStyle name="Normal 3 3 2 9 3 2" xfId="10442" xr:uid="{00000000-0005-0000-0000-0000AD240000}"/>
    <cellStyle name="Normal 3 3 2 9 4" xfId="10443" xr:uid="{00000000-0005-0000-0000-0000AE240000}"/>
    <cellStyle name="Normal 3 3 20" xfId="1337" xr:uid="{00000000-0005-0000-0000-0000AF240000}"/>
    <cellStyle name="Normal 3 3 20 2" xfId="1338" xr:uid="{00000000-0005-0000-0000-0000B0240000}"/>
    <cellStyle name="Normal 3 3 20 2 2" xfId="10444" xr:uid="{00000000-0005-0000-0000-0000B1240000}"/>
    <cellStyle name="Normal 3 3 20 2 2 2" xfId="10445" xr:uid="{00000000-0005-0000-0000-0000B2240000}"/>
    <cellStyle name="Normal 3 3 20 2 2 2 2" xfId="10446" xr:uid="{00000000-0005-0000-0000-0000B3240000}"/>
    <cellStyle name="Normal 3 3 20 2 2 3" xfId="10447" xr:uid="{00000000-0005-0000-0000-0000B4240000}"/>
    <cellStyle name="Normal 3 3 20 2 3" xfId="10448" xr:uid="{00000000-0005-0000-0000-0000B5240000}"/>
    <cellStyle name="Normal 3 3 20 2 3 2" xfId="10449" xr:uid="{00000000-0005-0000-0000-0000B6240000}"/>
    <cellStyle name="Normal 3 3 20 2 4" xfId="10450" xr:uid="{00000000-0005-0000-0000-0000B7240000}"/>
    <cellStyle name="Normal 3 3 20 3" xfId="10451" xr:uid="{00000000-0005-0000-0000-0000B8240000}"/>
    <cellStyle name="Normal 3 3 20 3 2" xfId="10452" xr:uid="{00000000-0005-0000-0000-0000B9240000}"/>
    <cellStyle name="Normal 3 3 20 3 2 2" xfId="10453" xr:uid="{00000000-0005-0000-0000-0000BA240000}"/>
    <cellStyle name="Normal 3 3 20 3 3" xfId="10454" xr:uid="{00000000-0005-0000-0000-0000BB240000}"/>
    <cellStyle name="Normal 3 3 20 4" xfId="10455" xr:uid="{00000000-0005-0000-0000-0000BC240000}"/>
    <cellStyle name="Normal 3 3 20 4 2" xfId="10456" xr:uid="{00000000-0005-0000-0000-0000BD240000}"/>
    <cellStyle name="Normal 3 3 20 5" xfId="10457" xr:uid="{00000000-0005-0000-0000-0000BE240000}"/>
    <cellStyle name="Normal 3 3 21" xfId="1339" xr:uid="{00000000-0005-0000-0000-0000BF240000}"/>
    <cellStyle name="Normal 3 3 21 2" xfId="10458" xr:uid="{00000000-0005-0000-0000-0000C0240000}"/>
    <cellStyle name="Normal 3 3 21 2 2" xfId="10459" xr:uid="{00000000-0005-0000-0000-0000C1240000}"/>
    <cellStyle name="Normal 3 3 21 2 2 2" xfId="10460" xr:uid="{00000000-0005-0000-0000-0000C2240000}"/>
    <cellStyle name="Normal 3 3 21 2 3" xfId="10461" xr:uid="{00000000-0005-0000-0000-0000C3240000}"/>
    <cellStyle name="Normal 3 3 21 3" xfId="10462" xr:uid="{00000000-0005-0000-0000-0000C4240000}"/>
    <cellStyle name="Normal 3 3 21 3 2" xfId="10463" xr:uid="{00000000-0005-0000-0000-0000C5240000}"/>
    <cellStyle name="Normal 3 3 21 4" xfId="10464" xr:uid="{00000000-0005-0000-0000-0000C6240000}"/>
    <cellStyle name="Normal 3 3 22" xfId="1340" xr:uid="{00000000-0005-0000-0000-0000C7240000}"/>
    <cellStyle name="Normal 3 3 23" xfId="1341" xr:uid="{00000000-0005-0000-0000-0000C8240000}"/>
    <cellStyle name="Normal 3 3 23 2" xfId="10465" xr:uid="{00000000-0005-0000-0000-0000C9240000}"/>
    <cellStyle name="Normal 3 3 23 2 2" xfId="10466" xr:uid="{00000000-0005-0000-0000-0000CA240000}"/>
    <cellStyle name="Normal 3 3 23 2 2 2" xfId="10467" xr:uid="{00000000-0005-0000-0000-0000CB240000}"/>
    <cellStyle name="Normal 3 3 23 2 3" xfId="10468" xr:uid="{00000000-0005-0000-0000-0000CC240000}"/>
    <cellStyle name="Normal 3 3 23 3" xfId="10469" xr:uid="{00000000-0005-0000-0000-0000CD240000}"/>
    <cellStyle name="Normal 3 3 23 3 2" xfId="10470" xr:uid="{00000000-0005-0000-0000-0000CE240000}"/>
    <cellStyle name="Normal 3 3 23 4" xfId="10471" xr:uid="{00000000-0005-0000-0000-0000CF240000}"/>
    <cellStyle name="Normal 3 3 24" xfId="10472" xr:uid="{00000000-0005-0000-0000-0000D0240000}"/>
    <cellStyle name="Normal 3 3 24 2" xfId="10473" xr:uid="{00000000-0005-0000-0000-0000D1240000}"/>
    <cellStyle name="Normal 3 3 24 2 2" xfId="10474" xr:uid="{00000000-0005-0000-0000-0000D2240000}"/>
    <cellStyle name="Normal 3 3 24 3" xfId="10475" xr:uid="{00000000-0005-0000-0000-0000D3240000}"/>
    <cellStyle name="Normal 3 3 25" xfId="10476" xr:uid="{00000000-0005-0000-0000-0000D4240000}"/>
    <cellStyle name="Normal 3 3 25 2" xfId="10477" xr:uid="{00000000-0005-0000-0000-0000D5240000}"/>
    <cellStyle name="Normal 3 3 26" xfId="10478" xr:uid="{00000000-0005-0000-0000-0000D6240000}"/>
    <cellStyle name="Normal 3 3 3" xfId="1342" xr:uid="{00000000-0005-0000-0000-0000D7240000}"/>
    <cellStyle name="Normal 3 3 3 2" xfId="1343" xr:uid="{00000000-0005-0000-0000-0000D8240000}"/>
    <cellStyle name="Normal 3 3 3 2 2" xfId="10479" xr:uid="{00000000-0005-0000-0000-0000D9240000}"/>
    <cellStyle name="Normal 3 3 3 2 2 2" xfId="10480" xr:uid="{00000000-0005-0000-0000-0000DA240000}"/>
    <cellStyle name="Normal 3 3 3 2 2 2 2" xfId="10481" xr:uid="{00000000-0005-0000-0000-0000DB240000}"/>
    <cellStyle name="Normal 3 3 3 2 2 3" xfId="10482" xr:uid="{00000000-0005-0000-0000-0000DC240000}"/>
    <cellStyle name="Normal 3 3 3 2 3" xfId="10483" xr:uid="{00000000-0005-0000-0000-0000DD240000}"/>
    <cellStyle name="Normal 3 3 3 2 3 2" xfId="10484" xr:uid="{00000000-0005-0000-0000-0000DE240000}"/>
    <cellStyle name="Normal 3 3 3 2 4" xfId="10485" xr:uid="{00000000-0005-0000-0000-0000DF240000}"/>
    <cellStyle name="Normal 3 3 3 3" xfId="1344" xr:uid="{00000000-0005-0000-0000-0000E0240000}"/>
    <cellStyle name="Normal 3 3 3 3 2" xfId="10486" xr:uid="{00000000-0005-0000-0000-0000E1240000}"/>
    <cellStyle name="Normal 3 3 3 3 2 2" xfId="10487" xr:uid="{00000000-0005-0000-0000-0000E2240000}"/>
    <cellStyle name="Normal 3 3 3 3 2 2 2" xfId="10488" xr:uid="{00000000-0005-0000-0000-0000E3240000}"/>
    <cellStyle name="Normal 3 3 3 3 2 3" xfId="10489" xr:uid="{00000000-0005-0000-0000-0000E4240000}"/>
    <cellStyle name="Normal 3 3 3 3 3" xfId="10490" xr:uid="{00000000-0005-0000-0000-0000E5240000}"/>
    <cellStyle name="Normal 3 3 3 3 3 2" xfId="10491" xr:uid="{00000000-0005-0000-0000-0000E6240000}"/>
    <cellStyle name="Normal 3 3 3 3 4" xfId="10492" xr:uid="{00000000-0005-0000-0000-0000E7240000}"/>
    <cellStyle name="Normal 3 3 3 4" xfId="10493" xr:uid="{00000000-0005-0000-0000-0000E8240000}"/>
    <cellStyle name="Normal 3 3 3 4 2" xfId="10494" xr:uid="{00000000-0005-0000-0000-0000E9240000}"/>
    <cellStyle name="Normal 3 3 3 4 2 2" xfId="10495" xr:uid="{00000000-0005-0000-0000-0000EA240000}"/>
    <cellStyle name="Normal 3 3 3 4 3" xfId="10496" xr:uid="{00000000-0005-0000-0000-0000EB240000}"/>
    <cellStyle name="Normal 3 3 3 5" xfId="10497" xr:uid="{00000000-0005-0000-0000-0000EC240000}"/>
    <cellStyle name="Normal 3 3 3 5 2" xfId="10498" xr:uid="{00000000-0005-0000-0000-0000ED240000}"/>
    <cellStyle name="Normal 3 3 3 6" xfId="10499" xr:uid="{00000000-0005-0000-0000-0000EE240000}"/>
    <cellStyle name="Normal 3 3 4" xfId="1345" xr:uid="{00000000-0005-0000-0000-0000EF240000}"/>
    <cellStyle name="Normal 3 3 4 2" xfId="1346" xr:uid="{00000000-0005-0000-0000-0000F0240000}"/>
    <cellStyle name="Normal 3 3 4 2 2" xfId="10500" xr:uid="{00000000-0005-0000-0000-0000F1240000}"/>
    <cellStyle name="Normal 3 3 4 2 2 2" xfId="10501" xr:uid="{00000000-0005-0000-0000-0000F2240000}"/>
    <cellStyle name="Normal 3 3 4 2 2 2 2" xfId="10502" xr:uid="{00000000-0005-0000-0000-0000F3240000}"/>
    <cellStyle name="Normal 3 3 4 2 2 3" xfId="10503" xr:uid="{00000000-0005-0000-0000-0000F4240000}"/>
    <cellStyle name="Normal 3 3 4 2 3" xfId="10504" xr:uid="{00000000-0005-0000-0000-0000F5240000}"/>
    <cellStyle name="Normal 3 3 4 2 3 2" xfId="10505" xr:uid="{00000000-0005-0000-0000-0000F6240000}"/>
    <cellStyle name="Normal 3 3 4 2 4" xfId="10506" xr:uid="{00000000-0005-0000-0000-0000F7240000}"/>
    <cellStyle name="Normal 3 3 4 3" xfId="1347" xr:uid="{00000000-0005-0000-0000-0000F8240000}"/>
    <cellStyle name="Normal 3 3 4 3 2" xfId="10507" xr:uid="{00000000-0005-0000-0000-0000F9240000}"/>
    <cellStyle name="Normal 3 3 4 3 2 2" xfId="10508" xr:uid="{00000000-0005-0000-0000-0000FA240000}"/>
    <cellStyle name="Normal 3 3 4 3 2 2 2" xfId="10509" xr:uid="{00000000-0005-0000-0000-0000FB240000}"/>
    <cellStyle name="Normal 3 3 4 3 2 3" xfId="10510" xr:uid="{00000000-0005-0000-0000-0000FC240000}"/>
    <cellStyle name="Normal 3 3 4 3 3" xfId="10511" xr:uid="{00000000-0005-0000-0000-0000FD240000}"/>
    <cellStyle name="Normal 3 3 4 3 3 2" xfId="10512" xr:uid="{00000000-0005-0000-0000-0000FE240000}"/>
    <cellStyle name="Normal 3 3 4 3 4" xfId="10513" xr:uid="{00000000-0005-0000-0000-0000FF240000}"/>
    <cellStyle name="Normal 3 3 4 4" xfId="10514" xr:uid="{00000000-0005-0000-0000-000000250000}"/>
    <cellStyle name="Normal 3 3 4 4 2" xfId="10515" xr:uid="{00000000-0005-0000-0000-000001250000}"/>
    <cellStyle name="Normal 3 3 4 4 2 2" xfId="10516" xr:uid="{00000000-0005-0000-0000-000002250000}"/>
    <cellStyle name="Normal 3 3 4 4 3" xfId="10517" xr:uid="{00000000-0005-0000-0000-000003250000}"/>
    <cellStyle name="Normal 3 3 4 5" xfId="10518" xr:uid="{00000000-0005-0000-0000-000004250000}"/>
    <cellStyle name="Normal 3 3 4 5 2" xfId="10519" xr:uid="{00000000-0005-0000-0000-000005250000}"/>
    <cellStyle name="Normal 3 3 4 6" xfId="10520" xr:uid="{00000000-0005-0000-0000-000006250000}"/>
    <cellStyle name="Normal 3 3 5" xfId="1348" xr:uid="{00000000-0005-0000-0000-000007250000}"/>
    <cellStyle name="Normal 3 3 5 2" xfId="1349" xr:uid="{00000000-0005-0000-0000-000008250000}"/>
    <cellStyle name="Normal 3 3 5 2 2" xfId="10521" xr:uid="{00000000-0005-0000-0000-000009250000}"/>
    <cellStyle name="Normal 3 3 5 2 2 2" xfId="10522" xr:uid="{00000000-0005-0000-0000-00000A250000}"/>
    <cellStyle name="Normal 3 3 5 2 2 2 2" xfId="10523" xr:uid="{00000000-0005-0000-0000-00000B250000}"/>
    <cellStyle name="Normal 3 3 5 2 2 3" xfId="10524" xr:uid="{00000000-0005-0000-0000-00000C250000}"/>
    <cellStyle name="Normal 3 3 5 2 3" xfId="10525" xr:uid="{00000000-0005-0000-0000-00000D250000}"/>
    <cellStyle name="Normal 3 3 5 2 3 2" xfId="10526" xr:uid="{00000000-0005-0000-0000-00000E250000}"/>
    <cellStyle name="Normal 3 3 5 2 4" xfId="10527" xr:uid="{00000000-0005-0000-0000-00000F250000}"/>
    <cellStyle name="Normal 3 3 5 3" xfId="1350" xr:uid="{00000000-0005-0000-0000-000010250000}"/>
    <cellStyle name="Normal 3 3 5 3 2" xfId="10528" xr:uid="{00000000-0005-0000-0000-000011250000}"/>
    <cellStyle name="Normal 3 3 5 3 2 2" xfId="10529" xr:uid="{00000000-0005-0000-0000-000012250000}"/>
    <cellStyle name="Normal 3 3 5 3 2 2 2" xfId="10530" xr:uid="{00000000-0005-0000-0000-000013250000}"/>
    <cellStyle name="Normal 3 3 5 3 2 3" xfId="10531" xr:uid="{00000000-0005-0000-0000-000014250000}"/>
    <cellStyle name="Normal 3 3 5 3 3" xfId="10532" xr:uid="{00000000-0005-0000-0000-000015250000}"/>
    <cellStyle name="Normal 3 3 5 3 3 2" xfId="10533" xr:uid="{00000000-0005-0000-0000-000016250000}"/>
    <cellStyle name="Normal 3 3 5 3 4" xfId="10534" xr:uid="{00000000-0005-0000-0000-000017250000}"/>
    <cellStyle name="Normal 3 3 5 4" xfId="10535" xr:uid="{00000000-0005-0000-0000-000018250000}"/>
    <cellStyle name="Normal 3 3 5 4 2" xfId="10536" xr:uid="{00000000-0005-0000-0000-000019250000}"/>
    <cellStyle name="Normal 3 3 5 4 2 2" xfId="10537" xr:uid="{00000000-0005-0000-0000-00001A250000}"/>
    <cellStyle name="Normal 3 3 5 4 3" xfId="10538" xr:uid="{00000000-0005-0000-0000-00001B250000}"/>
    <cellStyle name="Normal 3 3 5 5" xfId="10539" xr:uid="{00000000-0005-0000-0000-00001C250000}"/>
    <cellStyle name="Normal 3 3 5 5 2" xfId="10540" xr:uid="{00000000-0005-0000-0000-00001D250000}"/>
    <cellStyle name="Normal 3 3 5 6" xfId="10541" xr:uid="{00000000-0005-0000-0000-00001E250000}"/>
    <cellStyle name="Normal 3 3 6" xfId="1351" xr:uid="{00000000-0005-0000-0000-00001F250000}"/>
    <cellStyle name="Normal 3 3 6 2" xfId="1352" xr:uid="{00000000-0005-0000-0000-000020250000}"/>
    <cellStyle name="Normal 3 3 6 2 2" xfId="10542" xr:uid="{00000000-0005-0000-0000-000021250000}"/>
    <cellStyle name="Normal 3 3 6 2 2 2" xfId="10543" xr:uid="{00000000-0005-0000-0000-000022250000}"/>
    <cellStyle name="Normal 3 3 6 2 2 2 2" xfId="10544" xr:uid="{00000000-0005-0000-0000-000023250000}"/>
    <cellStyle name="Normal 3 3 6 2 2 3" xfId="10545" xr:uid="{00000000-0005-0000-0000-000024250000}"/>
    <cellStyle name="Normal 3 3 6 2 3" xfId="10546" xr:uid="{00000000-0005-0000-0000-000025250000}"/>
    <cellStyle name="Normal 3 3 6 2 3 2" xfId="10547" xr:uid="{00000000-0005-0000-0000-000026250000}"/>
    <cellStyle name="Normal 3 3 6 2 4" xfId="10548" xr:uid="{00000000-0005-0000-0000-000027250000}"/>
    <cellStyle name="Normal 3 3 6 3" xfId="1353" xr:uid="{00000000-0005-0000-0000-000028250000}"/>
    <cellStyle name="Normal 3 3 6 3 2" xfId="10549" xr:uid="{00000000-0005-0000-0000-000029250000}"/>
    <cellStyle name="Normal 3 3 6 3 2 2" xfId="10550" xr:uid="{00000000-0005-0000-0000-00002A250000}"/>
    <cellStyle name="Normal 3 3 6 3 2 2 2" xfId="10551" xr:uid="{00000000-0005-0000-0000-00002B250000}"/>
    <cellStyle name="Normal 3 3 6 3 2 3" xfId="10552" xr:uid="{00000000-0005-0000-0000-00002C250000}"/>
    <cellStyle name="Normal 3 3 6 3 3" xfId="10553" xr:uid="{00000000-0005-0000-0000-00002D250000}"/>
    <cellStyle name="Normal 3 3 6 3 3 2" xfId="10554" xr:uid="{00000000-0005-0000-0000-00002E250000}"/>
    <cellStyle name="Normal 3 3 6 3 4" xfId="10555" xr:uid="{00000000-0005-0000-0000-00002F250000}"/>
    <cellStyle name="Normal 3 3 6 4" xfId="10556" xr:uid="{00000000-0005-0000-0000-000030250000}"/>
    <cellStyle name="Normal 3 3 6 4 2" xfId="10557" xr:uid="{00000000-0005-0000-0000-000031250000}"/>
    <cellStyle name="Normal 3 3 6 4 2 2" xfId="10558" xr:uid="{00000000-0005-0000-0000-000032250000}"/>
    <cellStyle name="Normal 3 3 6 4 3" xfId="10559" xr:uid="{00000000-0005-0000-0000-000033250000}"/>
    <cellStyle name="Normal 3 3 6 5" xfId="10560" xr:uid="{00000000-0005-0000-0000-000034250000}"/>
    <cellStyle name="Normal 3 3 6 5 2" xfId="10561" xr:uid="{00000000-0005-0000-0000-000035250000}"/>
    <cellStyle name="Normal 3 3 6 6" xfId="10562" xr:uid="{00000000-0005-0000-0000-000036250000}"/>
    <cellStyle name="Normal 3 3 7" xfId="1354" xr:uid="{00000000-0005-0000-0000-000037250000}"/>
    <cellStyle name="Normal 3 3 7 2" xfId="1355" xr:uid="{00000000-0005-0000-0000-000038250000}"/>
    <cellStyle name="Normal 3 3 7 2 2" xfId="10563" xr:uid="{00000000-0005-0000-0000-000039250000}"/>
    <cellStyle name="Normal 3 3 7 2 2 2" xfId="10564" xr:uid="{00000000-0005-0000-0000-00003A250000}"/>
    <cellStyle name="Normal 3 3 7 2 2 2 2" xfId="10565" xr:uid="{00000000-0005-0000-0000-00003B250000}"/>
    <cellStyle name="Normal 3 3 7 2 2 3" xfId="10566" xr:uid="{00000000-0005-0000-0000-00003C250000}"/>
    <cellStyle name="Normal 3 3 7 2 3" xfId="10567" xr:uid="{00000000-0005-0000-0000-00003D250000}"/>
    <cellStyle name="Normal 3 3 7 2 3 2" xfId="10568" xr:uid="{00000000-0005-0000-0000-00003E250000}"/>
    <cellStyle name="Normal 3 3 7 2 4" xfId="10569" xr:uid="{00000000-0005-0000-0000-00003F250000}"/>
    <cellStyle name="Normal 3 3 7 3" xfId="1356" xr:uid="{00000000-0005-0000-0000-000040250000}"/>
    <cellStyle name="Normal 3 3 7 3 2" xfId="10570" xr:uid="{00000000-0005-0000-0000-000041250000}"/>
    <cellStyle name="Normal 3 3 7 3 2 2" xfId="10571" xr:uid="{00000000-0005-0000-0000-000042250000}"/>
    <cellStyle name="Normal 3 3 7 3 2 2 2" xfId="10572" xr:uid="{00000000-0005-0000-0000-000043250000}"/>
    <cellStyle name="Normal 3 3 7 3 2 3" xfId="10573" xr:uid="{00000000-0005-0000-0000-000044250000}"/>
    <cellStyle name="Normal 3 3 7 3 3" xfId="10574" xr:uid="{00000000-0005-0000-0000-000045250000}"/>
    <cellStyle name="Normal 3 3 7 3 3 2" xfId="10575" xr:uid="{00000000-0005-0000-0000-000046250000}"/>
    <cellStyle name="Normal 3 3 7 3 4" xfId="10576" xr:uid="{00000000-0005-0000-0000-000047250000}"/>
    <cellStyle name="Normal 3 3 7 4" xfId="10577" xr:uid="{00000000-0005-0000-0000-000048250000}"/>
    <cellStyle name="Normal 3 3 7 4 2" xfId="10578" xr:uid="{00000000-0005-0000-0000-000049250000}"/>
    <cellStyle name="Normal 3 3 7 4 2 2" xfId="10579" xr:uid="{00000000-0005-0000-0000-00004A250000}"/>
    <cellStyle name="Normal 3 3 7 4 3" xfId="10580" xr:uid="{00000000-0005-0000-0000-00004B250000}"/>
    <cellStyle name="Normal 3 3 7 5" xfId="10581" xr:uid="{00000000-0005-0000-0000-00004C250000}"/>
    <cellStyle name="Normal 3 3 7 5 2" xfId="10582" xr:uid="{00000000-0005-0000-0000-00004D250000}"/>
    <cellStyle name="Normal 3 3 7 6" xfId="10583" xr:uid="{00000000-0005-0000-0000-00004E250000}"/>
    <cellStyle name="Normal 3 3 8" xfId="1357" xr:uid="{00000000-0005-0000-0000-00004F250000}"/>
    <cellStyle name="Normal 3 3 8 2" xfId="1358" xr:uid="{00000000-0005-0000-0000-000050250000}"/>
    <cellStyle name="Normal 3 3 8 2 2" xfId="10584" xr:uid="{00000000-0005-0000-0000-000051250000}"/>
    <cellStyle name="Normal 3 3 8 2 2 2" xfId="10585" xr:uid="{00000000-0005-0000-0000-000052250000}"/>
    <cellStyle name="Normal 3 3 8 2 2 2 2" xfId="10586" xr:uid="{00000000-0005-0000-0000-000053250000}"/>
    <cellStyle name="Normal 3 3 8 2 2 3" xfId="10587" xr:uid="{00000000-0005-0000-0000-000054250000}"/>
    <cellStyle name="Normal 3 3 8 2 3" xfId="10588" xr:uid="{00000000-0005-0000-0000-000055250000}"/>
    <cellStyle name="Normal 3 3 8 2 3 2" xfId="10589" xr:uid="{00000000-0005-0000-0000-000056250000}"/>
    <cellStyle name="Normal 3 3 8 2 4" xfId="10590" xr:uid="{00000000-0005-0000-0000-000057250000}"/>
    <cellStyle name="Normal 3 3 8 3" xfId="1359" xr:uid="{00000000-0005-0000-0000-000058250000}"/>
    <cellStyle name="Normal 3 3 8 3 2" xfId="10591" xr:uid="{00000000-0005-0000-0000-000059250000}"/>
    <cellStyle name="Normal 3 3 8 3 2 2" xfId="10592" xr:uid="{00000000-0005-0000-0000-00005A250000}"/>
    <cellStyle name="Normal 3 3 8 3 2 2 2" xfId="10593" xr:uid="{00000000-0005-0000-0000-00005B250000}"/>
    <cellStyle name="Normal 3 3 8 3 2 3" xfId="10594" xr:uid="{00000000-0005-0000-0000-00005C250000}"/>
    <cellStyle name="Normal 3 3 8 3 3" xfId="10595" xr:uid="{00000000-0005-0000-0000-00005D250000}"/>
    <cellStyle name="Normal 3 3 8 3 3 2" xfId="10596" xr:uid="{00000000-0005-0000-0000-00005E250000}"/>
    <cellStyle name="Normal 3 3 8 3 4" xfId="10597" xr:uid="{00000000-0005-0000-0000-00005F250000}"/>
    <cellStyle name="Normal 3 3 8 4" xfId="10598" xr:uid="{00000000-0005-0000-0000-000060250000}"/>
    <cellStyle name="Normal 3 3 8 4 2" xfId="10599" xr:uid="{00000000-0005-0000-0000-000061250000}"/>
    <cellStyle name="Normal 3 3 8 4 2 2" xfId="10600" xr:uid="{00000000-0005-0000-0000-000062250000}"/>
    <cellStyle name="Normal 3 3 8 4 3" xfId="10601" xr:uid="{00000000-0005-0000-0000-000063250000}"/>
    <cellStyle name="Normal 3 3 8 5" xfId="10602" xr:uid="{00000000-0005-0000-0000-000064250000}"/>
    <cellStyle name="Normal 3 3 8 5 2" xfId="10603" xr:uid="{00000000-0005-0000-0000-000065250000}"/>
    <cellStyle name="Normal 3 3 8 6" xfId="10604" xr:uid="{00000000-0005-0000-0000-000066250000}"/>
    <cellStyle name="Normal 3 3 9" xfId="1360" xr:uid="{00000000-0005-0000-0000-000067250000}"/>
    <cellStyle name="Normal 3 3 9 2" xfId="1361" xr:uid="{00000000-0005-0000-0000-000068250000}"/>
    <cellStyle name="Normal 3 3 9 2 2" xfId="10605" xr:uid="{00000000-0005-0000-0000-000069250000}"/>
    <cellStyle name="Normal 3 3 9 2 2 2" xfId="10606" xr:uid="{00000000-0005-0000-0000-00006A250000}"/>
    <cellStyle name="Normal 3 3 9 2 2 2 2" xfId="10607" xr:uid="{00000000-0005-0000-0000-00006B250000}"/>
    <cellStyle name="Normal 3 3 9 2 2 3" xfId="10608" xr:uid="{00000000-0005-0000-0000-00006C250000}"/>
    <cellStyle name="Normal 3 3 9 2 3" xfId="10609" xr:uid="{00000000-0005-0000-0000-00006D250000}"/>
    <cellStyle name="Normal 3 3 9 2 3 2" xfId="10610" xr:uid="{00000000-0005-0000-0000-00006E250000}"/>
    <cellStyle name="Normal 3 3 9 2 4" xfId="10611" xr:uid="{00000000-0005-0000-0000-00006F250000}"/>
    <cellStyle name="Normal 3 3 9 3" xfId="1362" xr:uid="{00000000-0005-0000-0000-000070250000}"/>
    <cellStyle name="Normal 3 3 9 3 2" xfId="10612" xr:uid="{00000000-0005-0000-0000-000071250000}"/>
    <cellStyle name="Normal 3 3 9 3 2 2" xfId="10613" xr:uid="{00000000-0005-0000-0000-000072250000}"/>
    <cellStyle name="Normal 3 3 9 3 2 2 2" xfId="10614" xr:uid="{00000000-0005-0000-0000-000073250000}"/>
    <cellStyle name="Normal 3 3 9 3 2 3" xfId="10615" xr:uid="{00000000-0005-0000-0000-000074250000}"/>
    <cellStyle name="Normal 3 3 9 3 3" xfId="10616" xr:uid="{00000000-0005-0000-0000-000075250000}"/>
    <cellStyle name="Normal 3 3 9 3 3 2" xfId="10617" xr:uid="{00000000-0005-0000-0000-000076250000}"/>
    <cellStyle name="Normal 3 3 9 3 4" xfId="10618" xr:uid="{00000000-0005-0000-0000-000077250000}"/>
    <cellStyle name="Normal 3 3 9 4" xfId="10619" xr:uid="{00000000-0005-0000-0000-000078250000}"/>
    <cellStyle name="Normal 3 3 9 4 2" xfId="10620" xr:uid="{00000000-0005-0000-0000-000079250000}"/>
    <cellStyle name="Normal 3 3 9 4 2 2" xfId="10621" xr:uid="{00000000-0005-0000-0000-00007A250000}"/>
    <cellStyle name="Normal 3 3 9 4 3" xfId="10622" xr:uid="{00000000-0005-0000-0000-00007B250000}"/>
    <cellStyle name="Normal 3 3 9 5" xfId="10623" xr:uid="{00000000-0005-0000-0000-00007C250000}"/>
    <cellStyle name="Normal 3 3 9 5 2" xfId="10624" xr:uid="{00000000-0005-0000-0000-00007D250000}"/>
    <cellStyle name="Normal 3 3 9 6" xfId="10625" xr:uid="{00000000-0005-0000-0000-00007E250000}"/>
    <cellStyle name="Normal 3 30" xfId="1363" xr:uid="{00000000-0005-0000-0000-00007F250000}"/>
    <cellStyle name="Normal 3 30 2" xfId="1364" xr:uid="{00000000-0005-0000-0000-000080250000}"/>
    <cellStyle name="Normal 3 30 2 2" xfId="10626" xr:uid="{00000000-0005-0000-0000-000081250000}"/>
    <cellStyle name="Normal 3 30 2 2 2" xfId="10627" xr:uid="{00000000-0005-0000-0000-000082250000}"/>
    <cellStyle name="Normal 3 30 2 2 2 2" xfId="10628" xr:uid="{00000000-0005-0000-0000-000083250000}"/>
    <cellStyle name="Normal 3 30 2 2 3" xfId="10629" xr:uid="{00000000-0005-0000-0000-000084250000}"/>
    <cellStyle name="Normal 3 30 2 3" xfId="10630" xr:uid="{00000000-0005-0000-0000-000085250000}"/>
    <cellStyle name="Normal 3 30 2 3 2" xfId="10631" xr:uid="{00000000-0005-0000-0000-000086250000}"/>
    <cellStyle name="Normal 3 30 2 4" xfId="10632" xr:uid="{00000000-0005-0000-0000-000087250000}"/>
    <cellStyle name="Normal 3 30 3" xfId="10633" xr:uid="{00000000-0005-0000-0000-000088250000}"/>
    <cellStyle name="Normal 3 30 3 2" xfId="10634" xr:uid="{00000000-0005-0000-0000-000089250000}"/>
    <cellStyle name="Normal 3 30 3 2 2" xfId="10635" xr:uid="{00000000-0005-0000-0000-00008A250000}"/>
    <cellStyle name="Normal 3 30 3 3" xfId="10636" xr:uid="{00000000-0005-0000-0000-00008B250000}"/>
    <cellStyle name="Normal 3 30 4" xfId="10637" xr:uid="{00000000-0005-0000-0000-00008C250000}"/>
    <cellStyle name="Normal 3 30 4 2" xfId="10638" xr:uid="{00000000-0005-0000-0000-00008D250000}"/>
    <cellStyle name="Normal 3 30 5" xfId="10639" xr:uid="{00000000-0005-0000-0000-00008E250000}"/>
    <cellStyle name="Normal 3 31" xfId="1365" xr:uid="{00000000-0005-0000-0000-00008F250000}"/>
    <cellStyle name="Normal 3 32" xfId="1366" xr:uid="{00000000-0005-0000-0000-000090250000}"/>
    <cellStyle name="Normal 3 33" xfId="1367" xr:uid="{00000000-0005-0000-0000-000091250000}"/>
    <cellStyle name="Normal 3 33 2" xfId="10640" xr:uid="{00000000-0005-0000-0000-000092250000}"/>
    <cellStyle name="Normal 3 33 2 2" xfId="10641" xr:uid="{00000000-0005-0000-0000-000093250000}"/>
    <cellStyle name="Normal 3 33 2 2 2" xfId="10642" xr:uid="{00000000-0005-0000-0000-000094250000}"/>
    <cellStyle name="Normal 3 33 2 3" xfId="10643" xr:uid="{00000000-0005-0000-0000-000095250000}"/>
    <cellStyle name="Normal 3 33 3" xfId="10644" xr:uid="{00000000-0005-0000-0000-000096250000}"/>
    <cellStyle name="Normal 3 33 3 2" xfId="10645" xr:uid="{00000000-0005-0000-0000-000097250000}"/>
    <cellStyle name="Normal 3 33 3 2 2" xfId="10646" xr:uid="{00000000-0005-0000-0000-000098250000}"/>
    <cellStyle name="Normal 3 33 3 3" xfId="10647" xr:uid="{00000000-0005-0000-0000-000099250000}"/>
    <cellStyle name="Normal 3 33 4" xfId="10648" xr:uid="{00000000-0005-0000-0000-00009A250000}"/>
    <cellStyle name="Normal 3 33 4 2" xfId="10649" xr:uid="{00000000-0005-0000-0000-00009B250000}"/>
    <cellStyle name="Normal 3 33 5" xfId="10650" xr:uid="{00000000-0005-0000-0000-00009C250000}"/>
    <cellStyle name="Normal 3 34" xfId="1368" xr:uid="{00000000-0005-0000-0000-00009D250000}"/>
    <cellStyle name="Normal 3 35" xfId="1369" xr:uid="{00000000-0005-0000-0000-00009E250000}"/>
    <cellStyle name="Normal 3 35 2" xfId="10651" xr:uid="{00000000-0005-0000-0000-00009F250000}"/>
    <cellStyle name="Normal 3 35 2 2" xfId="10652" xr:uid="{00000000-0005-0000-0000-0000A0250000}"/>
    <cellStyle name="Normal 3 35 2 2 2" xfId="10653" xr:uid="{00000000-0005-0000-0000-0000A1250000}"/>
    <cellStyle name="Normal 3 35 2 3" xfId="10654" xr:uid="{00000000-0005-0000-0000-0000A2250000}"/>
    <cellStyle name="Normal 3 35 3" xfId="10655" xr:uid="{00000000-0005-0000-0000-0000A3250000}"/>
    <cellStyle name="Normal 3 35 3 2" xfId="10656" xr:uid="{00000000-0005-0000-0000-0000A4250000}"/>
    <cellStyle name="Normal 3 35 4" xfId="10657" xr:uid="{00000000-0005-0000-0000-0000A5250000}"/>
    <cellStyle name="Normal 3 36" xfId="10658" xr:uid="{00000000-0005-0000-0000-0000A6250000}"/>
    <cellStyle name="Normal 3 36 2" xfId="10659" xr:uid="{00000000-0005-0000-0000-0000A7250000}"/>
    <cellStyle name="Normal 3 36 2 2" xfId="10660" xr:uid="{00000000-0005-0000-0000-0000A8250000}"/>
    <cellStyle name="Normal 3 36 3" xfId="10661" xr:uid="{00000000-0005-0000-0000-0000A9250000}"/>
    <cellStyle name="Normal 3 37" xfId="10662" xr:uid="{00000000-0005-0000-0000-0000AA250000}"/>
    <cellStyle name="Normal 3 37 2" xfId="10663" xr:uid="{00000000-0005-0000-0000-0000AB250000}"/>
    <cellStyle name="Normal 3 37 2 2" xfId="10664" xr:uid="{00000000-0005-0000-0000-0000AC250000}"/>
    <cellStyle name="Normal 3 37 3" xfId="10665" xr:uid="{00000000-0005-0000-0000-0000AD250000}"/>
    <cellStyle name="Normal 3 38" xfId="10666" xr:uid="{00000000-0005-0000-0000-0000AE250000}"/>
    <cellStyle name="Normal 3 38 2" xfId="10667" xr:uid="{00000000-0005-0000-0000-0000AF250000}"/>
    <cellStyle name="Normal 3 39" xfId="10668" xr:uid="{00000000-0005-0000-0000-0000B0250000}"/>
    <cellStyle name="Normal 3 4" xfId="1370" xr:uid="{00000000-0005-0000-0000-0000B1250000}"/>
    <cellStyle name="Normal 3 4 10" xfId="1371" xr:uid="{00000000-0005-0000-0000-0000B2250000}"/>
    <cellStyle name="Normal 3 4 10 2" xfId="1372" xr:uid="{00000000-0005-0000-0000-0000B3250000}"/>
    <cellStyle name="Normal 3 4 10 2 2" xfId="10669" xr:uid="{00000000-0005-0000-0000-0000B4250000}"/>
    <cellStyle name="Normal 3 4 10 2 2 2" xfId="10670" xr:uid="{00000000-0005-0000-0000-0000B5250000}"/>
    <cellStyle name="Normal 3 4 10 2 2 2 2" xfId="10671" xr:uid="{00000000-0005-0000-0000-0000B6250000}"/>
    <cellStyle name="Normal 3 4 10 2 2 3" xfId="10672" xr:uid="{00000000-0005-0000-0000-0000B7250000}"/>
    <cellStyle name="Normal 3 4 10 2 3" xfId="10673" xr:uid="{00000000-0005-0000-0000-0000B8250000}"/>
    <cellStyle name="Normal 3 4 10 2 3 2" xfId="10674" xr:uid="{00000000-0005-0000-0000-0000B9250000}"/>
    <cellStyle name="Normal 3 4 10 2 4" xfId="10675" xr:uid="{00000000-0005-0000-0000-0000BA250000}"/>
    <cellStyle name="Normal 3 4 10 3" xfId="10676" xr:uid="{00000000-0005-0000-0000-0000BB250000}"/>
    <cellStyle name="Normal 3 4 10 3 2" xfId="10677" xr:uid="{00000000-0005-0000-0000-0000BC250000}"/>
    <cellStyle name="Normal 3 4 10 3 2 2" xfId="10678" xr:uid="{00000000-0005-0000-0000-0000BD250000}"/>
    <cellStyle name="Normal 3 4 10 3 3" xfId="10679" xr:uid="{00000000-0005-0000-0000-0000BE250000}"/>
    <cellStyle name="Normal 3 4 10 4" xfId="10680" xr:uid="{00000000-0005-0000-0000-0000BF250000}"/>
    <cellStyle name="Normal 3 4 10 4 2" xfId="10681" xr:uid="{00000000-0005-0000-0000-0000C0250000}"/>
    <cellStyle name="Normal 3 4 10 5" xfId="10682" xr:uid="{00000000-0005-0000-0000-0000C1250000}"/>
    <cellStyle name="Normal 3 4 11" xfId="1373" xr:uid="{00000000-0005-0000-0000-0000C2250000}"/>
    <cellStyle name="Normal 3 4 11 2" xfId="1374" xr:uid="{00000000-0005-0000-0000-0000C3250000}"/>
    <cellStyle name="Normal 3 4 11 2 2" xfId="10683" xr:uid="{00000000-0005-0000-0000-0000C4250000}"/>
    <cellStyle name="Normal 3 4 11 2 2 2" xfId="10684" xr:uid="{00000000-0005-0000-0000-0000C5250000}"/>
    <cellStyle name="Normal 3 4 11 2 2 2 2" xfId="10685" xr:uid="{00000000-0005-0000-0000-0000C6250000}"/>
    <cellStyle name="Normal 3 4 11 2 2 3" xfId="10686" xr:uid="{00000000-0005-0000-0000-0000C7250000}"/>
    <cellStyle name="Normal 3 4 11 2 3" xfId="10687" xr:uid="{00000000-0005-0000-0000-0000C8250000}"/>
    <cellStyle name="Normal 3 4 11 2 3 2" xfId="10688" xr:uid="{00000000-0005-0000-0000-0000C9250000}"/>
    <cellStyle name="Normal 3 4 11 2 4" xfId="10689" xr:uid="{00000000-0005-0000-0000-0000CA250000}"/>
    <cellStyle name="Normal 3 4 11 3" xfId="10690" xr:uid="{00000000-0005-0000-0000-0000CB250000}"/>
    <cellStyle name="Normal 3 4 11 3 2" xfId="10691" xr:uid="{00000000-0005-0000-0000-0000CC250000}"/>
    <cellStyle name="Normal 3 4 11 3 2 2" xfId="10692" xr:uid="{00000000-0005-0000-0000-0000CD250000}"/>
    <cellStyle name="Normal 3 4 11 3 3" xfId="10693" xr:uid="{00000000-0005-0000-0000-0000CE250000}"/>
    <cellStyle name="Normal 3 4 11 4" xfId="10694" xr:uid="{00000000-0005-0000-0000-0000CF250000}"/>
    <cellStyle name="Normal 3 4 11 4 2" xfId="10695" xr:uid="{00000000-0005-0000-0000-0000D0250000}"/>
    <cellStyle name="Normal 3 4 11 5" xfId="10696" xr:uid="{00000000-0005-0000-0000-0000D1250000}"/>
    <cellStyle name="Normal 3 4 12" xfId="1375" xr:uid="{00000000-0005-0000-0000-0000D2250000}"/>
    <cellStyle name="Normal 3 4 12 2" xfId="10697" xr:uid="{00000000-0005-0000-0000-0000D3250000}"/>
    <cellStyle name="Normal 3 4 12 2 2" xfId="10698" xr:uid="{00000000-0005-0000-0000-0000D4250000}"/>
    <cellStyle name="Normal 3 4 12 2 2 2" xfId="10699" xr:uid="{00000000-0005-0000-0000-0000D5250000}"/>
    <cellStyle name="Normal 3 4 12 2 3" xfId="10700" xr:uid="{00000000-0005-0000-0000-0000D6250000}"/>
    <cellStyle name="Normal 3 4 12 3" xfId="10701" xr:uid="{00000000-0005-0000-0000-0000D7250000}"/>
    <cellStyle name="Normal 3 4 12 3 2" xfId="10702" xr:uid="{00000000-0005-0000-0000-0000D8250000}"/>
    <cellStyle name="Normal 3 4 12 4" xfId="10703" xr:uid="{00000000-0005-0000-0000-0000D9250000}"/>
    <cellStyle name="Normal 3 4 13" xfId="10704" xr:uid="{00000000-0005-0000-0000-0000DA250000}"/>
    <cellStyle name="Normal 3 4 13 2" xfId="10705" xr:uid="{00000000-0005-0000-0000-0000DB250000}"/>
    <cellStyle name="Normal 3 4 13 2 2" xfId="10706" xr:uid="{00000000-0005-0000-0000-0000DC250000}"/>
    <cellStyle name="Normal 3 4 13 3" xfId="10707" xr:uid="{00000000-0005-0000-0000-0000DD250000}"/>
    <cellStyle name="Normal 3 4 14" xfId="10708" xr:uid="{00000000-0005-0000-0000-0000DE250000}"/>
    <cellStyle name="Normal 3 4 14 2" xfId="10709" xr:uid="{00000000-0005-0000-0000-0000DF250000}"/>
    <cellStyle name="Normal 3 4 14 2 2" xfId="10710" xr:uid="{00000000-0005-0000-0000-0000E0250000}"/>
    <cellStyle name="Normal 3 4 14 3" xfId="10711" xr:uid="{00000000-0005-0000-0000-0000E1250000}"/>
    <cellStyle name="Normal 3 4 15" xfId="10712" xr:uid="{00000000-0005-0000-0000-0000E2250000}"/>
    <cellStyle name="Normal 3 4 15 2" xfId="10713" xr:uid="{00000000-0005-0000-0000-0000E3250000}"/>
    <cellStyle name="Normal 3 4 16" xfId="10714" xr:uid="{00000000-0005-0000-0000-0000E4250000}"/>
    <cellStyle name="Normal 3 4 2" xfId="1376" xr:uid="{00000000-0005-0000-0000-0000E5250000}"/>
    <cellStyle name="Normal 3 4 2 10" xfId="10715" xr:uid="{00000000-0005-0000-0000-0000E6250000}"/>
    <cellStyle name="Normal 3 4 2 10 2" xfId="10716" xr:uid="{00000000-0005-0000-0000-0000E7250000}"/>
    <cellStyle name="Normal 3 4 2 10 2 2" xfId="10717" xr:uid="{00000000-0005-0000-0000-0000E8250000}"/>
    <cellStyle name="Normal 3 4 2 10 3" xfId="10718" xr:uid="{00000000-0005-0000-0000-0000E9250000}"/>
    <cellStyle name="Normal 3 4 2 11" xfId="10719" xr:uid="{00000000-0005-0000-0000-0000EA250000}"/>
    <cellStyle name="Normal 3 4 2 11 2" xfId="10720" xr:uid="{00000000-0005-0000-0000-0000EB250000}"/>
    <cellStyle name="Normal 3 4 2 12" xfId="10721" xr:uid="{00000000-0005-0000-0000-0000EC250000}"/>
    <cellStyle name="Normal 3 4 2 2" xfId="1377" xr:uid="{00000000-0005-0000-0000-0000ED250000}"/>
    <cellStyle name="Normal 3 4 2 2 2" xfId="1378" xr:uid="{00000000-0005-0000-0000-0000EE250000}"/>
    <cellStyle name="Normal 3 4 2 2 2 2" xfId="10722" xr:uid="{00000000-0005-0000-0000-0000EF250000}"/>
    <cellStyle name="Normal 3 4 2 2 2 2 2" xfId="10723" xr:uid="{00000000-0005-0000-0000-0000F0250000}"/>
    <cellStyle name="Normal 3 4 2 2 2 2 2 2" xfId="10724" xr:uid="{00000000-0005-0000-0000-0000F1250000}"/>
    <cellStyle name="Normal 3 4 2 2 2 2 3" xfId="10725" xr:uid="{00000000-0005-0000-0000-0000F2250000}"/>
    <cellStyle name="Normal 3 4 2 2 2 3" xfId="10726" xr:uid="{00000000-0005-0000-0000-0000F3250000}"/>
    <cellStyle name="Normal 3 4 2 2 2 3 2" xfId="10727" xr:uid="{00000000-0005-0000-0000-0000F4250000}"/>
    <cellStyle name="Normal 3 4 2 2 2 4" xfId="10728" xr:uid="{00000000-0005-0000-0000-0000F5250000}"/>
    <cellStyle name="Normal 3 4 2 2 3" xfId="10729" xr:uid="{00000000-0005-0000-0000-0000F6250000}"/>
    <cellStyle name="Normal 3 4 2 2 3 2" xfId="10730" xr:uid="{00000000-0005-0000-0000-0000F7250000}"/>
    <cellStyle name="Normal 3 4 2 2 3 2 2" xfId="10731" xr:uid="{00000000-0005-0000-0000-0000F8250000}"/>
    <cellStyle name="Normal 3 4 2 2 3 3" xfId="10732" xr:uid="{00000000-0005-0000-0000-0000F9250000}"/>
    <cellStyle name="Normal 3 4 2 2 4" xfId="10733" xr:uid="{00000000-0005-0000-0000-0000FA250000}"/>
    <cellStyle name="Normal 3 4 2 2 4 2" xfId="10734" xr:uid="{00000000-0005-0000-0000-0000FB250000}"/>
    <cellStyle name="Normal 3 4 2 2 5" xfId="10735" xr:uid="{00000000-0005-0000-0000-0000FC250000}"/>
    <cellStyle name="Normal 3 4 2 3" xfId="1379" xr:uid="{00000000-0005-0000-0000-0000FD250000}"/>
    <cellStyle name="Normal 3 4 2 3 2" xfId="1380" xr:uid="{00000000-0005-0000-0000-0000FE250000}"/>
    <cellStyle name="Normal 3 4 2 3 2 2" xfId="10736" xr:uid="{00000000-0005-0000-0000-0000FF250000}"/>
    <cellStyle name="Normal 3 4 2 3 2 2 2" xfId="10737" xr:uid="{00000000-0005-0000-0000-000000260000}"/>
    <cellStyle name="Normal 3 4 2 3 2 2 2 2" xfId="10738" xr:uid="{00000000-0005-0000-0000-000001260000}"/>
    <cellStyle name="Normal 3 4 2 3 2 2 3" xfId="10739" xr:uid="{00000000-0005-0000-0000-000002260000}"/>
    <cellStyle name="Normal 3 4 2 3 2 3" xfId="10740" xr:uid="{00000000-0005-0000-0000-000003260000}"/>
    <cellStyle name="Normal 3 4 2 3 2 3 2" xfId="10741" xr:uid="{00000000-0005-0000-0000-000004260000}"/>
    <cellStyle name="Normal 3 4 2 3 2 4" xfId="10742" xr:uid="{00000000-0005-0000-0000-000005260000}"/>
    <cellStyle name="Normal 3 4 2 3 3" xfId="10743" xr:uid="{00000000-0005-0000-0000-000006260000}"/>
    <cellStyle name="Normal 3 4 2 3 3 2" xfId="10744" xr:uid="{00000000-0005-0000-0000-000007260000}"/>
    <cellStyle name="Normal 3 4 2 3 3 2 2" xfId="10745" xr:uid="{00000000-0005-0000-0000-000008260000}"/>
    <cellStyle name="Normal 3 4 2 3 3 3" xfId="10746" xr:uid="{00000000-0005-0000-0000-000009260000}"/>
    <cellStyle name="Normal 3 4 2 3 4" xfId="10747" xr:uid="{00000000-0005-0000-0000-00000A260000}"/>
    <cellStyle name="Normal 3 4 2 3 4 2" xfId="10748" xr:uid="{00000000-0005-0000-0000-00000B260000}"/>
    <cellStyle name="Normal 3 4 2 3 5" xfId="10749" xr:uid="{00000000-0005-0000-0000-00000C260000}"/>
    <cellStyle name="Normal 3 4 2 4" xfId="1381" xr:uid="{00000000-0005-0000-0000-00000D260000}"/>
    <cellStyle name="Normal 3 4 2 4 2" xfId="1382" xr:uid="{00000000-0005-0000-0000-00000E260000}"/>
    <cellStyle name="Normal 3 4 2 4 2 2" xfId="10750" xr:uid="{00000000-0005-0000-0000-00000F260000}"/>
    <cellStyle name="Normal 3 4 2 4 2 2 2" xfId="10751" xr:uid="{00000000-0005-0000-0000-000010260000}"/>
    <cellStyle name="Normal 3 4 2 4 2 2 2 2" xfId="10752" xr:uid="{00000000-0005-0000-0000-000011260000}"/>
    <cellStyle name="Normal 3 4 2 4 2 2 3" xfId="10753" xr:uid="{00000000-0005-0000-0000-000012260000}"/>
    <cellStyle name="Normal 3 4 2 4 2 3" xfId="10754" xr:uid="{00000000-0005-0000-0000-000013260000}"/>
    <cellStyle name="Normal 3 4 2 4 2 3 2" xfId="10755" xr:uid="{00000000-0005-0000-0000-000014260000}"/>
    <cellStyle name="Normal 3 4 2 4 2 4" xfId="10756" xr:uid="{00000000-0005-0000-0000-000015260000}"/>
    <cellStyle name="Normal 3 4 2 4 3" xfId="10757" xr:uid="{00000000-0005-0000-0000-000016260000}"/>
    <cellStyle name="Normal 3 4 2 4 3 2" xfId="10758" xr:uid="{00000000-0005-0000-0000-000017260000}"/>
    <cellStyle name="Normal 3 4 2 4 3 2 2" xfId="10759" xr:uid="{00000000-0005-0000-0000-000018260000}"/>
    <cellStyle name="Normal 3 4 2 4 3 3" xfId="10760" xr:uid="{00000000-0005-0000-0000-000019260000}"/>
    <cellStyle name="Normal 3 4 2 4 4" xfId="10761" xr:uid="{00000000-0005-0000-0000-00001A260000}"/>
    <cellStyle name="Normal 3 4 2 4 4 2" xfId="10762" xr:uid="{00000000-0005-0000-0000-00001B260000}"/>
    <cellStyle name="Normal 3 4 2 4 5" xfId="10763" xr:uid="{00000000-0005-0000-0000-00001C260000}"/>
    <cellStyle name="Normal 3 4 2 5" xfId="1383" xr:uid="{00000000-0005-0000-0000-00001D260000}"/>
    <cellStyle name="Normal 3 4 2 5 2" xfId="1384" xr:uid="{00000000-0005-0000-0000-00001E260000}"/>
    <cellStyle name="Normal 3 4 2 5 2 2" xfId="10764" xr:uid="{00000000-0005-0000-0000-00001F260000}"/>
    <cellStyle name="Normal 3 4 2 5 2 2 2" xfId="10765" xr:uid="{00000000-0005-0000-0000-000020260000}"/>
    <cellStyle name="Normal 3 4 2 5 2 2 2 2" xfId="10766" xr:uid="{00000000-0005-0000-0000-000021260000}"/>
    <cellStyle name="Normal 3 4 2 5 2 2 3" xfId="10767" xr:uid="{00000000-0005-0000-0000-000022260000}"/>
    <cellStyle name="Normal 3 4 2 5 2 3" xfId="10768" xr:uid="{00000000-0005-0000-0000-000023260000}"/>
    <cellStyle name="Normal 3 4 2 5 2 3 2" xfId="10769" xr:uid="{00000000-0005-0000-0000-000024260000}"/>
    <cellStyle name="Normal 3 4 2 5 2 4" xfId="10770" xr:uid="{00000000-0005-0000-0000-000025260000}"/>
    <cellStyle name="Normal 3 4 2 5 3" xfId="10771" xr:uid="{00000000-0005-0000-0000-000026260000}"/>
    <cellStyle name="Normal 3 4 2 5 3 2" xfId="10772" xr:uid="{00000000-0005-0000-0000-000027260000}"/>
    <cellStyle name="Normal 3 4 2 5 3 2 2" xfId="10773" xr:uid="{00000000-0005-0000-0000-000028260000}"/>
    <cellStyle name="Normal 3 4 2 5 3 3" xfId="10774" xr:uid="{00000000-0005-0000-0000-000029260000}"/>
    <cellStyle name="Normal 3 4 2 5 4" xfId="10775" xr:uid="{00000000-0005-0000-0000-00002A260000}"/>
    <cellStyle name="Normal 3 4 2 5 4 2" xfId="10776" xr:uid="{00000000-0005-0000-0000-00002B260000}"/>
    <cellStyle name="Normal 3 4 2 5 5" xfId="10777" xr:uid="{00000000-0005-0000-0000-00002C260000}"/>
    <cellStyle name="Normal 3 4 2 6" xfId="1385" xr:uid="{00000000-0005-0000-0000-00002D260000}"/>
    <cellStyle name="Normal 3 4 2 6 2" xfId="1386" xr:uid="{00000000-0005-0000-0000-00002E260000}"/>
    <cellStyle name="Normal 3 4 2 6 2 2" xfId="10778" xr:uid="{00000000-0005-0000-0000-00002F260000}"/>
    <cellStyle name="Normal 3 4 2 6 2 2 2" xfId="10779" xr:uid="{00000000-0005-0000-0000-000030260000}"/>
    <cellStyle name="Normal 3 4 2 6 2 2 2 2" xfId="10780" xr:uid="{00000000-0005-0000-0000-000031260000}"/>
    <cellStyle name="Normal 3 4 2 6 2 2 3" xfId="10781" xr:uid="{00000000-0005-0000-0000-000032260000}"/>
    <cellStyle name="Normal 3 4 2 6 2 3" xfId="10782" xr:uid="{00000000-0005-0000-0000-000033260000}"/>
    <cellStyle name="Normal 3 4 2 6 2 3 2" xfId="10783" xr:uid="{00000000-0005-0000-0000-000034260000}"/>
    <cellStyle name="Normal 3 4 2 6 2 4" xfId="10784" xr:uid="{00000000-0005-0000-0000-000035260000}"/>
    <cellStyle name="Normal 3 4 2 6 3" xfId="10785" xr:uid="{00000000-0005-0000-0000-000036260000}"/>
    <cellStyle name="Normal 3 4 2 6 3 2" xfId="10786" xr:uid="{00000000-0005-0000-0000-000037260000}"/>
    <cellStyle name="Normal 3 4 2 6 3 2 2" xfId="10787" xr:uid="{00000000-0005-0000-0000-000038260000}"/>
    <cellStyle name="Normal 3 4 2 6 3 3" xfId="10788" xr:uid="{00000000-0005-0000-0000-000039260000}"/>
    <cellStyle name="Normal 3 4 2 6 4" xfId="10789" xr:uid="{00000000-0005-0000-0000-00003A260000}"/>
    <cellStyle name="Normal 3 4 2 6 4 2" xfId="10790" xr:uid="{00000000-0005-0000-0000-00003B260000}"/>
    <cellStyle name="Normal 3 4 2 6 5" xfId="10791" xr:uid="{00000000-0005-0000-0000-00003C260000}"/>
    <cellStyle name="Normal 3 4 2 7" xfId="1387" xr:uid="{00000000-0005-0000-0000-00003D260000}"/>
    <cellStyle name="Normal 3 4 2 7 2" xfId="1388" xr:uid="{00000000-0005-0000-0000-00003E260000}"/>
    <cellStyle name="Normal 3 4 2 7 2 2" xfId="10792" xr:uid="{00000000-0005-0000-0000-00003F260000}"/>
    <cellStyle name="Normal 3 4 2 7 2 2 2" xfId="10793" xr:uid="{00000000-0005-0000-0000-000040260000}"/>
    <cellStyle name="Normal 3 4 2 7 2 2 2 2" xfId="10794" xr:uid="{00000000-0005-0000-0000-000041260000}"/>
    <cellStyle name="Normal 3 4 2 7 2 2 3" xfId="10795" xr:uid="{00000000-0005-0000-0000-000042260000}"/>
    <cellStyle name="Normal 3 4 2 7 2 3" xfId="10796" xr:uid="{00000000-0005-0000-0000-000043260000}"/>
    <cellStyle name="Normal 3 4 2 7 2 3 2" xfId="10797" xr:uid="{00000000-0005-0000-0000-000044260000}"/>
    <cellStyle name="Normal 3 4 2 7 2 4" xfId="10798" xr:uid="{00000000-0005-0000-0000-000045260000}"/>
    <cellStyle name="Normal 3 4 2 7 3" xfId="10799" xr:uid="{00000000-0005-0000-0000-000046260000}"/>
    <cellStyle name="Normal 3 4 2 7 3 2" xfId="10800" xr:uid="{00000000-0005-0000-0000-000047260000}"/>
    <cellStyle name="Normal 3 4 2 7 3 2 2" xfId="10801" xr:uid="{00000000-0005-0000-0000-000048260000}"/>
    <cellStyle name="Normal 3 4 2 7 3 3" xfId="10802" xr:uid="{00000000-0005-0000-0000-000049260000}"/>
    <cellStyle name="Normal 3 4 2 7 4" xfId="10803" xr:uid="{00000000-0005-0000-0000-00004A260000}"/>
    <cellStyle name="Normal 3 4 2 7 4 2" xfId="10804" xr:uid="{00000000-0005-0000-0000-00004B260000}"/>
    <cellStyle name="Normal 3 4 2 7 5" xfId="10805" xr:uid="{00000000-0005-0000-0000-00004C260000}"/>
    <cellStyle name="Normal 3 4 2 8" xfId="1389" xr:uid="{00000000-0005-0000-0000-00004D260000}"/>
    <cellStyle name="Normal 3 4 2 8 2" xfId="1390" xr:uid="{00000000-0005-0000-0000-00004E260000}"/>
    <cellStyle name="Normal 3 4 2 8 2 2" xfId="10806" xr:uid="{00000000-0005-0000-0000-00004F260000}"/>
    <cellStyle name="Normal 3 4 2 8 2 2 2" xfId="10807" xr:uid="{00000000-0005-0000-0000-000050260000}"/>
    <cellStyle name="Normal 3 4 2 8 2 2 2 2" xfId="10808" xr:uid="{00000000-0005-0000-0000-000051260000}"/>
    <cellStyle name="Normal 3 4 2 8 2 2 3" xfId="10809" xr:uid="{00000000-0005-0000-0000-000052260000}"/>
    <cellStyle name="Normal 3 4 2 8 2 3" xfId="10810" xr:uid="{00000000-0005-0000-0000-000053260000}"/>
    <cellStyle name="Normal 3 4 2 8 2 3 2" xfId="10811" xr:uid="{00000000-0005-0000-0000-000054260000}"/>
    <cellStyle name="Normal 3 4 2 8 2 4" xfId="10812" xr:uid="{00000000-0005-0000-0000-000055260000}"/>
    <cellStyle name="Normal 3 4 2 8 3" xfId="10813" xr:uid="{00000000-0005-0000-0000-000056260000}"/>
    <cellStyle name="Normal 3 4 2 8 3 2" xfId="10814" xr:uid="{00000000-0005-0000-0000-000057260000}"/>
    <cellStyle name="Normal 3 4 2 8 3 2 2" xfId="10815" xr:uid="{00000000-0005-0000-0000-000058260000}"/>
    <cellStyle name="Normal 3 4 2 8 3 3" xfId="10816" xr:uid="{00000000-0005-0000-0000-000059260000}"/>
    <cellStyle name="Normal 3 4 2 8 4" xfId="10817" xr:uid="{00000000-0005-0000-0000-00005A260000}"/>
    <cellStyle name="Normal 3 4 2 8 4 2" xfId="10818" xr:uid="{00000000-0005-0000-0000-00005B260000}"/>
    <cellStyle name="Normal 3 4 2 8 5" xfId="10819" xr:uid="{00000000-0005-0000-0000-00005C260000}"/>
    <cellStyle name="Normal 3 4 2 9" xfId="1391" xr:uid="{00000000-0005-0000-0000-00005D260000}"/>
    <cellStyle name="Normal 3 4 2 9 2" xfId="10820" xr:uid="{00000000-0005-0000-0000-00005E260000}"/>
    <cellStyle name="Normal 3 4 2 9 2 2" xfId="10821" xr:uid="{00000000-0005-0000-0000-00005F260000}"/>
    <cellStyle name="Normal 3 4 2 9 2 2 2" xfId="10822" xr:uid="{00000000-0005-0000-0000-000060260000}"/>
    <cellStyle name="Normal 3 4 2 9 2 3" xfId="10823" xr:uid="{00000000-0005-0000-0000-000061260000}"/>
    <cellStyle name="Normal 3 4 2 9 3" xfId="10824" xr:uid="{00000000-0005-0000-0000-000062260000}"/>
    <cellStyle name="Normal 3 4 2 9 3 2" xfId="10825" xr:uid="{00000000-0005-0000-0000-000063260000}"/>
    <cellStyle name="Normal 3 4 2 9 4" xfId="10826" xr:uid="{00000000-0005-0000-0000-000064260000}"/>
    <cellStyle name="Normal 3 4 3" xfId="1392" xr:uid="{00000000-0005-0000-0000-000065260000}"/>
    <cellStyle name="Normal 3 4 3 2" xfId="1393" xr:uid="{00000000-0005-0000-0000-000066260000}"/>
    <cellStyle name="Normal 3 4 3 2 2" xfId="10827" xr:uid="{00000000-0005-0000-0000-000067260000}"/>
    <cellStyle name="Normal 3 4 3 2 2 2" xfId="10828" xr:uid="{00000000-0005-0000-0000-000068260000}"/>
    <cellStyle name="Normal 3 4 3 2 2 2 2" xfId="10829" xr:uid="{00000000-0005-0000-0000-000069260000}"/>
    <cellStyle name="Normal 3 4 3 2 2 3" xfId="10830" xr:uid="{00000000-0005-0000-0000-00006A260000}"/>
    <cellStyle name="Normal 3 4 3 2 3" xfId="10831" xr:uid="{00000000-0005-0000-0000-00006B260000}"/>
    <cellStyle name="Normal 3 4 3 2 3 2" xfId="10832" xr:uid="{00000000-0005-0000-0000-00006C260000}"/>
    <cellStyle name="Normal 3 4 3 2 4" xfId="10833" xr:uid="{00000000-0005-0000-0000-00006D260000}"/>
    <cellStyle name="Normal 3 4 3 3" xfId="10834" xr:uid="{00000000-0005-0000-0000-00006E260000}"/>
    <cellStyle name="Normal 3 4 3 3 2" xfId="10835" xr:uid="{00000000-0005-0000-0000-00006F260000}"/>
    <cellStyle name="Normal 3 4 3 3 2 2" xfId="10836" xr:uid="{00000000-0005-0000-0000-000070260000}"/>
    <cellStyle name="Normal 3 4 3 3 3" xfId="10837" xr:uid="{00000000-0005-0000-0000-000071260000}"/>
    <cellStyle name="Normal 3 4 3 4" xfId="10838" xr:uid="{00000000-0005-0000-0000-000072260000}"/>
    <cellStyle name="Normal 3 4 3 4 2" xfId="10839" xr:uid="{00000000-0005-0000-0000-000073260000}"/>
    <cellStyle name="Normal 3 4 3 5" xfId="10840" xr:uid="{00000000-0005-0000-0000-000074260000}"/>
    <cellStyle name="Normal 3 4 4" xfId="1394" xr:uid="{00000000-0005-0000-0000-000075260000}"/>
    <cellStyle name="Normal 3 4 4 2" xfId="1395" xr:uid="{00000000-0005-0000-0000-000076260000}"/>
    <cellStyle name="Normal 3 4 4 2 2" xfId="10841" xr:uid="{00000000-0005-0000-0000-000077260000}"/>
    <cellStyle name="Normal 3 4 4 2 2 2" xfId="10842" xr:uid="{00000000-0005-0000-0000-000078260000}"/>
    <cellStyle name="Normal 3 4 4 2 2 2 2" xfId="10843" xr:uid="{00000000-0005-0000-0000-000079260000}"/>
    <cellStyle name="Normal 3 4 4 2 2 3" xfId="10844" xr:uid="{00000000-0005-0000-0000-00007A260000}"/>
    <cellStyle name="Normal 3 4 4 2 3" xfId="10845" xr:uid="{00000000-0005-0000-0000-00007B260000}"/>
    <cellStyle name="Normal 3 4 4 2 3 2" xfId="10846" xr:uid="{00000000-0005-0000-0000-00007C260000}"/>
    <cellStyle name="Normal 3 4 4 2 4" xfId="10847" xr:uid="{00000000-0005-0000-0000-00007D260000}"/>
    <cellStyle name="Normal 3 4 4 3" xfId="10848" xr:uid="{00000000-0005-0000-0000-00007E260000}"/>
    <cellStyle name="Normal 3 4 4 3 2" xfId="10849" xr:uid="{00000000-0005-0000-0000-00007F260000}"/>
    <cellStyle name="Normal 3 4 4 3 2 2" xfId="10850" xr:uid="{00000000-0005-0000-0000-000080260000}"/>
    <cellStyle name="Normal 3 4 4 3 3" xfId="10851" xr:uid="{00000000-0005-0000-0000-000081260000}"/>
    <cellStyle name="Normal 3 4 4 4" xfId="10852" xr:uid="{00000000-0005-0000-0000-000082260000}"/>
    <cellStyle name="Normal 3 4 4 4 2" xfId="10853" xr:uid="{00000000-0005-0000-0000-000083260000}"/>
    <cellStyle name="Normal 3 4 4 5" xfId="10854" xr:uid="{00000000-0005-0000-0000-000084260000}"/>
    <cellStyle name="Normal 3 4 5" xfId="1396" xr:uid="{00000000-0005-0000-0000-000085260000}"/>
    <cellStyle name="Normal 3 4 5 2" xfId="1397" xr:uid="{00000000-0005-0000-0000-000086260000}"/>
    <cellStyle name="Normal 3 4 5 2 2" xfId="10855" xr:uid="{00000000-0005-0000-0000-000087260000}"/>
    <cellStyle name="Normal 3 4 5 2 2 2" xfId="10856" xr:uid="{00000000-0005-0000-0000-000088260000}"/>
    <cellStyle name="Normal 3 4 5 2 2 2 2" xfId="10857" xr:uid="{00000000-0005-0000-0000-000089260000}"/>
    <cellStyle name="Normal 3 4 5 2 2 3" xfId="10858" xr:uid="{00000000-0005-0000-0000-00008A260000}"/>
    <cellStyle name="Normal 3 4 5 2 3" xfId="10859" xr:uid="{00000000-0005-0000-0000-00008B260000}"/>
    <cellStyle name="Normal 3 4 5 2 3 2" xfId="10860" xr:uid="{00000000-0005-0000-0000-00008C260000}"/>
    <cellStyle name="Normal 3 4 5 2 4" xfId="10861" xr:uid="{00000000-0005-0000-0000-00008D260000}"/>
    <cellStyle name="Normal 3 4 5 3" xfId="10862" xr:uid="{00000000-0005-0000-0000-00008E260000}"/>
    <cellStyle name="Normal 3 4 5 3 2" xfId="10863" xr:uid="{00000000-0005-0000-0000-00008F260000}"/>
    <cellStyle name="Normal 3 4 5 3 2 2" xfId="10864" xr:uid="{00000000-0005-0000-0000-000090260000}"/>
    <cellStyle name="Normal 3 4 5 3 3" xfId="10865" xr:uid="{00000000-0005-0000-0000-000091260000}"/>
    <cellStyle name="Normal 3 4 5 4" xfId="10866" xr:uid="{00000000-0005-0000-0000-000092260000}"/>
    <cellStyle name="Normal 3 4 5 4 2" xfId="10867" xr:uid="{00000000-0005-0000-0000-000093260000}"/>
    <cellStyle name="Normal 3 4 5 5" xfId="10868" xr:uid="{00000000-0005-0000-0000-000094260000}"/>
    <cellStyle name="Normal 3 4 6" xfId="1398" xr:uid="{00000000-0005-0000-0000-000095260000}"/>
    <cellStyle name="Normal 3 4 6 2" xfId="1399" xr:uid="{00000000-0005-0000-0000-000096260000}"/>
    <cellStyle name="Normal 3 4 6 2 2" xfId="10869" xr:uid="{00000000-0005-0000-0000-000097260000}"/>
    <cellStyle name="Normal 3 4 6 2 2 2" xfId="10870" xr:uid="{00000000-0005-0000-0000-000098260000}"/>
    <cellStyle name="Normal 3 4 6 2 2 2 2" xfId="10871" xr:uid="{00000000-0005-0000-0000-000099260000}"/>
    <cellStyle name="Normal 3 4 6 2 2 3" xfId="10872" xr:uid="{00000000-0005-0000-0000-00009A260000}"/>
    <cellStyle name="Normal 3 4 6 2 3" xfId="10873" xr:uid="{00000000-0005-0000-0000-00009B260000}"/>
    <cellStyle name="Normal 3 4 6 2 3 2" xfId="10874" xr:uid="{00000000-0005-0000-0000-00009C260000}"/>
    <cellStyle name="Normal 3 4 6 2 4" xfId="10875" xr:uid="{00000000-0005-0000-0000-00009D260000}"/>
    <cellStyle name="Normal 3 4 6 3" xfId="10876" xr:uid="{00000000-0005-0000-0000-00009E260000}"/>
    <cellStyle name="Normal 3 4 6 3 2" xfId="10877" xr:uid="{00000000-0005-0000-0000-00009F260000}"/>
    <cellStyle name="Normal 3 4 6 3 2 2" xfId="10878" xr:uid="{00000000-0005-0000-0000-0000A0260000}"/>
    <cellStyle name="Normal 3 4 6 3 3" xfId="10879" xr:uid="{00000000-0005-0000-0000-0000A1260000}"/>
    <cellStyle name="Normal 3 4 6 4" xfId="10880" xr:uid="{00000000-0005-0000-0000-0000A2260000}"/>
    <cellStyle name="Normal 3 4 6 4 2" xfId="10881" xr:uid="{00000000-0005-0000-0000-0000A3260000}"/>
    <cellStyle name="Normal 3 4 6 5" xfId="10882" xr:uid="{00000000-0005-0000-0000-0000A4260000}"/>
    <cellStyle name="Normal 3 4 7" xfId="1400" xr:uid="{00000000-0005-0000-0000-0000A5260000}"/>
    <cellStyle name="Normal 3 4 7 2" xfId="1401" xr:uid="{00000000-0005-0000-0000-0000A6260000}"/>
    <cellStyle name="Normal 3 4 7 2 2" xfId="10883" xr:uid="{00000000-0005-0000-0000-0000A7260000}"/>
    <cellStyle name="Normal 3 4 7 2 2 2" xfId="10884" xr:uid="{00000000-0005-0000-0000-0000A8260000}"/>
    <cellStyle name="Normal 3 4 7 2 2 2 2" xfId="10885" xr:uid="{00000000-0005-0000-0000-0000A9260000}"/>
    <cellStyle name="Normal 3 4 7 2 2 3" xfId="10886" xr:uid="{00000000-0005-0000-0000-0000AA260000}"/>
    <cellStyle name="Normal 3 4 7 2 3" xfId="10887" xr:uid="{00000000-0005-0000-0000-0000AB260000}"/>
    <cellStyle name="Normal 3 4 7 2 3 2" xfId="10888" xr:uid="{00000000-0005-0000-0000-0000AC260000}"/>
    <cellStyle name="Normal 3 4 7 2 4" xfId="10889" xr:uid="{00000000-0005-0000-0000-0000AD260000}"/>
    <cellStyle name="Normal 3 4 7 3" xfId="10890" xr:uid="{00000000-0005-0000-0000-0000AE260000}"/>
    <cellStyle name="Normal 3 4 7 3 2" xfId="10891" xr:uid="{00000000-0005-0000-0000-0000AF260000}"/>
    <cellStyle name="Normal 3 4 7 3 2 2" xfId="10892" xr:uid="{00000000-0005-0000-0000-0000B0260000}"/>
    <cellStyle name="Normal 3 4 7 3 3" xfId="10893" xr:uid="{00000000-0005-0000-0000-0000B1260000}"/>
    <cellStyle name="Normal 3 4 7 4" xfId="10894" xr:uid="{00000000-0005-0000-0000-0000B2260000}"/>
    <cellStyle name="Normal 3 4 7 4 2" xfId="10895" xr:uid="{00000000-0005-0000-0000-0000B3260000}"/>
    <cellStyle name="Normal 3 4 7 5" xfId="10896" xr:uid="{00000000-0005-0000-0000-0000B4260000}"/>
    <cellStyle name="Normal 3 4 8" xfId="1402" xr:uid="{00000000-0005-0000-0000-0000B5260000}"/>
    <cellStyle name="Normal 3 4 8 2" xfId="1403" xr:uid="{00000000-0005-0000-0000-0000B6260000}"/>
    <cellStyle name="Normal 3 4 8 2 2" xfId="10897" xr:uid="{00000000-0005-0000-0000-0000B7260000}"/>
    <cellStyle name="Normal 3 4 8 2 2 2" xfId="10898" xr:uid="{00000000-0005-0000-0000-0000B8260000}"/>
    <cellStyle name="Normal 3 4 8 2 2 2 2" xfId="10899" xr:uid="{00000000-0005-0000-0000-0000B9260000}"/>
    <cellStyle name="Normal 3 4 8 2 2 3" xfId="10900" xr:uid="{00000000-0005-0000-0000-0000BA260000}"/>
    <cellStyle name="Normal 3 4 8 2 3" xfId="10901" xr:uid="{00000000-0005-0000-0000-0000BB260000}"/>
    <cellStyle name="Normal 3 4 8 2 3 2" xfId="10902" xr:uid="{00000000-0005-0000-0000-0000BC260000}"/>
    <cellStyle name="Normal 3 4 8 2 4" xfId="10903" xr:uid="{00000000-0005-0000-0000-0000BD260000}"/>
    <cellStyle name="Normal 3 4 8 3" xfId="10904" xr:uid="{00000000-0005-0000-0000-0000BE260000}"/>
    <cellStyle name="Normal 3 4 8 3 2" xfId="10905" xr:uid="{00000000-0005-0000-0000-0000BF260000}"/>
    <cellStyle name="Normal 3 4 8 3 2 2" xfId="10906" xr:uid="{00000000-0005-0000-0000-0000C0260000}"/>
    <cellStyle name="Normal 3 4 8 3 3" xfId="10907" xr:uid="{00000000-0005-0000-0000-0000C1260000}"/>
    <cellStyle name="Normal 3 4 8 4" xfId="10908" xr:uid="{00000000-0005-0000-0000-0000C2260000}"/>
    <cellStyle name="Normal 3 4 8 4 2" xfId="10909" xr:uid="{00000000-0005-0000-0000-0000C3260000}"/>
    <cellStyle name="Normal 3 4 8 5" xfId="10910" xr:uid="{00000000-0005-0000-0000-0000C4260000}"/>
    <cellStyle name="Normal 3 4 9" xfId="1404" xr:uid="{00000000-0005-0000-0000-0000C5260000}"/>
    <cellStyle name="Normal 3 4 9 2" xfId="1405" xr:uid="{00000000-0005-0000-0000-0000C6260000}"/>
    <cellStyle name="Normal 3 4 9 2 2" xfId="10911" xr:uid="{00000000-0005-0000-0000-0000C7260000}"/>
    <cellStyle name="Normal 3 4 9 2 2 2" xfId="10912" xr:uid="{00000000-0005-0000-0000-0000C8260000}"/>
    <cellStyle name="Normal 3 4 9 2 2 2 2" xfId="10913" xr:uid="{00000000-0005-0000-0000-0000C9260000}"/>
    <cellStyle name="Normal 3 4 9 2 2 3" xfId="10914" xr:uid="{00000000-0005-0000-0000-0000CA260000}"/>
    <cellStyle name="Normal 3 4 9 2 3" xfId="10915" xr:uid="{00000000-0005-0000-0000-0000CB260000}"/>
    <cellStyle name="Normal 3 4 9 2 3 2" xfId="10916" xr:uid="{00000000-0005-0000-0000-0000CC260000}"/>
    <cellStyle name="Normal 3 4 9 2 4" xfId="10917" xr:uid="{00000000-0005-0000-0000-0000CD260000}"/>
    <cellStyle name="Normal 3 4 9 3" xfId="10918" xr:uid="{00000000-0005-0000-0000-0000CE260000}"/>
    <cellStyle name="Normal 3 4 9 3 2" xfId="10919" xr:uid="{00000000-0005-0000-0000-0000CF260000}"/>
    <cellStyle name="Normal 3 4 9 3 2 2" xfId="10920" xr:uid="{00000000-0005-0000-0000-0000D0260000}"/>
    <cellStyle name="Normal 3 4 9 3 3" xfId="10921" xr:uid="{00000000-0005-0000-0000-0000D1260000}"/>
    <cellStyle name="Normal 3 4 9 4" xfId="10922" xr:uid="{00000000-0005-0000-0000-0000D2260000}"/>
    <cellStyle name="Normal 3 4 9 4 2" xfId="10923" xr:uid="{00000000-0005-0000-0000-0000D3260000}"/>
    <cellStyle name="Normal 3 4 9 5" xfId="10924" xr:uid="{00000000-0005-0000-0000-0000D4260000}"/>
    <cellStyle name="Normal 3 5" xfId="1406" xr:uid="{00000000-0005-0000-0000-0000D5260000}"/>
    <cellStyle name="Normal 3 5 10" xfId="1407" xr:uid="{00000000-0005-0000-0000-0000D6260000}"/>
    <cellStyle name="Normal 3 5 10 2" xfId="1408" xr:uid="{00000000-0005-0000-0000-0000D7260000}"/>
    <cellStyle name="Normal 3 5 10 2 2" xfId="10925" xr:uid="{00000000-0005-0000-0000-0000D8260000}"/>
    <cellStyle name="Normal 3 5 10 2 2 2" xfId="10926" xr:uid="{00000000-0005-0000-0000-0000D9260000}"/>
    <cellStyle name="Normal 3 5 10 2 2 2 2" xfId="10927" xr:uid="{00000000-0005-0000-0000-0000DA260000}"/>
    <cellStyle name="Normal 3 5 10 2 2 3" xfId="10928" xr:uid="{00000000-0005-0000-0000-0000DB260000}"/>
    <cellStyle name="Normal 3 5 10 2 3" xfId="10929" xr:uid="{00000000-0005-0000-0000-0000DC260000}"/>
    <cellStyle name="Normal 3 5 10 2 3 2" xfId="10930" xr:uid="{00000000-0005-0000-0000-0000DD260000}"/>
    <cellStyle name="Normal 3 5 10 2 4" xfId="10931" xr:uid="{00000000-0005-0000-0000-0000DE260000}"/>
    <cellStyle name="Normal 3 5 10 3" xfId="10932" xr:uid="{00000000-0005-0000-0000-0000DF260000}"/>
    <cellStyle name="Normal 3 5 10 3 2" xfId="10933" xr:uid="{00000000-0005-0000-0000-0000E0260000}"/>
    <cellStyle name="Normal 3 5 10 3 2 2" xfId="10934" xr:uid="{00000000-0005-0000-0000-0000E1260000}"/>
    <cellStyle name="Normal 3 5 10 3 3" xfId="10935" xr:uid="{00000000-0005-0000-0000-0000E2260000}"/>
    <cellStyle name="Normal 3 5 10 4" xfId="10936" xr:uid="{00000000-0005-0000-0000-0000E3260000}"/>
    <cellStyle name="Normal 3 5 10 4 2" xfId="10937" xr:uid="{00000000-0005-0000-0000-0000E4260000}"/>
    <cellStyle name="Normal 3 5 10 5" xfId="10938" xr:uid="{00000000-0005-0000-0000-0000E5260000}"/>
    <cellStyle name="Normal 3 5 11" xfId="1409" xr:uid="{00000000-0005-0000-0000-0000E6260000}"/>
    <cellStyle name="Normal 3 5 11 2" xfId="1410" xr:uid="{00000000-0005-0000-0000-0000E7260000}"/>
    <cellStyle name="Normal 3 5 11 2 2" xfId="10939" xr:uid="{00000000-0005-0000-0000-0000E8260000}"/>
    <cellStyle name="Normal 3 5 11 2 2 2" xfId="10940" xr:uid="{00000000-0005-0000-0000-0000E9260000}"/>
    <cellStyle name="Normal 3 5 11 2 2 2 2" xfId="10941" xr:uid="{00000000-0005-0000-0000-0000EA260000}"/>
    <cellStyle name="Normal 3 5 11 2 2 3" xfId="10942" xr:uid="{00000000-0005-0000-0000-0000EB260000}"/>
    <cellStyle name="Normal 3 5 11 2 3" xfId="10943" xr:uid="{00000000-0005-0000-0000-0000EC260000}"/>
    <cellStyle name="Normal 3 5 11 2 3 2" xfId="10944" xr:uid="{00000000-0005-0000-0000-0000ED260000}"/>
    <cellStyle name="Normal 3 5 11 2 4" xfId="10945" xr:uid="{00000000-0005-0000-0000-0000EE260000}"/>
    <cellStyle name="Normal 3 5 11 3" xfId="10946" xr:uid="{00000000-0005-0000-0000-0000EF260000}"/>
    <cellStyle name="Normal 3 5 11 3 2" xfId="10947" xr:uid="{00000000-0005-0000-0000-0000F0260000}"/>
    <cellStyle name="Normal 3 5 11 3 2 2" xfId="10948" xr:uid="{00000000-0005-0000-0000-0000F1260000}"/>
    <cellStyle name="Normal 3 5 11 3 3" xfId="10949" xr:uid="{00000000-0005-0000-0000-0000F2260000}"/>
    <cellStyle name="Normal 3 5 11 4" xfId="10950" xr:uid="{00000000-0005-0000-0000-0000F3260000}"/>
    <cellStyle name="Normal 3 5 11 4 2" xfId="10951" xr:uid="{00000000-0005-0000-0000-0000F4260000}"/>
    <cellStyle name="Normal 3 5 11 5" xfId="10952" xr:uid="{00000000-0005-0000-0000-0000F5260000}"/>
    <cellStyle name="Normal 3 5 12" xfId="1411" xr:uid="{00000000-0005-0000-0000-0000F6260000}"/>
    <cellStyle name="Normal 3 5 12 2" xfId="10953" xr:uid="{00000000-0005-0000-0000-0000F7260000}"/>
    <cellStyle name="Normal 3 5 12 2 2" xfId="10954" xr:uid="{00000000-0005-0000-0000-0000F8260000}"/>
    <cellStyle name="Normal 3 5 12 2 2 2" xfId="10955" xr:uid="{00000000-0005-0000-0000-0000F9260000}"/>
    <cellStyle name="Normal 3 5 12 2 3" xfId="10956" xr:uid="{00000000-0005-0000-0000-0000FA260000}"/>
    <cellStyle name="Normal 3 5 12 3" xfId="10957" xr:uid="{00000000-0005-0000-0000-0000FB260000}"/>
    <cellStyle name="Normal 3 5 12 3 2" xfId="10958" xr:uid="{00000000-0005-0000-0000-0000FC260000}"/>
    <cellStyle name="Normal 3 5 12 4" xfId="10959" xr:uid="{00000000-0005-0000-0000-0000FD260000}"/>
    <cellStyle name="Normal 3 5 13" xfId="10960" xr:uid="{00000000-0005-0000-0000-0000FE260000}"/>
    <cellStyle name="Normal 3 5 13 2" xfId="10961" xr:uid="{00000000-0005-0000-0000-0000FF260000}"/>
    <cellStyle name="Normal 3 5 13 2 2" xfId="10962" xr:uid="{00000000-0005-0000-0000-000000270000}"/>
    <cellStyle name="Normal 3 5 13 3" xfId="10963" xr:uid="{00000000-0005-0000-0000-000001270000}"/>
    <cellStyle name="Normal 3 5 14" xfId="10964" xr:uid="{00000000-0005-0000-0000-000002270000}"/>
    <cellStyle name="Normal 3 5 14 2" xfId="10965" xr:uid="{00000000-0005-0000-0000-000003270000}"/>
    <cellStyle name="Normal 3 5 15" xfId="10966" xr:uid="{00000000-0005-0000-0000-000004270000}"/>
    <cellStyle name="Normal 3 5 2" xfId="1412" xr:uid="{00000000-0005-0000-0000-000005270000}"/>
    <cellStyle name="Normal 3 5 2 10" xfId="10967" xr:uid="{00000000-0005-0000-0000-000006270000}"/>
    <cellStyle name="Normal 3 5 2 10 2" xfId="10968" xr:uid="{00000000-0005-0000-0000-000007270000}"/>
    <cellStyle name="Normal 3 5 2 10 2 2" xfId="10969" xr:uid="{00000000-0005-0000-0000-000008270000}"/>
    <cellStyle name="Normal 3 5 2 10 3" xfId="10970" xr:uid="{00000000-0005-0000-0000-000009270000}"/>
    <cellStyle name="Normal 3 5 2 11" xfId="10971" xr:uid="{00000000-0005-0000-0000-00000A270000}"/>
    <cellStyle name="Normal 3 5 2 11 2" xfId="10972" xr:uid="{00000000-0005-0000-0000-00000B270000}"/>
    <cellStyle name="Normal 3 5 2 12" xfId="10973" xr:uid="{00000000-0005-0000-0000-00000C270000}"/>
    <cellStyle name="Normal 3 5 2 2" xfId="1413" xr:uid="{00000000-0005-0000-0000-00000D270000}"/>
    <cellStyle name="Normal 3 5 2 2 2" xfId="1414" xr:uid="{00000000-0005-0000-0000-00000E270000}"/>
    <cellStyle name="Normal 3 5 2 2 2 2" xfId="10974" xr:uid="{00000000-0005-0000-0000-00000F270000}"/>
    <cellStyle name="Normal 3 5 2 2 2 2 2" xfId="10975" xr:uid="{00000000-0005-0000-0000-000010270000}"/>
    <cellStyle name="Normal 3 5 2 2 2 2 2 2" xfId="10976" xr:uid="{00000000-0005-0000-0000-000011270000}"/>
    <cellStyle name="Normal 3 5 2 2 2 2 3" xfId="10977" xr:uid="{00000000-0005-0000-0000-000012270000}"/>
    <cellStyle name="Normal 3 5 2 2 2 3" xfId="10978" xr:uid="{00000000-0005-0000-0000-000013270000}"/>
    <cellStyle name="Normal 3 5 2 2 2 3 2" xfId="10979" xr:uid="{00000000-0005-0000-0000-000014270000}"/>
    <cellStyle name="Normal 3 5 2 2 2 4" xfId="10980" xr:uid="{00000000-0005-0000-0000-000015270000}"/>
    <cellStyle name="Normal 3 5 2 2 3" xfId="10981" xr:uid="{00000000-0005-0000-0000-000016270000}"/>
    <cellStyle name="Normal 3 5 2 2 3 2" xfId="10982" xr:uid="{00000000-0005-0000-0000-000017270000}"/>
    <cellStyle name="Normal 3 5 2 2 3 2 2" xfId="10983" xr:uid="{00000000-0005-0000-0000-000018270000}"/>
    <cellStyle name="Normal 3 5 2 2 3 3" xfId="10984" xr:uid="{00000000-0005-0000-0000-000019270000}"/>
    <cellStyle name="Normal 3 5 2 2 4" xfId="10985" xr:uid="{00000000-0005-0000-0000-00001A270000}"/>
    <cellStyle name="Normal 3 5 2 2 4 2" xfId="10986" xr:uid="{00000000-0005-0000-0000-00001B270000}"/>
    <cellStyle name="Normal 3 5 2 2 5" xfId="10987" xr:uid="{00000000-0005-0000-0000-00001C270000}"/>
    <cellStyle name="Normal 3 5 2 3" xfId="1415" xr:uid="{00000000-0005-0000-0000-00001D270000}"/>
    <cellStyle name="Normal 3 5 2 3 2" xfId="1416" xr:uid="{00000000-0005-0000-0000-00001E270000}"/>
    <cellStyle name="Normal 3 5 2 3 2 2" xfId="10988" xr:uid="{00000000-0005-0000-0000-00001F270000}"/>
    <cellStyle name="Normal 3 5 2 3 2 2 2" xfId="10989" xr:uid="{00000000-0005-0000-0000-000020270000}"/>
    <cellStyle name="Normal 3 5 2 3 2 2 2 2" xfId="10990" xr:uid="{00000000-0005-0000-0000-000021270000}"/>
    <cellStyle name="Normal 3 5 2 3 2 2 3" xfId="10991" xr:uid="{00000000-0005-0000-0000-000022270000}"/>
    <cellStyle name="Normal 3 5 2 3 2 3" xfId="10992" xr:uid="{00000000-0005-0000-0000-000023270000}"/>
    <cellStyle name="Normal 3 5 2 3 2 3 2" xfId="10993" xr:uid="{00000000-0005-0000-0000-000024270000}"/>
    <cellStyle name="Normal 3 5 2 3 2 4" xfId="10994" xr:uid="{00000000-0005-0000-0000-000025270000}"/>
    <cellStyle name="Normal 3 5 2 3 3" xfId="10995" xr:uid="{00000000-0005-0000-0000-000026270000}"/>
    <cellStyle name="Normal 3 5 2 3 3 2" xfId="10996" xr:uid="{00000000-0005-0000-0000-000027270000}"/>
    <cellStyle name="Normal 3 5 2 3 3 2 2" xfId="10997" xr:uid="{00000000-0005-0000-0000-000028270000}"/>
    <cellStyle name="Normal 3 5 2 3 3 3" xfId="10998" xr:uid="{00000000-0005-0000-0000-000029270000}"/>
    <cellStyle name="Normal 3 5 2 3 4" xfId="10999" xr:uid="{00000000-0005-0000-0000-00002A270000}"/>
    <cellStyle name="Normal 3 5 2 3 4 2" xfId="11000" xr:uid="{00000000-0005-0000-0000-00002B270000}"/>
    <cellStyle name="Normal 3 5 2 3 5" xfId="11001" xr:uid="{00000000-0005-0000-0000-00002C270000}"/>
    <cellStyle name="Normal 3 5 2 4" xfId="1417" xr:uid="{00000000-0005-0000-0000-00002D270000}"/>
    <cellStyle name="Normal 3 5 2 4 2" xfId="1418" xr:uid="{00000000-0005-0000-0000-00002E270000}"/>
    <cellStyle name="Normal 3 5 2 4 2 2" xfId="11002" xr:uid="{00000000-0005-0000-0000-00002F270000}"/>
    <cellStyle name="Normal 3 5 2 4 2 2 2" xfId="11003" xr:uid="{00000000-0005-0000-0000-000030270000}"/>
    <cellStyle name="Normal 3 5 2 4 2 2 2 2" xfId="11004" xr:uid="{00000000-0005-0000-0000-000031270000}"/>
    <cellStyle name="Normal 3 5 2 4 2 2 3" xfId="11005" xr:uid="{00000000-0005-0000-0000-000032270000}"/>
    <cellStyle name="Normal 3 5 2 4 2 3" xfId="11006" xr:uid="{00000000-0005-0000-0000-000033270000}"/>
    <cellStyle name="Normal 3 5 2 4 2 3 2" xfId="11007" xr:uid="{00000000-0005-0000-0000-000034270000}"/>
    <cellStyle name="Normal 3 5 2 4 2 4" xfId="11008" xr:uid="{00000000-0005-0000-0000-000035270000}"/>
    <cellStyle name="Normal 3 5 2 4 3" xfId="11009" xr:uid="{00000000-0005-0000-0000-000036270000}"/>
    <cellStyle name="Normal 3 5 2 4 3 2" xfId="11010" xr:uid="{00000000-0005-0000-0000-000037270000}"/>
    <cellStyle name="Normal 3 5 2 4 3 2 2" xfId="11011" xr:uid="{00000000-0005-0000-0000-000038270000}"/>
    <cellStyle name="Normal 3 5 2 4 3 3" xfId="11012" xr:uid="{00000000-0005-0000-0000-000039270000}"/>
    <cellStyle name="Normal 3 5 2 4 4" xfId="11013" xr:uid="{00000000-0005-0000-0000-00003A270000}"/>
    <cellStyle name="Normal 3 5 2 4 4 2" xfId="11014" xr:uid="{00000000-0005-0000-0000-00003B270000}"/>
    <cellStyle name="Normal 3 5 2 4 5" xfId="11015" xr:uid="{00000000-0005-0000-0000-00003C270000}"/>
    <cellStyle name="Normal 3 5 2 5" xfId="1419" xr:uid="{00000000-0005-0000-0000-00003D270000}"/>
    <cellStyle name="Normal 3 5 2 5 2" xfId="1420" xr:uid="{00000000-0005-0000-0000-00003E270000}"/>
    <cellStyle name="Normal 3 5 2 5 2 2" xfId="11016" xr:uid="{00000000-0005-0000-0000-00003F270000}"/>
    <cellStyle name="Normal 3 5 2 5 2 2 2" xfId="11017" xr:uid="{00000000-0005-0000-0000-000040270000}"/>
    <cellStyle name="Normal 3 5 2 5 2 2 2 2" xfId="11018" xr:uid="{00000000-0005-0000-0000-000041270000}"/>
    <cellStyle name="Normal 3 5 2 5 2 2 3" xfId="11019" xr:uid="{00000000-0005-0000-0000-000042270000}"/>
    <cellStyle name="Normal 3 5 2 5 2 3" xfId="11020" xr:uid="{00000000-0005-0000-0000-000043270000}"/>
    <cellStyle name="Normal 3 5 2 5 2 3 2" xfId="11021" xr:uid="{00000000-0005-0000-0000-000044270000}"/>
    <cellStyle name="Normal 3 5 2 5 2 4" xfId="11022" xr:uid="{00000000-0005-0000-0000-000045270000}"/>
    <cellStyle name="Normal 3 5 2 5 3" xfId="11023" xr:uid="{00000000-0005-0000-0000-000046270000}"/>
    <cellStyle name="Normal 3 5 2 5 3 2" xfId="11024" xr:uid="{00000000-0005-0000-0000-000047270000}"/>
    <cellStyle name="Normal 3 5 2 5 3 2 2" xfId="11025" xr:uid="{00000000-0005-0000-0000-000048270000}"/>
    <cellStyle name="Normal 3 5 2 5 3 3" xfId="11026" xr:uid="{00000000-0005-0000-0000-000049270000}"/>
    <cellStyle name="Normal 3 5 2 5 4" xfId="11027" xr:uid="{00000000-0005-0000-0000-00004A270000}"/>
    <cellStyle name="Normal 3 5 2 5 4 2" xfId="11028" xr:uid="{00000000-0005-0000-0000-00004B270000}"/>
    <cellStyle name="Normal 3 5 2 5 5" xfId="11029" xr:uid="{00000000-0005-0000-0000-00004C270000}"/>
    <cellStyle name="Normal 3 5 2 6" xfId="1421" xr:uid="{00000000-0005-0000-0000-00004D270000}"/>
    <cellStyle name="Normal 3 5 2 6 2" xfId="1422" xr:uid="{00000000-0005-0000-0000-00004E270000}"/>
    <cellStyle name="Normal 3 5 2 6 2 2" xfId="11030" xr:uid="{00000000-0005-0000-0000-00004F270000}"/>
    <cellStyle name="Normal 3 5 2 6 2 2 2" xfId="11031" xr:uid="{00000000-0005-0000-0000-000050270000}"/>
    <cellStyle name="Normal 3 5 2 6 2 2 2 2" xfId="11032" xr:uid="{00000000-0005-0000-0000-000051270000}"/>
    <cellStyle name="Normal 3 5 2 6 2 2 3" xfId="11033" xr:uid="{00000000-0005-0000-0000-000052270000}"/>
    <cellStyle name="Normal 3 5 2 6 2 3" xfId="11034" xr:uid="{00000000-0005-0000-0000-000053270000}"/>
    <cellStyle name="Normal 3 5 2 6 2 3 2" xfId="11035" xr:uid="{00000000-0005-0000-0000-000054270000}"/>
    <cellStyle name="Normal 3 5 2 6 2 4" xfId="11036" xr:uid="{00000000-0005-0000-0000-000055270000}"/>
    <cellStyle name="Normal 3 5 2 6 3" xfId="11037" xr:uid="{00000000-0005-0000-0000-000056270000}"/>
    <cellStyle name="Normal 3 5 2 6 3 2" xfId="11038" xr:uid="{00000000-0005-0000-0000-000057270000}"/>
    <cellStyle name="Normal 3 5 2 6 3 2 2" xfId="11039" xr:uid="{00000000-0005-0000-0000-000058270000}"/>
    <cellStyle name="Normal 3 5 2 6 3 3" xfId="11040" xr:uid="{00000000-0005-0000-0000-000059270000}"/>
    <cellStyle name="Normal 3 5 2 6 4" xfId="11041" xr:uid="{00000000-0005-0000-0000-00005A270000}"/>
    <cellStyle name="Normal 3 5 2 6 4 2" xfId="11042" xr:uid="{00000000-0005-0000-0000-00005B270000}"/>
    <cellStyle name="Normal 3 5 2 6 5" xfId="11043" xr:uid="{00000000-0005-0000-0000-00005C270000}"/>
    <cellStyle name="Normal 3 5 2 7" xfId="1423" xr:uid="{00000000-0005-0000-0000-00005D270000}"/>
    <cellStyle name="Normal 3 5 2 7 2" xfId="1424" xr:uid="{00000000-0005-0000-0000-00005E270000}"/>
    <cellStyle name="Normal 3 5 2 7 2 2" xfId="11044" xr:uid="{00000000-0005-0000-0000-00005F270000}"/>
    <cellStyle name="Normal 3 5 2 7 2 2 2" xfId="11045" xr:uid="{00000000-0005-0000-0000-000060270000}"/>
    <cellStyle name="Normal 3 5 2 7 2 2 2 2" xfId="11046" xr:uid="{00000000-0005-0000-0000-000061270000}"/>
    <cellStyle name="Normal 3 5 2 7 2 2 3" xfId="11047" xr:uid="{00000000-0005-0000-0000-000062270000}"/>
    <cellStyle name="Normal 3 5 2 7 2 3" xfId="11048" xr:uid="{00000000-0005-0000-0000-000063270000}"/>
    <cellStyle name="Normal 3 5 2 7 2 3 2" xfId="11049" xr:uid="{00000000-0005-0000-0000-000064270000}"/>
    <cellStyle name="Normal 3 5 2 7 2 4" xfId="11050" xr:uid="{00000000-0005-0000-0000-000065270000}"/>
    <cellStyle name="Normal 3 5 2 7 3" xfId="11051" xr:uid="{00000000-0005-0000-0000-000066270000}"/>
    <cellStyle name="Normal 3 5 2 7 3 2" xfId="11052" xr:uid="{00000000-0005-0000-0000-000067270000}"/>
    <cellStyle name="Normal 3 5 2 7 3 2 2" xfId="11053" xr:uid="{00000000-0005-0000-0000-000068270000}"/>
    <cellStyle name="Normal 3 5 2 7 3 3" xfId="11054" xr:uid="{00000000-0005-0000-0000-000069270000}"/>
    <cellStyle name="Normal 3 5 2 7 4" xfId="11055" xr:uid="{00000000-0005-0000-0000-00006A270000}"/>
    <cellStyle name="Normal 3 5 2 7 4 2" xfId="11056" xr:uid="{00000000-0005-0000-0000-00006B270000}"/>
    <cellStyle name="Normal 3 5 2 7 5" xfId="11057" xr:uid="{00000000-0005-0000-0000-00006C270000}"/>
    <cellStyle name="Normal 3 5 2 8" xfId="1425" xr:uid="{00000000-0005-0000-0000-00006D270000}"/>
    <cellStyle name="Normal 3 5 2 8 2" xfId="1426" xr:uid="{00000000-0005-0000-0000-00006E270000}"/>
    <cellStyle name="Normal 3 5 2 8 2 2" xfId="11058" xr:uid="{00000000-0005-0000-0000-00006F270000}"/>
    <cellStyle name="Normal 3 5 2 8 2 2 2" xfId="11059" xr:uid="{00000000-0005-0000-0000-000070270000}"/>
    <cellStyle name="Normal 3 5 2 8 2 2 2 2" xfId="11060" xr:uid="{00000000-0005-0000-0000-000071270000}"/>
    <cellStyle name="Normal 3 5 2 8 2 2 3" xfId="11061" xr:uid="{00000000-0005-0000-0000-000072270000}"/>
    <cellStyle name="Normal 3 5 2 8 2 3" xfId="11062" xr:uid="{00000000-0005-0000-0000-000073270000}"/>
    <cellStyle name="Normal 3 5 2 8 2 3 2" xfId="11063" xr:uid="{00000000-0005-0000-0000-000074270000}"/>
    <cellStyle name="Normal 3 5 2 8 2 4" xfId="11064" xr:uid="{00000000-0005-0000-0000-000075270000}"/>
    <cellStyle name="Normal 3 5 2 8 3" xfId="11065" xr:uid="{00000000-0005-0000-0000-000076270000}"/>
    <cellStyle name="Normal 3 5 2 8 3 2" xfId="11066" xr:uid="{00000000-0005-0000-0000-000077270000}"/>
    <cellStyle name="Normal 3 5 2 8 3 2 2" xfId="11067" xr:uid="{00000000-0005-0000-0000-000078270000}"/>
    <cellStyle name="Normal 3 5 2 8 3 3" xfId="11068" xr:uid="{00000000-0005-0000-0000-000079270000}"/>
    <cellStyle name="Normal 3 5 2 8 4" xfId="11069" xr:uid="{00000000-0005-0000-0000-00007A270000}"/>
    <cellStyle name="Normal 3 5 2 8 4 2" xfId="11070" xr:uid="{00000000-0005-0000-0000-00007B270000}"/>
    <cellStyle name="Normal 3 5 2 8 5" xfId="11071" xr:uid="{00000000-0005-0000-0000-00007C270000}"/>
    <cellStyle name="Normal 3 5 2 9" xfId="1427" xr:uid="{00000000-0005-0000-0000-00007D270000}"/>
    <cellStyle name="Normal 3 5 2 9 2" xfId="11072" xr:uid="{00000000-0005-0000-0000-00007E270000}"/>
    <cellStyle name="Normal 3 5 2 9 2 2" xfId="11073" xr:uid="{00000000-0005-0000-0000-00007F270000}"/>
    <cellStyle name="Normal 3 5 2 9 2 2 2" xfId="11074" xr:uid="{00000000-0005-0000-0000-000080270000}"/>
    <cellStyle name="Normal 3 5 2 9 2 3" xfId="11075" xr:uid="{00000000-0005-0000-0000-000081270000}"/>
    <cellStyle name="Normal 3 5 2 9 3" xfId="11076" xr:uid="{00000000-0005-0000-0000-000082270000}"/>
    <cellStyle name="Normal 3 5 2 9 3 2" xfId="11077" xr:uid="{00000000-0005-0000-0000-000083270000}"/>
    <cellStyle name="Normal 3 5 2 9 4" xfId="11078" xr:uid="{00000000-0005-0000-0000-000084270000}"/>
    <cellStyle name="Normal 3 5 3" xfId="1428" xr:uid="{00000000-0005-0000-0000-000085270000}"/>
    <cellStyle name="Normal 3 5 3 2" xfId="1429" xr:uid="{00000000-0005-0000-0000-000086270000}"/>
    <cellStyle name="Normal 3 5 3 2 2" xfId="11079" xr:uid="{00000000-0005-0000-0000-000087270000}"/>
    <cellStyle name="Normal 3 5 3 2 2 2" xfId="11080" xr:uid="{00000000-0005-0000-0000-000088270000}"/>
    <cellStyle name="Normal 3 5 3 2 2 2 2" xfId="11081" xr:uid="{00000000-0005-0000-0000-000089270000}"/>
    <cellStyle name="Normal 3 5 3 2 2 3" xfId="11082" xr:uid="{00000000-0005-0000-0000-00008A270000}"/>
    <cellStyle name="Normal 3 5 3 2 3" xfId="11083" xr:uid="{00000000-0005-0000-0000-00008B270000}"/>
    <cellStyle name="Normal 3 5 3 2 3 2" xfId="11084" xr:uid="{00000000-0005-0000-0000-00008C270000}"/>
    <cellStyle name="Normal 3 5 3 2 4" xfId="11085" xr:uid="{00000000-0005-0000-0000-00008D270000}"/>
    <cellStyle name="Normal 3 5 3 3" xfId="11086" xr:uid="{00000000-0005-0000-0000-00008E270000}"/>
    <cellStyle name="Normal 3 5 3 3 2" xfId="11087" xr:uid="{00000000-0005-0000-0000-00008F270000}"/>
    <cellStyle name="Normal 3 5 3 3 2 2" xfId="11088" xr:uid="{00000000-0005-0000-0000-000090270000}"/>
    <cellStyle name="Normal 3 5 3 3 3" xfId="11089" xr:uid="{00000000-0005-0000-0000-000091270000}"/>
    <cellStyle name="Normal 3 5 3 4" xfId="11090" xr:uid="{00000000-0005-0000-0000-000092270000}"/>
    <cellStyle name="Normal 3 5 3 4 2" xfId="11091" xr:uid="{00000000-0005-0000-0000-000093270000}"/>
    <cellStyle name="Normal 3 5 3 5" xfId="11092" xr:uid="{00000000-0005-0000-0000-000094270000}"/>
    <cellStyle name="Normal 3 5 4" xfId="1430" xr:uid="{00000000-0005-0000-0000-000095270000}"/>
    <cellStyle name="Normal 3 5 4 2" xfId="1431" xr:uid="{00000000-0005-0000-0000-000096270000}"/>
    <cellStyle name="Normal 3 5 4 2 2" xfId="11093" xr:uid="{00000000-0005-0000-0000-000097270000}"/>
    <cellStyle name="Normal 3 5 4 2 2 2" xfId="11094" xr:uid="{00000000-0005-0000-0000-000098270000}"/>
    <cellStyle name="Normal 3 5 4 2 2 2 2" xfId="11095" xr:uid="{00000000-0005-0000-0000-000099270000}"/>
    <cellStyle name="Normal 3 5 4 2 2 3" xfId="11096" xr:uid="{00000000-0005-0000-0000-00009A270000}"/>
    <cellStyle name="Normal 3 5 4 2 3" xfId="11097" xr:uid="{00000000-0005-0000-0000-00009B270000}"/>
    <cellStyle name="Normal 3 5 4 2 3 2" xfId="11098" xr:uid="{00000000-0005-0000-0000-00009C270000}"/>
    <cellStyle name="Normal 3 5 4 2 4" xfId="11099" xr:uid="{00000000-0005-0000-0000-00009D270000}"/>
    <cellStyle name="Normal 3 5 4 3" xfId="11100" xr:uid="{00000000-0005-0000-0000-00009E270000}"/>
    <cellStyle name="Normal 3 5 4 3 2" xfId="11101" xr:uid="{00000000-0005-0000-0000-00009F270000}"/>
    <cellStyle name="Normal 3 5 4 3 2 2" xfId="11102" xr:uid="{00000000-0005-0000-0000-0000A0270000}"/>
    <cellStyle name="Normal 3 5 4 3 3" xfId="11103" xr:uid="{00000000-0005-0000-0000-0000A1270000}"/>
    <cellStyle name="Normal 3 5 4 4" xfId="11104" xr:uid="{00000000-0005-0000-0000-0000A2270000}"/>
    <cellStyle name="Normal 3 5 4 4 2" xfId="11105" xr:uid="{00000000-0005-0000-0000-0000A3270000}"/>
    <cellStyle name="Normal 3 5 4 5" xfId="11106" xr:uid="{00000000-0005-0000-0000-0000A4270000}"/>
    <cellStyle name="Normal 3 5 5" xfId="1432" xr:uid="{00000000-0005-0000-0000-0000A5270000}"/>
    <cellStyle name="Normal 3 5 5 2" xfId="1433" xr:uid="{00000000-0005-0000-0000-0000A6270000}"/>
    <cellStyle name="Normal 3 5 5 2 2" xfId="11107" xr:uid="{00000000-0005-0000-0000-0000A7270000}"/>
    <cellStyle name="Normal 3 5 5 2 2 2" xfId="11108" xr:uid="{00000000-0005-0000-0000-0000A8270000}"/>
    <cellStyle name="Normal 3 5 5 2 2 2 2" xfId="11109" xr:uid="{00000000-0005-0000-0000-0000A9270000}"/>
    <cellStyle name="Normal 3 5 5 2 2 3" xfId="11110" xr:uid="{00000000-0005-0000-0000-0000AA270000}"/>
    <cellStyle name="Normal 3 5 5 2 3" xfId="11111" xr:uid="{00000000-0005-0000-0000-0000AB270000}"/>
    <cellStyle name="Normal 3 5 5 2 3 2" xfId="11112" xr:uid="{00000000-0005-0000-0000-0000AC270000}"/>
    <cellStyle name="Normal 3 5 5 2 4" xfId="11113" xr:uid="{00000000-0005-0000-0000-0000AD270000}"/>
    <cellStyle name="Normal 3 5 5 3" xfId="11114" xr:uid="{00000000-0005-0000-0000-0000AE270000}"/>
    <cellStyle name="Normal 3 5 5 3 2" xfId="11115" xr:uid="{00000000-0005-0000-0000-0000AF270000}"/>
    <cellStyle name="Normal 3 5 5 3 2 2" xfId="11116" xr:uid="{00000000-0005-0000-0000-0000B0270000}"/>
    <cellStyle name="Normal 3 5 5 3 3" xfId="11117" xr:uid="{00000000-0005-0000-0000-0000B1270000}"/>
    <cellStyle name="Normal 3 5 5 4" xfId="11118" xr:uid="{00000000-0005-0000-0000-0000B2270000}"/>
    <cellStyle name="Normal 3 5 5 4 2" xfId="11119" xr:uid="{00000000-0005-0000-0000-0000B3270000}"/>
    <cellStyle name="Normal 3 5 5 5" xfId="11120" xr:uid="{00000000-0005-0000-0000-0000B4270000}"/>
    <cellStyle name="Normal 3 5 6" xfId="1434" xr:uid="{00000000-0005-0000-0000-0000B5270000}"/>
    <cellStyle name="Normal 3 5 6 2" xfId="1435" xr:uid="{00000000-0005-0000-0000-0000B6270000}"/>
    <cellStyle name="Normal 3 5 6 2 2" xfId="11121" xr:uid="{00000000-0005-0000-0000-0000B7270000}"/>
    <cellStyle name="Normal 3 5 6 2 2 2" xfId="11122" xr:uid="{00000000-0005-0000-0000-0000B8270000}"/>
    <cellStyle name="Normal 3 5 6 2 2 2 2" xfId="11123" xr:uid="{00000000-0005-0000-0000-0000B9270000}"/>
    <cellStyle name="Normal 3 5 6 2 2 3" xfId="11124" xr:uid="{00000000-0005-0000-0000-0000BA270000}"/>
    <cellStyle name="Normal 3 5 6 2 3" xfId="11125" xr:uid="{00000000-0005-0000-0000-0000BB270000}"/>
    <cellStyle name="Normal 3 5 6 2 3 2" xfId="11126" xr:uid="{00000000-0005-0000-0000-0000BC270000}"/>
    <cellStyle name="Normal 3 5 6 2 4" xfId="11127" xr:uid="{00000000-0005-0000-0000-0000BD270000}"/>
    <cellStyle name="Normal 3 5 6 3" xfId="11128" xr:uid="{00000000-0005-0000-0000-0000BE270000}"/>
    <cellStyle name="Normal 3 5 6 3 2" xfId="11129" xr:uid="{00000000-0005-0000-0000-0000BF270000}"/>
    <cellStyle name="Normal 3 5 6 3 2 2" xfId="11130" xr:uid="{00000000-0005-0000-0000-0000C0270000}"/>
    <cellStyle name="Normal 3 5 6 3 3" xfId="11131" xr:uid="{00000000-0005-0000-0000-0000C1270000}"/>
    <cellStyle name="Normal 3 5 6 4" xfId="11132" xr:uid="{00000000-0005-0000-0000-0000C2270000}"/>
    <cellStyle name="Normal 3 5 6 4 2" xfId="11133" xr:uid="{00000000-0005-0000-0000-0000C3270000}"/>
    <cellStyle name="Normal 3 5 6 5" xfId="11134" xr:uid="{00000000-0005-0000-0000-0000C4270000}"/>
    <cellStyle name="Normal 3 5 7" xfId="1436" xr:uid="{00000000-0005-0000-0000-0000C5270000}"/>
    <cellStyle name="Normal 3 5 7 2" xfId="1437" xr:uid="{00000000-0005-0000-0000-0000C6270000}"/>
    <cellStyle name="Normal 3 5 7 2 2" xfId="11135" xr:uid="{00000000-0005-0000-0000-0000C7270000}"/>
    <cellStyle name="Normal 3 5 7 2 2 2" xfId="11136" xr:uid="{00000000-0005-0000-0000-0000C8270000}"/>
    <cellStyle name="Normal 3 5 7 2 2 2 2" xfId="11137" xr:uid="{00000000-0005-0000-0000-0000C9270000}"/>
    <cellStyle name="Normal 3 5 7 2 2 3" xfId="11138" xr:uid="{00000000-0005-0000-0000-0000CA270000}"/>
    <cellStyle name="Normal 3 5 7 2 3" xfId="11139" xr:uid="{00000000-0005-0000-0000-0000CB270000}"/>
    <cellStyle name="Normal 3 5 7 2 3 2" xfId="11140" xr:uid="{00000000-0005-0000-0000-0000CC270000}"/>
    <cellStyle name="Normal 3 5 7 2 4" xfId="11141" xr:uid="{00000000-0005-0000-0000-0000CD270000}"/>
    <cellStyle name="Normal 3 5 7 3" xfId="11142" xr:uid="{00000000-0005-0000-0000-0000CE270000}"/>
    <cellStyle name="Normal 3 5 7 3 2" xfId="11143" xr:uid="{00000000-0005-0000-0000-0000CF270000}"/>
    <cellStyle name="Normal 3 5 7 3 2 2" xfId="11144" xr:uid="{00000000-0005-0000-0000-0000D0270000}"/>
    <cellStyle name="Normal 3 5 7 3 3" xfId="11145" xr:uid="{00000000-0005-0000-0000-0000D1270000}"/>
    <cellStyle name="Normal 3 5 7 4" xfId="11146" xr:uid="{00000000-0005-0000-0000-0000D2270000}"/>
    <cellStyle name="Normal 3 5 7 4 2" xfId="11147" xr:uid="{00000000-0005-0000-0000-0000D3270000}"/>
    <cellStyle name="Normal 3 5 7 5" xfId="11148" xr:uid="{00000000-0005-0000-0000-0000D4270000}"/>
    <cellStyle name="Normal 3 5 8" xfId="1438" xr:uid="{00000000-0005-0000-0000-0000D5270000}"/>
    <cellStyle name="Normal 3 5 8 2" xfId="1439" xr:uid="{00000000-0005-0000-0000-0000D6270000}"/>
    <cellStyle name="Normal 3 5 8 2 2" xfId="11149" xr:uid="{00000000-0005-0000-0000-0000D7270000}"/>
    <cellStyle name="Normal 3 5 8 2 2 2" xfId="11150" xr:uid="{00000000-0005-0000-0000-0000D8270000}"/>
    <cellStyle name="Normal 3 5 8 2 2 2 2" xfId="11151" xr:uid="{00000000-0005-0000-0000-0000D9270000}"/>
    <cellStyle name="Normal 3 5 8 2 2 3" xfId="11152" xr:uid="{00000000-0005-0000-0000-0000DA270000}"/>
    <cellStyle name="Normal 3 5 8 2 3" xfId="11153" xr:uid="{00000000-0005-0000-0000-0000DB270000}"/>
    <cellStyle name="Normal 3 5 8 2 3 2" xfId="11154" xr:uid="{00000000-0005-0000-0000-0000DC270000}"/>
    <cellStyle name="Normal 3 5 8 2 4" xfId="11155" xr:uid="{00000000-0005-0000-0000-0000DD270000}"/>
    <cellStyle name="Normal 3 5 8 3" xfId="11156" xr:uid="{00000000-0005-0000-0000-0000DE270000}"/>
    <cellStyle name="Normal 3 5 8 3 2" xfId="11157" xr:uid="{00000000-0005-0000-0000-0000DF270000}"/>
    <cellStyle name="Normal 3 5 8 3 2 2" xfId="11158" xr:uid="{00000000-0005-0000-0000-0000E0270000}"/>
    <cellStyle name="Normal 3 5 8 3 3" xfId="11159" xr:uid="{00000000-0005-0000-0000-0000E1270000}"/>
    <cellStyle name="Normal 3 5 8 4" xfId="11160" xr:uid="{00000000-0005-0000-0000-0000E2270000}"/>
    <cellStyle name="Normal 3 5 8 4 2" xfId="11161" xr:uid="{00000000-0005-0000-0000-0000E3270000}"/>
    <cellStyle name="Normal 3 5 8 5" xfId="11162" xr:uid="{00000000-0005-0000-0000-0000E4270000}"/>
    <cellStyle name="Normal 3 5 9" xfId="1440" xr:uid="{00000000-0005-0000-0000-0000E5270000}"/>
    <cellStyle name="Normal 3 5 9 2" xfId="1441" xr:uid="{00000000-0005-0000-0000-0000E6270000}"/>
    <cellStyle name="Normal 3 5 9 2 2" xfId="11163" xr:uid="{00000000-0005-0000-0000-0000E7270000}"/>
    <cellStyle name="Normal 3 5 9 2 2 2" xfId="11164" xr:uid="{00000000-0005-0000-0000-0000E8270000}"/>
    <cellStyle name="Normal 3 5 9 2 2 2 2" xfId="11165" xr:uid="{00000000-0005-0000-0000-0000E9270000}"/>
    <cellStyle name="Normal 3 5 9 2 2 3" xfId="11166" xr:uid="{00000000-0005-0000-0000-0000EA270000}"/>
    <cellStyle name="Normal 3 5 9 2 3" xfId="11167" xr:uid="{00000000-0005-0000-0000-0000EB270000}"/>
    <cellStyle name="Normal 3 5 9 2 3 2" xfId="11168" xr:uid="{00000000-0005-0000-0000-0000EC270000}"/>
    <cellStyle name="Normal 3 5 9 2 4" xfId="11169" xr:uid="{00000000-0005-0000-0000-0000ED270000}"/>
    <cellStyle name="Normal 3 5 9 3" xfId="11170" xr:uid="{00000000-0005-0000-0000-0000EE270000}"/>
    <cellStyle name="Normal 3 5 9 3 2" xfId="11171" xr:uid="{00000000-0005-0000-0000-0000EF270000}"/>
    <cellStyle name="Normal 3 5 9 3 2 2" xfId="11172" xr:uid="{00000000-0005-0000-0000-0000F0270000}"/>
    <cellStyle name="Normal 3 5 9 3 3" xfId="11173" xr:uid="{00000000-0005-0000-0000-0000F1270000}"/>
    <cellStyle name="Normal 3 5 9 4" xfId="11174" xr:uid="{00000000-0005-0000-0000-0000F2270000}"/>
    <cellStyle name="Normal 3 5 9 4 2" xfId="11175" xr:uid="{00000000-0005-0000-0000-0000F3270000}"/>
    <cellStyle name="Normal 3 5 9 5" xfId="11176" xr:uid="{00000000-0005-0000-0000-0000F4270000}"/>
    <cellStyle name="Normal 3 6" xfId="1442" xr:uid="{00000000-0005-0000-0000-0000F5270000}"/>
    <cellStyle name="Normal 3 6 10" xfId="1443" xr:uid="{00000000-0005-0000-0000-0000F6270000}"/>
    <cellStyle name="Normal 3 6 10 2" xfId="1444" xr:uid="{00000000-0005-0000-0000-0000F7270000}"/>
    <cellStyle name="Normal 3 6 10 2 2" xfId="11177" xr:uid="{00000000-0005-0000-0000-0000F8270000}"/>
    <cellStyle name="Normal 3 6 10 2 2 2" xfId="11178" xr:uid="{00000000-0005-0000-0000-0000F9270000}"/>
    <cellStyle name="Normal 3 6 10 2 2 2 2" xfId="11179" xr:uid="{00000000-0005-0000-0000-0000FA270000}"/>
    <cellStyle name="Normal 3 6 10 2 2 3" xfId="11180" xr:uid="{00000000-0005-0000-0000-0000FB270000}"/>
    <cellStyle name="Normal 3 6 10 2 3" xfId="11181" xr:uid="{00000000-0005-0000-0000-0000FC270000}"/>
    <cellStyle name="Normal 3 6 10 2 3 2" xfId="11182" xr:uid="{00000000-0005-0000-0000-0000FD270000}"/>
    <cellStyle name="Normal 3 6 10 2 4" xfId="11183" xr:uid="{00000000-0005-0000-0000-0000FE270000}"/>
    <cellStyle name="Normal 3 6 10 3" xfId="11184" xr:uid="{00000000-0005-0000-0000-0000FF270000}"/>
    <cellStyle name="Normal 3 6 10 3 2" xfId="11185" xr:uid="{00000000-0005-0000-0000-000000280000}"/>
    <cellStyle name="Normal 3 6 10 3 2 2" xfId="11186" xr:uid="{00000000-0005-0000-0000-000001280000}"/>
    <cellStyle name="Normal 3 6 10 3 3" xfId="11187" xr:uid="{00000000-0005-0000-0000-000002280000}"/>
    <cellStyle name="Normal 3 6 10 4" xfId="11188" xr:uid="{00000000-0005-0000-0000-000003280000}"/>
    <cellStyle name="Normal 3 6 10 4 2" xfId="11189" xr:uid="{00000000-0005-0000-0000-000004280000}"/>
    <cellStyle name="Normal 3 6 10 5" xfId="11190" xr:uid="{00000000-0005-0000-0000-000005280000}"/>
    <cellStyle name="Normal 3 6 11" xfId="1445" xr:uid="{00000000-0005-0000-0000-000006280000}"/>
    <cellStyle name="Normal 3 6 11 2" xfId="1446" xr:uid="{00000000-0005-0000-0000-000007280000}"/>
    <cellStyle name="Normal 3 6 11 2 2" xfId="11191" xr:uid="{00000000-0005-0000-0000-000008280000}"/>
    <cellStyle name="Normal 3 6 11 2 2 2" xfId="11192" xr:uid="{00000000-0005-0000-0000-000009280000}"/>
    <cellStyle name="Normal 3 6 11 2 2 2 2" xfId="11193" xr:uid="{00000000-0005-0000-0000-00000A280000}"/>
    <cellStyle name="Normal 3 6 11 2 2 3" xfId="11194" xr:uid="{00000000-0005-0000-0000-00000B280000}"/>
    <cellStyle name="Normal 3 6 11 2 3" xfId="11195" xr:uid="{00000000-0005-0000-0000-00000C280000}"/>
    <cellStyle name="Normal 3 6 11 2 3 2" xfId="11196" xr:uid="{00000000-0005-0000-0000-00000D280000}"/>
    <cellStyle name="Normal 3 6 11 2 4" xfId="11197" xr:uid="{00000000-0005-0000-0000-00000E280000}"/>
    <cellStyle name="Normal 3 6 11 3" xfId="11198" xr:uid="{00000000-0005-0000-0000-00000F280000}"/>
    <cellStyle name="Normal 3 6 11 3 2" xfId="11199" xr:uid="{00000000-0005-0000-0000-000010280000}"/>
    <cellStyle name="Normal 3 6 11 3 2 2" xfId="11200" xr:uid="{00000000-0005-0000-0000-000011280000}"/>
    <cellStyle name="Normal 3 6 11 3 3" xfId="11201" xr:uid="{00000000-0005-0000-0000-000012280000}"/>
    <cellStyle name="Normal 3 6 11 4" xfId="11202" xr:uid="{00000000-0005-0000-0000-000013280000}"/>
    <cellStyle name="Normal 3 6 11 4 2" xfId="11203" xr:uid="{00000000-0005-0000-0000-000014280000}"/>
    <cellStyle name="Normal 3 6 11 5" xfId="11204" xr:uid="{00000000-0005-0000-0000-000015280000}"/>
    <cellStyle name="Normal 3 6 12" xfId="1447" xr:uid="{00000000-0005-0000-0000-000016280000}"/>
    <cellStyle name="Normal 3 6 12 2" xfId="11205" xr:uid="{00000000-0005-0000-0000-000017280000}"/>
    <cellStyle name="Normal 3 6 12 2 2" xfId="11206" xr:uid="{00000000-0005-0000-0000-000018280000}"/>
    <cellStyle name="Normal 3 6 12 2 2 2" xfId="11207" xr:uid="{00000000-0005-0000-0000-000019280000}"/>
    <cellStyle name="Normal 3 6 12 2 3" xfId="11208" xr:uid="{00000000-0005-0000-0000-00001A280000}"/>
    <cellStyle name="Normal 3 6 12 3" xfId="11209" xr:uid="{00000000-0005-0000-0000-00001B280000}"/>
    <cellStyle name="Normal 3 6 12 3 2" xfId="11210" xr:uid="{00000000-0005-0000-0000-00001C280000}"/>
    <cellStyle name="Normal 3 6 12 4" xfId="11211" xr:uid="{00000000-0005-0000-0000-00001D280000}"/>
    <cellStyle name="Normal 3 6 13" xfId="11212" xr:uid="{00000000-0005-0000-0000-00001E280000}"/>
    <cellStyle name="Normal 3 6 13 2" xfId="11213" xr:uid="{00000000-0005-0000-0000-00001F280000}"/>
    <cellStyle name="Normal 3 6 13 2 2" xfId="11214" xr:uid="{00000000-0005-0000-0000-000020280000}"/>
    <cellStyle name="Normal 3 6 13 3" xfId="11215" xr:uid="{00000000-0005-0000-0000-000021280000}"/>
    <cellStyle name="Normal 3 6 14" xfId="11216" xr:uid="{00000000-0005-0000-0000-000022280000}"/>
    <cellStyle name="Normal 3 6 14 2" xfId="11217" xr:uid="{00000000-0005-0000-0000-000023280000}"/>
    <cellStyle name="Normal 3 6 15" xfId="11218" xr:uid="{00000000-0005-0000-0000-000024280000}"/>
    <cellStyle name="Normal 3 6 2" xfId="1448" xr:uid="{00000000-0005-0000-0000-000025280000}"/>
    <cellStyle name="Normal 3 6 2 10" xfId="11219" xr:uid="{00000000-0005-0000-0000-000026280000}"/>
    <cellStyle name="Normal 3 6 2 10 2" xfId="11220" xr:uid="{00000000-0005-0000-0000-000027280000}"/>
    <cellStyle name="Normal 3 6 2 10 2 2" xfId="11221" xr:uid="{00000000-0005-0000-0000-000028280000}"/>
    <cellStyle name="Normal 3 6 2 10 3" xfId="11222" xr:uid="{00000000-0005-0000-0000-000029280000}"/>
    <cellStyle name="Normal 3 6 2 11" xfId="11223" xr:uid="{00000000-0005-0000-0000-00002A280000}"/>
    <cellStyle name="Normal 3 6 2 11 2" xfId="11224" xr:uid="{00000000-0005-0000-0000-00002B280000}"/>
    <cellStyle name="Normal 3 6 2 12" xfId="11225" xr:uid="{00000000-0005-0000-0000-00002C280000}"/>
    <cellStyle name="Normal 3 6 2 2" xfId="1449" xr:uid="{00000000-0005-0000-0000-00002D280000}"/>
    <cellStyle name="Normal 3 6 2 2 2" xfId="1450" xr:uid="{00000000-0005-0000-0000-00002E280000}"/>
    <cellStyle name="Normal 3 6 2 2 2 2" xfId="11226" xr:uid="{00000000-0005-0000-0000-00002F280000}"/>
    <cellStyle name="Normal 3 6 2 2 2 2 2" xfId="11227" xr:uid="{00000000-0005-0000-0000-000030280000}"/>
    <cellStyle name="Normal 3 6 2 2 2 2 2 2" xfId="11228" xr:uid="{00000000-0005-0000-0000-000031280000}"/>
    <cellStyle name="Normal 3 6 2 2 2 2 3" xfId="11229" xr:uid="{00000000-0005-0000-0000-000032280000}"/>
    <cellStyle name="Normal 3 6 2 2 2 3" xfId="11230" xr:uid="{00000000-0005-0000-0000-000033280000}"/>
    <cellStyle name="Normal 3 6 2 2 2 3 2" xfId="11231" xr:uid="{00000000-0005-0000-0000-000034280000}"/>
    <cellStyle name="Normal 3 6 2 2 2 4" xfId="11232" xr:uid="{00000000-0005-0000-0000-000035280000}"/>
    <cellStyle name="Normal 3 6 2 2 3" xfId="11233" xr:uid="{00000000-0005-0000-0000-000036280000}"/>
    <cellStyle name="Normal 3 6 2 2 3 2" xfId="11234" xr:uid="{00000000-0005-0000-0000-000037280000}"/>
    <cellStyle name="Normal 3 6 2 2 3 2 2" xfId="11235" xr:uid="{00000000-0005-0000-0000-000038280000}"/>
    <cellStyle name="Normal 3 6 2 2 3 3" xfId="11236" xr:uid="{00000000-0005-0000-0000-000039280000}"/>
    <cellStyle name="Normal 3 6 2 2 4" xfId="11237" xr:uid="{00000000-0005-0000-0000-00003A280000}"/>
    <cellStyle name="Normal 3 6 2 2 4 2" xfId="11238" xr:uid="{00000000-0005-0000-0000-00003B280000}"/>
    <cellStyle name="Normal 3 6 2 2 5" xfId="11239" xr:uid="{00000000-0005-0000-0000-00003C280000}"/>
    <cellStyle name="Normal 3 6 2 3" xfId="1451" xr:uid="{00000000-0005-0000-0000-00003D280000}"/>
    <cellStyle name="Normal 3 6 2 3 2" xfId="1452" xr:uid="{00000000-0005-0000-0000-00003E280000}"/>
    <cellStyle name="Normal 3 6 2 3 2 2" xfId="11240" xr:uid="{00000000-0005-0000-0000-00003F280000}"/>
    <cellStyle name="Normal 3 6 2 3 2 2 2" xfId="11241" xr:uid="{00000000-0005-0000-0000-000040280000}"/>
    <cellStyle name="Normal 3 6 2 3 2 2 2 2" xfId="11242" xr:uid="{00000000-0005-0000-0000-000041280000}"/>
    <cellStyle name="Normal 3 6 2 3 2 2 3" xfId="11243" xr:uid="{00000000-0005-0000-0000-000042280000}"/>
    <cellStyle name="Normal 3 6 2 3 2 3" xfId="11244" xr:uid="{00000000-0005-0000-0000-000043280000}"/>
    <cellStyle name="Normal 3 6 2 3 2 3 2" xfId="11245" xr:uid="{00000000-0005-0000-0000-000044280000}"/>
    <cellStyle name="Normal 3 6 2 3 2 4" xfId="11246" xr:uid="{00000000-0005-0000-0000-000045280000}"/>
    <cellStyle name="Normal 3 6 2 3 3" xfId="11247" xr:uid="{00000000-0005-0000-0000-000046280000}"/>
    <cellStyle name="Normal 3 6 2 3 3 2" xfId="11248" xr:uid="{00000000-0005-0000-0000-000047280000}"/>
    <cellStyle name="Normal 3 6 2 3 3 2 2" xfId="11249" xr:uid="{00000000-0005-0000-0000-000048280000}"/>
    <cellStyle name="Normal 3 6 2 3 3 3" xfId="11250" xr:uid="{00000000-0005-0000-0000-000049280000}"/>
    <cellStyle name="Normal 3 6 2 3 4" xfId="11251" xr:uid="{00000000-0005-0000-0000-00004A280000}"/>
    <cellStyle name="Normal 3 6 2 3 4 2" xfId="11252" xr:uid="{00000000-0005-0000-0000-00004B280000}"/>
    <cellStyle name="Normal 3 6 2 3 5" xfId="11253" xr:uid="{00000000-0005-0000-0000-00004C280000}"/>
    <cellStyle name="Normal 3 6 2 4" xfId="1453" xr:uid="{00000000-0005-0000-0000-00004D280000}"/>
    <cellStyle name="Normal 3 6 2 4 2" xfId="1454" xr:uid="{00000000-0005-0000-0000-00004E280000}"/>
    <cellStyle name="Normal 3 6 2 4 2 2" xfId="11254" xr:uid="{00000000-0005-0000-0000-00004F280000}"/>
    <cellStyle name="Normal 3 6 2 4 2 2 2" xfId="11255" xr:uid="{00000000-0005-0000-0000-000050280000}"/>
    <cellStyle name="Normal 3 6 2 4 2 2 2 2" xfId="11256" xr:uid="{00000000-0005-0000-0000-000051280000}"/>
    <cellStyle name="Normal 3 6 2 4 2 2 3" xfId="11257" xr:uid="{00000000-0005-0000-0000-000052280000}"/>
    <cellStyle name="Normal 3 6 2 4 2 3" xfId="11258" xr:uid="{00000000-0005-0000-0000-000053280000}"/>
    <cellStyle name="Normal 3 6 2 4 2 3 2" xfId="11259" xr:uid="{00000000-0005-0000-0000-000054280000}"/>
    <cellStyle name="Normal 3 6 2 4 2 4" xfId="11260" xr:uid="{00000000-0005-0000-0000-000055280000}"/>
    <cellStyle name="Normal 3 6 2 4 3" xfId="11261" xr:uid="{00000000-0005-0000-0000-000056280000}"/>
    <cellStyle name="Normal 3 6 2 4 3 2" xfId="11262" xr:uid="{00000000-0005-0000-0000-000057280000}"/>
    <cellStyle name="Normal 3 6 2 4 3 2 2" xfId="11263" xr:uid="{00000000-0005-0000-0000-000058280000}"/>
    <cellStyle name="Normal 3 6 2 4 3 3" xfId="11264" xr:uid="{00000000-0005-0000-0000-000059280000}"/>
    <cellStyle name="Normal 3 6 2 4 4" xfId="11265" xr:uid="{00000000-0005-0000-0000-00005A280000}"/>
    <cellStyle name="Normal 3 6 2 4 4 2" xfId="11266" xr:uid="{00000000-0005-0000-0000-00005B280000}"/>
    <cellStyle name="Normal 3 6 2 4 5" xfId="11267" xr:uid="{00000000-0005-0000-0000-00005C280000}"/>
    <cellStyle name="Normal 3 6 2 5" xfId="1455" xr:uid="{00000000-0005-0000-0000-00005D280000}"/>
    <cellStyle name="Normal 3 6 2 5 2" xfId="1456" xr:uid="{00000000-0005-0000-0000-00005E280000}"/>
    <cellStyle name="Normal 3 6 2 5 2 2" xfId="11268" xr:uid="{00000000-0005-0000-0000-00005F280000}"/>
    <cellStyle name="Normal 3 6 2 5 2 2 2" xfId="11269" xr:uid="{00000000-0005-0000-0000-000060280000}"/>
    <cellStyle name="Normal 3 6 2 5 2 2 2 2" xfId="11270" xr:uid="{00000000-0005-0000-0000-000061280000}"/>
    <cellStyle name="Normal 3 6 2 5 2 2 3" xfId="11271" xr:uid="{00000000-0005-0000-0000-000062280000}"/>
    <cellStyle name="Normal 3 6 2 5 2 3" xfId="11272" xr:uid="{00000000-0005-0000-0000-000063280000}"/>
    <cellStyle name="Normal 3 6 2 5 2 3 2" xfId="11273" xr:uid="{00000000-0005-0000-0000-000064280000}"/>
    <cellStyle name="Normal 3 6 2 5 2 4" xfId="11274" xr:uid="{00000000-0005-0000-0000-000065280000}"/>
    <cellStyle name="Normal 3 6 2 5 3" xfId="11275" xr:uid="{00000000-0005-0000-0000-000066280000}"/>
    <cellStyle name="Normal 3 6 2 5 3 2" xfId="11276" xr:uid="{00000000-0005-0000-0000-000067280000}"/>
    <cellStyle name="Normal 3 6 2 5 3 2 2" xfId="11277" xr:uid="{00000000-0005-0000-0000-000068280000}"/>
    <cellStyle name="Normal 3 6 2 5 3 3" xfId="11278" xr:uid="{00000000-0005-0000-0000-000069280000}"/>
    <cellStyle name="Normal 3 6 2 5 4" xfId="11279" xr:uid="{00000000-0005-0000-0000-00006A280000}"/>
    <cellStyle name="Normal 3 6 2 5 4 2" xfId="11280" xr:uid="{00000000-0005-0000-0000-00006B280000}"/>
    <cellStyle name="Normal 3 6 2 5 5" xfId="11281" xr:uid="{00000000-0005-0000-0000-00006C280000}"/>
    <cellStyle name="Normal 3 6 2 6" xfId="1457" xr:uid="{00000000-0005-0000-0000-00006D280000}"/>
    <cellStyle name="Normal 3 6 2 6 2" xfId="1458" xr:uid="{00000000-0005-0000-0000-00006E280000}"/>
    <cellStyle name="Normal 3 6 2 6 2 2" xfId="11282" xr:uid="{00000000-0005-0000-0000-00006F280000}"/>
    <cellStyle name="Normal 3 6 2 6 2 2 2" xfId="11283" xr:uid="{00000000-0005-0000-0000-000070280000}"/>
    <cellStyle name="Normal 3 6 2 6 2 2 2 2" xfId="11284" xr:uid="{00000000-0005-0000-0000-000071280000}"/>
    <cellStyle name="Normal 3 6 2 6 2 2 3" xfId="11285" xr:uid="{00000000-0005-0000-0000-000072280000}"/>
    <cellStyle name="Normal 3 6 2 6 2 3" xfId="11286" xr:uid="{00000000-0005-0000-0000-000073280000}"/>
    <cellStyle name="Normal 3 6 2 6 2 3 2" xfId="11287" xr:uid="{00000000-0005-0000-0000-000074280000}"/>
    <cellStyle name="Normal 3 6 2 6 2 4" xfId="11288" xr:uid="{00000000-0005-0000-0000-000075280000}"/>
    <cellStyle name="Normal 3 6 2 6 3" xfId="11289" xr:uid="{00000000-0005-0000-0000-000076280000}"/>
    <cellStyle name="Normal 3 6 2 6 3 2" xfId="11290" xr:uid="{00000000-0005-0000-0000-000077280000}"/>
    <cellStyle name="Normal 3 6 2 6 3 2 2" xfId="11291" xr:uid="{00000000-0005-0000-0000-000078280000}"/>
    <cellStyle name="Normal 3 6 2 6 3 3" xfId="11292" xr:uid="{00000000-0005-0000-0000-000079280000}"/>
    <cellStyle name="Normal 3 6 2 6 4" xfId="11293" xr:uid="{00000000-0005-0000-0000-00007A280000}"/>
    <cellStyle name="Normal 3 6 2 6 4 2" xfId="11294" xr:uid="{00000000-0005-0000-0000-00007B280000}"/>
    <cellStyle name="Normal 3 6 2 6 5" xfId="11295" xr:uid="{00000000-0005-0000-0000-00007C280000}"/>
    <cellStyle name="Normal 3 6 2 7" xfId="1459" xr:uid="{00000000-0005-0000-0000-00007D280000}"/>
    <cellStyle name="Normal 3 6 2 7 2" xfId="1460" xr:uid="{00000000-0005-0000-0000-00007E280000}"/>
    <cellStyle name="Normal 3 6 2 7 2 2" xfId="11296" xr:uid="{00000000-0005-0000-0000-00007F280000}"/>
    <cellStyle name="Normal 3 6 2 7 2 2 2" xfId="11297" xr:uid="{00000000-0005-0000-0000-000080280000}"/>
    <cellStyle name="Normal 3 6 2 7 2 2 2 2" xfId="11298" xr:uid="{00000000-0005-0000-0000-000081280000}"/>
    <cellStyle name="Normal 3 6 2 7 2 2 3" xfId="11299" xr:uid="{00000000-0005-0000-0000-000082280000}"/>
    <cellStyle name="Normal 3 6 2 7 2 3" xfId="11300" xr:uid="{00000000-0005-0000-0000-000083280000}"/>
    <cellStyle name="Normal 3 6 2 7 2 3 2" xfId="11301" xr:uid="{00000000-0005-0000-0000-000084280000}"/>
    <cellStyle name="Normal 3 6 2 7 2 4" xfId="11302" xr:uid="{00000000-0005-0000-0000-000085280000}"/>
    <cellStyle name="Normal 3 6 2 7 3" xfId="11303" xr:uid="{00000000-0005-0000-0000-000086280000}"/>
    <cellStyle name="Normal 3 6 2 7 3 2" xfId="11304" xr:uid="{00000000-0005-0000-0000-000087280000}"/>
    <cellStyle name="Normal 3 6 2 7 3 2 2" xfId="11305" xr:uid="{00000000-0005-0000-0000-000088280000}"/>
    <cellStyle name="Normal 3 6 2 7 3 3" xfId="11306" xr:uid="{00000000-0005-0000-0000-000089280000}"/>
    <cellStyle name="Normal 3 6 2 7 4" xfId="11307" xr:uid="{00000000-0005-0000-0000-00008A280000}"/>
    <cellStyle name="Normal 3 6 2 7 4 2" xfId="11308" xr:uid="{00000000-0005-0000-0000-00008B280000}"/>
    <cellStyle name="Normal 3 6 2 7 5" xfId="11309" xr:uid="{00000000-0005-0000-0000-00008C280000}"/>
    <cellStyle name="Normal 3 6 2 8" xfId="1461" xr:uid="{00000000-0005-0000-0000-00008D280000}"/>
    <cellStyle name="Normal 3 6 2 8 2" xfId="1462" xr:uid="{00000000-0005-0000-0000-00008E280000}"/>
    <cellStyle name="Normal 3 6 2 8 2 2" xfId="11310" xr:uid="{00000000-0005-0000-0000-00008F280000}"/>
    <cellStyle name="Normal 3 6 2 8 2 2 2" xfId="11311" xr:uid="{00000000-0005-0000-0000-000090280000}"/>
    <cellStyle name="Normal 3 6 2 8 2 2 2 2" xfId="11312" xr:uid="{00000000-0005-0000-0000-000091280000}"/>
    <cellStyle name="Normal 3 6 2 8 2 2 3" xfId="11313" xr:uid="{00000000-0005-0000-0000-000092280000}"/>
    <cellStyle name="Normal 3 6 2 8 2 3" xfId="11314" xr:uid="{00000000-0005-0000-0000-000093280000}"/>
    <cellStyle name="Normal 3 6 2 8 2 3 2" xfId="11315" xr:uid="{00000000-0005-0000-0000-000094280000}"/>
    <cellStyle name="Normal 3 6 2 8 2 4" xfId="11316" xr:uid="{00000000-0005-0000-0000-000095280000}"/>
    <cellStyle name="Normal 3 6 2 8 3" xfId="11317" xr:uid="{00000000-0005-0000-0000-000096280000}"/>
    <cellStyle name="Normal 3 6 2 8 3 2" xfId="11318" xr:uid="{00000000-0005-0000-0000-000097280000}"/>
    <cellStyle name="Normal 3 6 2 8 3 2 2" xfId="11319" xr:uid="{00000000-0005-0000-0000-000098280000}"/>
    <cellStyle name="Normal 3 6 2 8 3 3" xfId="11320" xr:uid="{00000000-0005-0000-0000-000099280000}"/>
    <cellStyle name="Normal 3 6 2 8 4" xfId="11321" xr:uid="{00000000-0005-0000-0000-00009A280000}"/>
    <cellStyle name="Normal 3 6 2 8 4 2" xfId="11322" xr:uid="{00000000-0005-0000-0000-00009B280000}"/>
    <cellStyle name="Normal 3 6 2 8 5" xfId="11323" xr:uid="{00000000-0005-0000-0000-00009C280000}"/>
    <cellStyle name="Normal 3 6 2 9" xfId="1463" xr:uid="{00000000-0005-0000-0000-00009D280000}"/>
    <cellStyle name="Normal 3 6 2 9 2" xfId="11324" xr:uid="{00000000-0005-0000-0000-00009E280000}"/>
    <cellStyle name="Normal 3 6 2 9 2 2" xfId="11325" xr:uid="{00000000-0005-0000-0000-00009F280000}"/>
    <cellStyle name="Normal 3 6 2 9 2 2 2" xfId="11326" xr:uid="{00000000-0005-0000-0000-0000A0280000}"/>
    <cellStyle name="Normal 3 6 2 9 2 3" xfId="11327" xr:uid="{00000000-0005-0000-0000-0000A1280000}"/>
    <cellStyle name="Normal 3 6 2 9 3" xfId="11328" xr:uid="{00000000-0005-0000-0000-0000A2280000}"/>
    <cellStyle name="Normal 3 6 2 9 3 2" xfId="11329" xr:uid="{00000000-0005-0000-0000-0000A3280000}"/>
    <cellStyle name="Normal 3 6 2 9 4" xfId="11330" xr:uid="{00000000-0005-0000-0000-0000A4280000}"/>
    <cellStyle name="Normal 3 6 3" xfId="1464" xr:uid="{00000000-0005-0000-0000-0000A5280000}"/>
    <cellStyle name="Normal 3 6 3 2" xfId="1465" xr:uid="{00000000-0005-0000-0000-0000A6280000}"/>
    <cellStyle name="Normal 3 6 3 2 2" xfId="11331" xr:uid="{00000000-0005-0000-0000-0000A7280000}"/>
    <cellStyle name="Normal 3 6 3 2 2 2" xfId="11332" xr:uid="{00000000-0005-0000-0000-0000A8280000}"/>
    <cellStyle name="Normal 3 6 3 2 2 2 2" xfId="11333" xr:uid="{00000000-0005-0000-0000-0000A9280000}"/>
    <cellStyle name="Normal 3 6 3 2 2 3" xfId="11334" xr:uid="{00000000-0005-0000-0000-0000AA280000}"/>
    <cellStyle name="Normal 3 6 3 2 3" xfId="11335" xr:uid="{00000000-0005-0000-0000-0000AB280000}"/>
    <cellStyle name="Normal 3 6 3 2 3 2" xfId="11336" xr:uid="{00000000-0005-0000-0000-0000AC280000}"/>
    <cellStyle name="Normal 3 6 3 2 4" xfId="11337" xr:uid="{00000000-0005-0000-0000-0000AD280000}"/>
    <cellStyle name="Normal 3 6 3 3" xfId="11338" xr:uid="{00000000-0005-0000-0000-0000AE280000}"/>
    <cellStyle name="Normal 3 6 3 3 2" xfId="11339" xr:uid="{00000000-0005-0000-0000-0000AF280000}"/>
    <cellStyle name="Normal 3 6 3 3 2 2" xfId="11340" xr:uid="{00000000-0005-0000-0000-0000B0280000}"/>
    <cellStyle name="Normal 3 6 3 3 3" xfId="11341" xr:uid="{00000000-0005-0000-0000-0000B1280000}"/>
    <cellStyle name="Normal 3 6 3 4" xfId="11342" xr:uid="{00000000-0005-0000-0000-0000B2280000}"/>
    <cellStyle name="Normal 3 6 3 4 2" xfId="11343" xr:uid="{00000000-0005-0000-0000-0000B3280000}"/>
    <cellStyle name="Normal 3 6 3 5" xfId="11344" xr:uid="{00000000-0005-0000-0000-0000B4280000}"/>
    <cellStyle name="Normal 3 6 4" xfId="1466" xr:uid="{00000000-0005-0000-0000-0000B5280000}"/>
    <cellStyle name="Normal 3 6 4 2" xfId="1467" xr:uid="{00000000-0005-0000-0000-0000B6280000}"/>
    <cellStyle name="Normal 3 6 4 2 2" xfId="11345" xr:uid="{00000000-0005-0000-0000-0000B7280000}"/>
    <cellStyle name="Normal 3 6 4 2 2 2" xfId="11346" xr:uid="{00000000-0005-0000-0000-0000B8280000}"/>
    <cellStyle name="Normal 3 6 4 2 2 2 2" xfId="11347" xr:uid="{00000000-0005-0000-0000-0000B9280000}"/>
    <cellStyle name="Normal 3 6 4 2 2 3" xfId="11348" xr:uid="{00000000-0005-0000-0000-0000BA280000}"/>
    <cellStyle name="Normal 3 6 4 2 3" xfId="11349" xr:uid="{00000000-0005-0000-0000-0000BB280000}"/>
    <cellStyle name="Normal 3 6 4 2 3 2" xfId="11350" xr:uid="{00000000-0005-0000-0000-0000BC280000}"/>
    <cellStyle name="Normal 3 6 4 2 4" xfId="11351" xr:uid="{00000000-0005-0000-0000-0000BD280000}"/>
    <cellStyle name="Normal 3 6 4 3" xfId="11352" xr:uid="{00000000-0005-0000-0000-0000BE280000}"/>
    <cellStyle name="Normal 3 6 4 3 2" xfId="11353" xr:uid="{00000000-0005-0000-0000-0000BF280000}"/>
    <cellStyle name="Normal 3 6 4 3 2 2" xfId="11354" xr:uid="{00000000-0005-0000-0000-0000C0280000}"/>
    <cellStyle name="Normal 3 6 4 3 3" xfId="11355" xr:uid="{00000000-0005-0000-0000-0000C1280000}"/>
    <cellStyle name="Normal 3 6 4 4" xfId="11356" xr:uid="{00000000-0005-0000-0000-0000C2280000}"/>
    <cellStyle name="Normal 3 6 4 4 2" xfId="11357" xr:uid="{00000000-0005-0000-0000-0000C3280000}"/>
    <cellStyle name="Normal 3 6 4 5" xfId="11358" xr:uid="{00000000-0005-0000-0000-0000C4280000}"/>
    <cellStyle name="Normal 3 6 5" xfId="1468" xr:uid="{00000000-0005-0000-0000-0000C5280000}"/>
    <cellStyle name="Normal 3 6 5 2" xfId="1469" xr:uid="{00000000-0005-0000-0000-0000C6280000}"/>
    <cellStyle name="Normal 3 6 5 2 2" xfId="11359" xr:uid="{00000000-0005-0000-0000-0000C7280000}"/>
    <cellStyle name="Normal 3 6 5 2 2 2" xfId="11360" xr:uid="{00000000-0005-0000-0000-0000C8280000}"/>
    <cellStyle name="Normal 3 6 5 2 2 2 2" xfId="11361" xr:uid="{00000000-0005-0000-0000-0000C9280000}"/>
    <cellStyle name="Normal 3 6 5 2 2 3" xfId="11362" xr:uid="{00000000-0005-0000-0000-0000CA280000}"/>
    <cellStyle name="Normal 3 6 5 2 3" xfId="11363" xr:uid="{00000000-0005-0000-0000-0000CB280000}"/>
    <cellStyle name="Normal 3 6 5 2 3 2" xfId="11364" xr:uid="{00000000-0005-0000-0000-0000CC280000}"/>
    <cellStyle name="Normal 3 6 5 2 4" xfId="11365" xr:uid="{00000000-0005-0000-0000-0000CD280000}"/>
    <cellStyle name="Normal 3 6 5 3" xfId="11366" xr:uid="{00000000-0005-0000-0000-0000CE280000}"/>
    <cellStyle name="Normal 3 6 5 3 2" xfId="11367" xr:uid="{00000000-0005-0000-0000-0000CF280000}"/>
    <cellStyle name="Normal 3 6 5 3 2 2" xfId="11368" xr:uid="{00000000-0005-0000-0000-0000D0280000}"/>
    <cellStyle name="Normal 3 6 5 3 3" xfId="11369" xr:uid="{00000000-0005-0000-0000-0000D1280000}"/>
    <cellStyle name="Normal 3 6 5 4" xfId="11370" xr:uid="{00000000-0005-0000-0000-0000D2280000}"/>
    <cellStyle name="Normal 3 6 5 4 2" xfId="11371" xr:uid="{00000000-0005-0000-0000-0000D3280000}"/>
    <cellStyle name="Normal 3 6 5 5" xfId="11372" xr:uid="{00000000-0005-0000-0000-0000D4280000}"/>
    <cellStyle name="Normal 3 6 6" xfId="1470" xr:uid="{00000000-0005-0000-0000-0000D5280000}"/>
    <cellStyle name="Normal 3 6 6 2" xfId="1471" xr:uid="{00000000-0005-0000-0000-0000D6280000}"/>
    <cellStyle name="Normal 3 6 6 2 2" xfId="11373" xr:uid="{00000000-0005-0000-0000-0000D7280000}"/>
    <cellStyle name="Normal 3 6 6 2 2 2" xfId="11374" xr:uid="{00000000-0005-0000-0000-0000D8280000}"/>
    <cellStyle name="Normal 3 6 6 2 2 2 2" xfId="11375" xr:uid="{00000000-0005-0000-0000-0000D9280000}"/>
    <cellStyle name="Normal 3 6 6 2 2 3" xfId="11376" xr:uid="{00000000-0005-0000-0000-0000DA280000}"/>
    <cellStyle name="Normal 3 6 6 2 3" xfId="11377" xr:uid="{00000000-0005-0000-0000-0000DB280000}"/>
    <cellStyle name="Normal 3 6 6 2 3 2" xfId="11378" xr:uid="{00000000-0005-0000-0000-0000DC280000}"/>
    <cellStyle name="Normal 3 6 6 2 4" xfId="11379" xr:uid="{00000000-0005-0000-0000-0000DD280000}"/>
    <cellStyle name="Normal 3 6 6 3" xfId="11380" xr:uid="{00000000-0005-0000-0000-0000DE280000}"/>
    <cellStyle name="Normal 3 6 6 3 2" xfId="11381" xr:uid="{00000000-0005-0000-0000-0000DF280000}"/>
    <cellStyle name="Normal 3 6 6 3 2 2" xfId="11382" xr:uid="{00000000-0005-0000-0000-0000E0280000}"/>
    <cellStyle name="Normal 3 6 6 3 3" xfId="11383" xr:uid="{00000000-0005-0000-0000-0000E1280000}"/>
    <cellStyle name="Normal 3 6 6 4" xfId="11384" xr:uid="{00000000-0005-0000-0000-0000E2280000}"/>
    <cellStyle name="Normal 3 6 6 4 2" xfId="11385" xr:uid="{00000000-0005-0000-0000-0000E3280000}"/>
    <cellStyle name="Normal 3 6 6 5" xfId="11386" xr:uid="{00000000-0005-0000-0000-0000E4280000}"/>
    <cellStyle name="Normal 3 6 7" xfId="1472" xr:uid="{00000000-0005-0000-0000-0000E5280000}"/>
    <cellStyle name="Normal 3 6 7 2" xfId="1473" xr:uid="{00000000-0005-0000-0000-0000E6280000}"/>
    <cellStyle name="Normal 3 6 7 2 2" xfId="11387" xr:uid="{00000000-0005-0000-0000-0000E7280000}"/>
    <cellStyle name="Normal 3 6 7 2 2 2" xfId="11388" xr:uid="{00000000-0005-0000-0000-0000E8280000}"/>
    <cellStyle name="Normal 3 6 7 2 2 2 2" xfId="11389" xr:uid="{00000000-0005-0000-0000-0000E9280000}"/>
    <cellStyle name="Normal 3 6 7 2 2 3" xfId="11390" xr:uid="{00000000-0005-0000-0000-0000EA280000}"/>
    <cellStyle name="Normal 3 6 7 2 3" xfId="11391" xr:uid="{00000000-0005-0000-0000-0000EB280000}"/>
    <cellStyle name="Normal 3 6 7 2 3 2" xfId="11392" xr:uid="{00000000-0005-0000-0000-0000EC280000}"/>
    <cellStyle name="Normal 3 6 7 2 4" xfId="11393" xr:uid="{00000000-0005-0000-0000-0000ED280000}"/>
    <cellStyle name="Normal 3 6 7 3" xfId="11394" xr:uid="{00000000-0005-0000-0000-0000EE280000}"/>
    <cellStyle name="Normal 3 6 7 3 2" xfId="11395" xr:uid="{00000000-0005-0000-0000-0000EF280000}"/>
    <cellStyle name="Normal 3 6 7 3 2 2" xfId="11396" xr:uid="{00000000-0005-0000-0000-0000F0280000}"/>
    <cellStyle name="Normal 3 6 7 3 3" xfId="11397" xr:uid="{00000000-0005-0000-0000-0000F1280000}"/>
    <cellStyle name="Normal 3 6 7 4" xfId="11398" xr:uid="{00000000-0005-0000-0000-0000F2280000}"/>
    <cellStyle name="Normal 3 6 7 4 2" xfId="11399" xr:uid="{00000000-0005-0000-0000-0000F3280000}"/>
    <cellStyle name="Normal 3 6 7 5" xfId="11400" xr:uid="{00000000-0005-0000-0000-0000F4280000}"/>
    <cellStyle name="Normal 3 6 8" xfId="1474" xr:uid="{00000000-0005-0000-0000-0000F5280000}"/>
    <cellStyle name="Normal 3 6 8 2" xfId="1475" xr:uid="{00000000-0005-0000-0000-0000F6280000}"/>
    <cellStyle name="Normal 3 6 8 2 2" xfId="11401" xr:uid="{00000000-0005-0000-0000-0000F7280000}"/>
    <cellStyle name="Normal 3 6 8 2 2 2" xfId="11402" xr:uid="{00000000-0005-0000-0000-0000F8280000}"/>
    <cellStyle name="Normal 3 6 8 2 2 2 2" xfId="11403" xr:uid="{00000000-0005-0000-0000-0000F9280000}"/>
    <cellStyle name="Normal 3 6 8 2 2 3" xfId="11404" xr:uid="{00000000-0005-0000-0000-0000FA280000}"/>
    <cellStyle name="Normal 3 6 8 2 3" xfId="11405" xr:uid="{00000000-0005-0000-0000-0000FB280000}"/>
    <cellStyle name="Normal 3 6 8 2 3 2" xfId="11406" xr:uid="{00000000-0005-0000-0000-0000FC280000}"/>
    <cellStyle name="Normal 3 6 8 2 4" xfId="11407" xr:uid="{00000000-0005-0000-0000-0000FD280000}"/>
    <cellStyle name="Normal 3 6 8 3" xfId="11408" xr:uid="{00000000-0005-0000-0000-0000FE280000}"/>
    <cellStyle name="Normal 3 6 8 3 2" xfId="11409" xr:uid="{00000000-0005-0000-0000-0000FF280000}"/>
    <cellStyle name="Normal 3 6 8 3 2 2" xfId="11410" xr:uid="{00000000-0005-0000-0000-000000290000}"/>
    <cellStyle name="Normal 3 6 8 3 3" xfId="11411" xr:uid="{00000000-0005-0000-0000-000001290000}"/>
    <cellStyle name="Normal 3 6 8 4" xfId="11412" xr:uid="{00000000-0005-0000-0000-000002290000}"/>
    <cellStyle name="Normal 3 6 8 4 2" xfId="11413" xr:uid="{00000000-0005-0000-0000-000003290000}"/>
    <cellStyle name="Normal 3 6 8 5" xfId="11414" xr:uid="{00000000-0005-0000-0000-000004290000}"/>
    <cellStyle name="Normal 3 6 9" xfId="1476" xr:uid="{00000000-0005-0000-0000-000005290000}"/>
    <cellStyle name="Normal 3 6 9 2" xfId="1477" xr:uid="{00000000-0005-0000-0000-000006290000}"/>
    <cellStyle name="Normal 3 6 9 2 2" xfId="11415" xr:uid="{00000000-0005-0000-0000-000007290000}"/>
    <cellStyle name="Normal 3 6 9 2 2 2" xfId="11416" xr:uid="{00000000-0005-0000-0000-000008290000}"/>
    <cellStyle name="Normal 3 6 9 2 2 2 2" xfId="11417" xr:uid="{00000000-0005-0000-0000-000009290000}"/>
    <cellStyle name="Normal 3 6 9 2 2 3" xfId="11418" xr:uid="{00000000-0005-0000-0000-00000A290000}"/>
    <cellStyle name="Normal 3 6 9 2 3" xfId="11419" xr:uid="{00000000-0005-0000-0000-00000B290000}"/>
    <cellStyle name="Normal 3 6 9 2 3 2" xfId="11420" xr:uid="{00000000-0005-0000-0000-00000C290000}"/>
    <cellStyle name="Normal 3 6 9 2 4" xfId="11421" xr:uid="{00000000-0005-0000-0000-00000D290000}"/>
    <cellStyle name="Normal 3 6 9 3" xfId="11422" xr:uid="{00000000-0005-0000-0000-00000E290000}"/>
    <cellStyle name="Normal 3 6 9 3 2" xfId="11423" xr:uid="{00000000-0005-0000-0000-00000F290000}"/>
    <cellStyle name="Normal 3 6 9 3 2 2" xfId="11424" xr:uid="{00000000-0005-0000-0000-000010290000}"/>
    <cellStyle name="Normal 3 6 9 3 3" xfId="11425" xr:uid="{00000000-0005-0000-0000-000011290000}"/>
    <cellStyle name="Normal 3 6 9 4" xfId="11426" xr:uid="{00000000-0005-0000-0000-000012290000}"/>
    <cellStyle name="Normal 3 6 9 4 2" xfId="11427" xr:uid="{00000000-0005-0000-0000-000013290000}"/>
    <cellStyle name="Normal 3 6 9 5" xfId="11428" xr:uid="{00000000-0005-0000-0000-000014290000}"/>
    <cellStyle name="Normal 3 7" xfId="1478" xr:uid="{00000000-0005-0000-0000-000015290000}"/>
    <cellStyle name="Normal 3 7 10" xfId="11429" xr:uid="{00000000-0005-0000-0000-000016290000}"/>
    <cellStyle name="Normal 3 7 10 2" xfId="11430" xr:uid="{00000000-0005-0000-0000-000017290000}"/>
    <cellStyle name="Normal 3 7 10 2 2" xfId="11431" xr:uid="{00000000-0005-0000-0000-000018290000}"/>
    <cellStyle name="Normal 3 7 10 3" xfId="11432" xr:uid="{00000000-0005-0000-0000-000019290000}"/>
    <cellStyle name="Normal 3 7 11" xfId="11433" xr:uid="{00000000-0005-0000-0000-00001A290000}"/>
    <cellStyle name="Normal 3 7 11 2" xfId="11434" xr:uid="{00000000-0005-0000-0000-00001B290000}"/>
    <cellStyle name="Normal 3 7 12" xfId="11435" xr:uid="{00000000-0005-0000-0000-00001C290000}"/>
    <cellStyle name="Normal 3 7 2" xfId="1479" xr:uid="{00000000-0005-0000-0000-00001D290000}"/>
    <cellStyle name="Normal 3 7 2 2" xfId="1480" xr:uid="{00000000-0005-0000-0000-00001E290000}"/>
    <cellStyle name="Normal 3 7 2 2 2" xfId="11436" xr:uid="{00000000-0005-0000-0000-00001F290000}"/>
    <cellStyle name="Normal 3 7 2 2 2 2" xfId="11437" xr:uid="{00000000-0005-0000-0000-000020290000}"/>
    <cellStyle name="Normal 3 7 2 2 2 2 2" xfId="11438" xr:uid="{00000000-0005-0000-0000-000021290000}"/>
    <cellStyle name="Normal 3 7 2 2 2 3" xfId="11439" xr:uid="{00000000-0005-0000-0000-000022290000}"/>
    <cellStyle name="Normal 3 7 2 2 3" xfId="11440" xr:uid="{00000000-0005-0000-0000-000023290000}"/>
    <cellStyle name="Normal 3 7 2 2 3 2" xfId="11441" xr:uid="{00000000-0005-0000-0000-000024290000}"/>
    <cellStyle name="Normal 3 7 2 2 4" xfId="11442" xr:uid="{00000000-0005-0000-0000-000025290000}"/>
    <cellStyle name="Normal 3 7 2 3" xfId="11443" xr:uid="{00000000-0005-0000-0000-000026290000}"/>
    <cellStyle name="Normal 3 7 2 3 2" xfId="11444" xr:uid="{00000000-0005-0000-0000-000027290000}"/>
    <cellStyle name="Normal 3 7 2 3 2 2" xfId="11445" xr:uid="{00000000-0005-0000-0000-000028290000}"/>
    <cellStyle name="Normal 3 7 2 3 3" xfId="11446" xr:uid="{00000000-0005-0000-0000-000029290000}"/>
    <cellStyle name="Normal 3 7 2 4" xfId="11447" xr:uid="{00000000-0005-0000-0000-00002A290000}"/>
    <cellStyle name="Normal 3 7 2 4 2" xfId="11448" xr:uid="{00000000-0005-0000-0000-00002B290000}"/>
    <cellStyle name="Normal 3 7 2 5" xfId="11449" xr:uid="{00000000-0005-0000-0000-00002C290000}"/>
    <cellStyle name="Normal 3 7 3" xfId="1481" xr:uid="{00000000-0005-0000-0000-00002D290000}"/>
    <cellStyle name="Normal 3 7 3 2" xfId="1482" xr:uid="{00000000-0005-0000-0000-00002E290000}"/>
    <cellStyle name="Normal 3 7 3 2 2" xfId="11450" xr:uid="{00000000-0005-0000-0000-00002F290000}"/>
    <cellStyle name="Normal 3 7 3 2 2 2" xfId="11451" xr:uid="{00000000-0005-0000-0000-000030290000}"/>
    <cellStyle name="Normal 3 7 3 2 2 2 2" xfId="11452" xr:uid="{00000000-0005-0000-0000-000031290000}"/>
    <cellStyle name="Normal 3 7 3 2 2 3" xfId="11453" xr:uid="{00000000-0005-0000-0000-000032290000}"/>
    <cellStyle name="Normal 3 7 3 2 3" xfId="11454" xr:uid="{00000000-0005-0000-0000-000033290000}"/>
    <cellStyle name="Normal 3 7 3 2 3 2" xfId="11455" xr:uid="{00000000-0005-0000-0000-000034290000}"/>
    <cellStyle name="Normal 3 7 3 2 4" xfId="11456" xr:uid="{00000000-0005-0000-0000-000035290000}"/>
    <cellStyle name="Normal 3 7 3 3" xfId="11457" xr:uid="{00000000-0005-0000-0000-000036290000}"/>
    <cellStyle name="Normal 3 7 3 3 2" xfId="11458" xr:uid="{00000000-0005-0000-0000-000037290000}"/>
    <cellStyle name="Normal 3 7 3 3 2 2" xfId="11459" xr:uid="{00000000-0005-0000-0000-000038290000}"/>
    <cellStyle name="Normal 3 7 3 3 3" xfId="11460" xr:uid="{00000000-0005-0000-0000-000039290000}"/>
    <cellStyle name="Normal 3 7 3 4" xfId="11461" xr:uid="{00000000-0005-0000-0000-00003A290000}"/>
    <cellStyle name="Normal 3 7 3 4 2" xfId="11462" xr:uid="{00000000-0005-0000-0000-00003B290000}"/>
    <cellStyle name="Normal 3 7 3 5" xfId="11463" xr:uid="{00000000-0005-0000-0000-00003C290000}"/>
    <cellStyle name="Normal 3 7 4" xfId="1483" xr:uid="{00000000-0005-0000-0000-00003D290000}"/>
    <cellStyle name="Normal 3 7 4 2" xfId="1484" xr:uid="{00000000-0005-0000-0000-00003E290000}"/>
    <cellStyle name="Normal 3 7 4 2 2" xfId="11464" xr:uid="{00000000-0005-0000-0000-00003F290000}"/>
    <cellStyle name="Normal 3 7 4 2 2 2" xfId="11465" xr:uid="{00000000-0005-0000-0000-000040290000}"/>
    <cellStyle name="Normal 3 7 4 2 2 2 2" xfId="11466" xr:uid="{00000000-0005-0000-0000-000041290000}"/>
    <cellStyle name="Normal 3 7 4 2 2 3" xfId="11467" xr:uid="{00000000-0005-0000-0000-000042290000}"/>
    <cellStyle name="Normal 3 7 4 2 3" xfId="11468" xr:uid="{00000000-0005-0000-0000-000043290000}"/>
    <cellStyle name="Normal 3 7 4 2 3 2" xfId="11469" xr:uid="{00000000-0005-0000-0000-000044290000}"/>
    <cellStyle name="Normal 3 7 4 2 4" xfId="11470" xr:uid="{00000000-0005-0000-0000-000045290000}"/>
    <cellStyle name="Normal 3 7 4 3" xfId="11471" xr:uid="{00000000-0005-0000-0000-000046290000}"/>
    <cellStyle name="Normal 3 7 4 3 2" xfId="11472" xr:uid="{00000000-0005-0000-0000-000047290000}"/>
    <cellStyle name="Normal 3 7 4 3 2 2" xfId="11473" xr:uid="{00000000-0005-0000-0000-000048290000}"/>
    <cellStyle name="Normal 3 7 4 3 3" xfId="11474" xr:uid="{00000000-0005-0000-0000-000049290000}"/>
    <cellStyle name="Normal 3 7 4 4" xfId="11475" xr:uid="{00000000-0005-0000-0000-00004A290000}"/>
    <cellStyle name="Normal 3 7 4 4 2" xfId="11476" xr:uid="{00000000-0005-0000-0000-00004B290000}"/>
    <cellStyle name="Normal 3 7 4 5" xfId="11477" xr:uid="{00000000-0005-0000-0000-00004C290000}"/>
    <cellStyle name="Normal 3 7 5" xfId="1485" xr:uid="{00000000-0005-0000-0000-00004D290000}"/>
    <cellStyle name="Normal 3 7 5 2" xfId="1486" xr:uid="{00000000-0005-0000-0000-00004E290000}"/>
    <cellStyle name="Normal 3 7 5 2 2" xfId="11478" xr:uid="{00000000-0005-0000-0000-00004F290000}"/>
    <cellStyle name="Normal 3 7 5 2 2 2" xfId="11479" xr:uid="{00000000-0005-0000-0000-000050290000}"/>
    <cellStyle name="Normal 3 7 5 2 2 2 2" xfId="11480" xr:uid="{00000000-0005-0000-0000-000051290000}"/>
    <cellStyle name="Normal 3 7 5 2 2 3" xfId="11481" xr:uid="{00000000-0005-0000-0000-000052290000}"/>
    <cellStyle name="Normal 3 7 5 2 3" xfId="11482" xr:uid="{00000000-0005-0000-0000-000053290000}"/>
    <cellStyle name="Normal 3 7 5 2 3 2" xfId="11483" xr:uid="{00000000-0005-0000-0000-000054290000}"/>
    <cellStyle name="Normal 3 7 5 2 4" xfId="11484" xr:uid="{00000000-0005-0000-0000-000055290000}"/>
    <cellStyle name="Normal 3 7 5 3" xfId="11485" xr:uid="{00000000-0005-0000-0000-000056290000}"/>
    <cellStyle name="Normal 3 7 5 3 2" xfId="11486" xr:uid="{00000000-0005-0000-0000-000057290000}"/>
    <cellStyle name="Normal 3 7 5 3 2 2" xfId="11487" xr:uid="{00000000-0005-0000-0000-000058290000}"/>
    <cellStyle name="Normal 3 7 5 3 3" xfId="11488" xr:uid="{00000000-0005-0000-0000-000059290000}"/>
    <cellStyle name="Normal 3 7 5 4" xfId="11489" xr:uid="{00000000-0005-0000-0000-00005A290000}"/>
    <cellStyle name="Normal 3 7 5 4 2" xfId="11490" xr:uid="{00000000-0005-0000-0000-00005B290000}"/>
    <cellStyle name="Normal 3 7 5 5" xfId="11491" xr:uid="{00000000-0005-0000-0000-00005C290000}"/>
    <cellStyle name="Normal 3 7 6" xfId="1487" xr:uid="{00000000-0005-0000-0000-00005D290000}"/>
    <cellStyle name="Normal 3 7 6 2" xfId="1488" xr:uid="{00000000-0005-0000-0000-00005E290000}"/>
    <cellStyle name="Normal 3 7 6 2 2" xfId="11492" xr:uid="{00000000-0005-0000-0000-00005F290000}"/>
    <cellStyle name="Normal 3 7 6 2 2 2" xfId="11493" xr:uid="{00000000-0005-0000-0000-000060290000}"/>
    <cellStyle name="Normal 3 7 6 2 2 2 2" xfId="11494" xr:uid="{00000000-0005-0000-0000-000061290000}"/>
    <cellStyle name="Normal 3 7 6 2 2 3" xfId="11495" xr:uid="{00000000-0005-0000-0000-000062290000}"/>
    <cellStyle name="Normal 3 7 6 2 3" xfId="11496" xr:uid="{00000000-0005-0000-0000-000063290000}"/>
    <cellStyle name="Normal 3 7 6 2 3 2" xfId="11497" xr:uid="{00000000-0005-0000-0000-000064290000}"/>
    <cellStyle name="Normal 3 7 6 2 4" xfId="11498" xr:uid="{00000000-0005-0000-0000-000065290000}"/>
    <cellStyle name="Normal 3 7 6 3" xfId="11499" xr:uid="{00000000-0005-0000-0000-000066290000}"/>
    <cellStyle name="Normal 3 7 6 3 2" xfId="11500" xr:uid="{00000000-0005-0000-0000-000067290000}"/>
    <cellStyle name="Normal 3 7 6 3 2 2" xfId="11501" xr:uid="{00000000-0005-0000-0000-000068290000}"/>
    <cellStyle name="Normal 3 7 6 3 3" xfId="11502" xr:uid="{00000000-0005-0000-0000-000069290000}"/>
    <cellStyle name="Normal 3 7 6 4" xfId="11503" xr:uid="{00000000-0005-0000-0000-00006A290000}"/>
    <cellStyle name="Normal 3 7 6 4 2" xfId="11504" xr:uid="{00000000-0005-0000-0000-00006B290000}"/>
    <cellStyle name="Normal 3 7 6 5" xfId="11505" xr:uid="{00000000-0005-0000-0000-00006C290000}"/>
    <cellStyle name="Normal 3 7 7" xfId="1489" xr:uid="{00000000-0005-0000-0000-00006D290000}"/>
    <cellStyle name="Normal 3 7 7 2" xfId="1490" xr:uid="{00000000-0005-0000-0000-00006E290000}"/>
    <cellStyle name="Normal 3 7 7 2 2" xfId="11506" xr:uid="{00000000-0005-0000-0000-00006F290000}"/>
    <cellStyle name="Normal 3 7 7 2 2 2" xfId="11507" xr:uid="{00000000-0005-0000-0000-000070290000}"/>
    <cellStyle name="Normal 3 7 7 2 2 2 2" xfId="11508" xr:uid="{00000000-0005-0000-0000-000071290000}"/>
    <cellStyle name="Normal 3 7 7 2 2 3" xfId="11509" xr:uid="{00000000-0005-0000-0000-000072290000}"/>
    <cellStyle name="Normal 3 7 7 2 3" xfId="11510" xr:uid="{00000000-0005-0000-0000-000073290000}"/>
    <cellStyle name="Normal 3 7 7 2 3 2" xfId="11511" xr:uid="{00000000-0005-0000-0000-000074290000}"/>
    <cellStyle name="Normal 3 7 7 2 4" xfId="11512" xr:uid="{00000000-0005-0000-0000-000075290000}"/>
    <cellStyle name="Normal 3 7 7 3" xfId="11513" xr:uid="{00000000-0005-0000-0000-000076290000}"/>
    <cellStyle name="Normal 3 7 7 3 2" xfId="11514" xr:uid="{00000000-0005-0000-0000-000077290000}"/>
    <cellStyle name="Normal 3 7 7 3 2 2" xfId="11515" xr:uid="{00000000-0005-0000-0000-000078290000}"/>
    <cellStyle name="Normal 3 7 7 3 3" xfId="11516" xr:uid="{00000000-0005-0000-0000-000079290000}"/>
    <cellStyle name="Normal 3 7 7 4" xfId="11517" xr:uid="{00000000-0005-0000-0000-00007A290000}"/>
    <cellStyle name="Normal 3 7 7 4 2" xfId="11518" xr:uid="{00000000-0005-0000-0000-00007B290000}"/>
    <cellStyle name="Normal 3 7 7 5" xfId="11519" xr:uid="{00000000-0005-0000-0000-00007C290000}"/>
    <cellStyle name="Normal 3 7 8" xfId="1491" xr:uid="{00000000-0005-0000-0000-00007D290000}"/>
    <cellStyle name="Normal 3 7 8 2" xfId="1492" xr:uid="{00000000-0005-0000-0000-00007E290000}"/>
    <cellStyle name="Normal 3 7 8 2 2" xfId="11520" xr:uid="{00000000-0005-0000-0000-00007F290000}"/>
    <cellStyle name="Normal 3 7 8 2 2 2" xfId="11521" xr:uid="{00000000-0005-0000-0000-000080290000}"/>
    <cellStyle name="Normal 3 7 8 2 2 2 2" xfId="11522" xr:uid="{00000000-0005-0000-0000-000081290000}"/>
    <cellStyle name="Normal 3 7 8 2 2 3" xfId="11523" xr:uid="{00000000-0005-0000-0000-000082290000}"/>
    <cellStyle name="Normal 3 7 8 2 3" xfId="11524" xr:uid="{00000000-0005-0000-0000-000083290000}"/>
    <cellStyle name="Normal 3 7 8 2 3 2" xfId="11525" xr:uid="{00000000-0005-0000-0000-000084290000}"/>
    <cellStyle name="Normal 3 7 8 2 4" xfId="11526" xr:uid="{00000000-0005-0000-0000-000085290000}"/>
    <cellStyle name="Normal 3 7 8 3" xfId="11527" xr:uid="{00000000-0005-0000-0000-000086290000}"/>
    <cellStyle name="Normal 3 7 8 3 2" xfId="11528" xr:uid="{00000000-0005-0000-0000-000087290000}"/>
    <cellStyle name="Normal 3 7 8 3 2 2" xfId="11529" xr:uid="{00000000-0005-0000-0000-000088290000}"/>
    <cellStyle name="Normal 3 7 8 3 3" xfId="11530" xr:uid="{00000000-0005-0000-0000-000089290000}"/>
    <cellStyle name="Normal 3 7 8 4" xfId="11531" xr:uid="{00000000-0005-0000-0000-00008A290000}"/>
    <cellStyle name="Normal 3 7 8 4 2" xfId="11532" xr:uid="{00000000-0005-0000-0000-00008B290000}"/>
    <cellStyle name="Normal 3 7 8 5" xfId="11533" xr:uid="{00000000-0005-0000-0000-00008C290000}"/>
    <cellStyle name="Normal 3 7 9" xfId="1493" xr:uid="{00000000-0005-0000-0000-00008D290000}"/>
    <cellStyle name="Normal 3 7 9 2" xfId="11534" xr:uid="{00000000-0005-0000-0000-00008E290000}"/>
    <cellStyle name="Normal 3 7 9 2 2" xfId="11535" xr:uid="{00000000-0005-0000-0000-00008F290000}"/>
    <cellStyle name="Normal 3 7 9 2 2 2" xfId="11536" xr:uid="{00000000-0005-0000-0000-000090290000}"/>
    <cellStyle name="Normal 3 7 9 2 3" xfId="11537" xr:uid="{00000000-0005-0000-0000-000091290000}"/>
    <cellStyle name="Normal 3 7 9 3" xfId="11538" xr:uid="{00000000-0005-0000-0000-000092290000}"/>
    <cellStyle name="Normal 3 7 9 3 2" xfId="11539" xr:uid="{00000000-0005-0000-0000-000093290000}"/>
    <cellStyle name="Normal 3 7 9 4" xfId="11540" xr:uid="{00000000-0005-0000-0000-000094290000}"/>
    <cellStyle name="Normal 3 8" xfId="1494" xr:uid="{00000000-0005-0000-0000-000095290000}"/>
    <cellStyle name="Normal 3 8 10" xfId="11541" xr:uid="{00000000-0005-0000-0000-000096290000}"/>
    <cellStyle name="Normal 3 8 10 2" xfId="11542" xr:uid="{00000000-0005-0000-0000-000097290000}"/>
    <cellStyle name="Normal 3 8 10 2 2" xfId="11543" xr:uid="{00000000-0005-0000-0000-000098290000}"/>
    <cellStyle name="Normal 3 8 10 3" xfId="11544" xr:uid="{00000000-0005-0000-0000-000099290000}"/>
    <cellStyle name="Normal 3 8 11" xfId="11545" xr:uid="{00000000-0005-0000-0000-00009A290000}"/>
    <cellStyle name="Normal 3 8 11 2" xfId="11546" xr:uid="{00000000-0005-0000-0000-00009B290000}"/>
    <cellStyle name="Normal 3 8 12" xfId="11547" xr:uid="{00000000-0005-0000-0000-00009C290000}"/>
    <cellStyle name="Normal 3 8 2" xfId="1495" xr:uid="{00000000-0005-0000-0000-00009D290000}"/>
    <cellStyle name="Normal 3 8 2 2" xfId="1496" xr:uid="{00000000-0005-0000-0000-00009E290000}"/>
    <cellStyle name="Normal 3 8 2 2 2" xfId="11548" xr:uid="{00000000-0005-0000-0000-00009F290000}"/>
    <cellStyle name="Normal 3 8 2 2 2 2" xfId="11549" xr:uid="{00000000-0005-0000-0000-0000A0290000}"/>
    <cellStyle name="Normal 3 8 2 2 2 2 2" xfId="11550" xr:uid="{00000000-0005-0000-0000-0000A1290000}"/>
    <cellStyle name="Normal 3 8 2 2 2 3" xfId="11551" xr:uid="{00000000-0005-0000-0000-0000A2290000}"/>
    <cellStyle name="Normal 3 8 2 2 3" xfId="11552" xr:uid="{00000000-0005-0000-0000-0000A3290000}"/>
    <cellStyle name="Normal 3 8 2 2 3 2" xfId="11553" xr:uid="{00000000-0005-0000-0000-0000A4290000}"/>
    <cellStyle name="Normal 3 8 2 2 4" xfId="11554" xr:uid="{00000000-0005-0000-0000-0000A5290000}"/>
    <cellStyle name="Normal 3 8 2 3" xfId="11555" xr:uid="{00000000-0005-0000-0000-0000A6290000}"/>
    <cellStyle name="Normal 3 8 2 3 2" xfId="11556" xr:uid="{00000000-0005-0000-0000-0000A7290000}"/>
    <cellStyle name="Normal 3 8 2 3 2 2" xfId="11557" xr:uid="{00000000-0005-0000-0000-0000A8290000}"/>
    <cellStyle name="Normal 3 8 2 3 3" xfId="11558" xr:uid="{00000000-0005-0000-0000-0000A9290000}"/>
    <cellStyle name="Normal 3 8 2 4" xfId="11559" xr:uid="{00000000-0005-0000-0000-0000AA290000}"/>
    <cellStyle name="Normal 3 8 2 4 2" xfId="11560" xr:uid="{00000000-0005-0000-0000-0000AB290000}"/>
    <cellStyle name="Normal 3 8 2 5" xfId="11561" xr:uid="{00000000-0005-0000-0000-0000AC290000}"/>
    <cellStyle name="Normal 3 8 3" xfId="1497" xr:uid="{00000000-0005-0000-0000-0000AD290000}"/>
    <cellStyle name="Normal 3 8 3 2" xfId="1498" xr:uid="{00000000-0005-0000-0000-0000AE290000}"/>
    <cellStyle name="Normal 3 8 3 2 2" xfId="11562" xr:uid="{00000000-0005-0000-0000-0000AF290000}"/>
    <cellStyle name="Normal 3 8 3 2 2 2" xfId="11563" xr:uid="{00000000-0005-0000-0000-0000B0290000}"/>
    <cellStyle name="Normal 3 8 3 2 2 2 2" xfId="11564" xr:uid="{00000000-0005-0000-0000-0000B1290000}"/>
    <cellStyle name="Normal 3 8 3 2 2 3" xfId="11565" xr:uid="{00000000-0005-0000-0000-0000B2290000}"/>
    <cellStyle name="Normal 3 8 3 2 3" xfId="11566" xr:uid="{00000000-0005-0000-0000-0000B3290000}"/>
    <cellStyle name="Normal 3 8 3 2 3 2" xfId="11567" xr:uid="{00000000-0005-0000-0000-0000B4290000}"/>
    <cellStyle name="Normal 3 8 3 2 4" xfId="11568" xr:uid="{00000000-0005-0000-0000-0000B5290000}"/>
    <cellStyle name="Normal 3 8 3 3" xfId="11569" xr:uid="{00000000-0005-0000-0000-0000B6290000}"/>
    <cellStyle name="Normal 3 8 3 3 2" xfId="11570" xr:uid="{00000000-0005-0000-0000-0000B7290000}"/>
    <cellStyle name="Normal 3 8 3 3 2 2" xfId="11571" xr:uid="{00000000-0005-0000-0000-0000B8290000}"/>
    <cellStyle name="Normal 3 8 3 3 3" xfId="11572" xr:uid="{00000000-0005-0000-0000-0000B9290000}"/>
    <cellStyle name="Normal 3 8 3 4" xfId="11573" xr:uid="{00000000-0005-0000-0000-0000BA290000}"/>
    <cellStyle name="Normal 3 8 3 4 2" xfId="11574" xr:uid="{00000000-0005-0000-0000-0000BB290000}"/>
    <cellStyle name="Normal 3 8 3 5" xfId="11575" xr:uid="{00000000-0005-0000-0000-0000BC290000}"/>
    <cellStyle name="Normal 3 8 4" xfId="1499" xr:uid="{00000000-0005-0000-0000-0000BD290000}"/>
    <cellStyle name="Normal 3 8 4 2" xfId="1500" xr:uid="{00000000-0005-0000-0000-0000BE290000}"/>
    <cellStyle name="Normal 3 8 4 2 2" xfId="11576" xr:uid="{00000000-0005-0000-0000-0000BF290000}"/>
    <cellStyle name="Normal 3 8 4 2 2 2" xfId="11577" xr:uid="{00000000-0005-0000-0000-0000C0290000}"/>
    <cellStyle name="Normal 3 8 4 2 2 2 2" xfId="11578" xr:uid="{00000000-0005-0000-0000-0000C1290000}"/>
    <cellStyle name="Normal 3 8 4 2 2 3" xfId="11579" xr:uid="{00000000-0005-0000-0000-0000C2290000}"/>
    <cellStyle name="Normal 3 8 4 2 3" xfId="11580" xr:uid="{00000000-0005-0000-0000-0000C3290000}"/>
    <cellStyle name="Normal 3 8 4 2 3 2" xfId="11581" xr:uid="{00000000-0005-0000-0000-0000C4290000}"/>
    <cellStyle name="Normal 3 8 4 2 4" xfId="11582" xr:uid="{00000000-0005-0000-0000-0000C5290000}"/>
    <cellStyle name="Normal 3 8 4 3" xfId="11583" xr:uid="{00000000-0005-0000-0000-0000C6290000}"/>
    <cellStyle name="Normal 3 8 4 3 2" xfId="11584" xr:uid="{00000000-0005-0000-0000-0000C7290000}"/>
    <cellStyle name="Normal 3 8 4 3 2 2" xfId="11585" xr:uid="{00000000-0005-0000-0000-0000C8290000}"/>
    <cellStyle name="Normal 3 8 4 3 3" xfId="11586" xr:uid="{00000000-0005-0000-0000-0000C9290000}"/>
    <cellStyle name="Normal 3 8 4 4" xfId="11587" xr:uid="{00000000-0005-0000-0000-0000CA290000}"/>
    <cellStyle name="Normal 3 8 4 4 2" xfId="11588" xr:uid="{00000000-0005-0000-0000-0000CB290000}"/>
    <cellStyle name="Normal 3 8 4 5" xfId="11589" xr:uid="{00000000-0005-0000-0000-0000CC290000}"/>
    <cellStyle name="Normal 3 8 5" xfId="1501" xr:uid="{00000000-0005-0000-0000-0000CD290000}"/>
    <cellStyle name="Normal 3 8 5 2" xfId="1502" xr:uid="{00000000-0005-0000-0000-0000CE290000}"/>
    <cellStyle name="Normal 3 8 5 2 2" xfId="11590" xr:uid="{00000000-0005-0000-0000-0000CF290000}"/>
    <cellStyle name="Normal 3 8 5 2 2 2" xfId="11591" xr:uid="{00000000-0005-0000-0000-0000D0290000}"/>
    <cellStyle name="Normal 3 8 5 2 2 2 2" xfId="11592" xr:uid="{00000000-0005-0000-0000-0000D1290000}"/>
    <cellStyle name="Normal 3 8 5 2 2 3" xfId="11593" xr:uid="{00000000-0005-0000-0000-0000D2290000}"/>
    <cellStyle name="Normal 3 8 5 2 3" xfId="11594" xr:uid="{00000000-0005-0000-0000-0000D3290000}"/>
    <cellStyle name="Normal 3 8 5 2 3 2" xfId="11595" xr:uid="{00000000-0005-0000-0000-0000D4290000}"/>
    <cellStyle name="Normal 3 8 5 2 4" xfId="11596" xr:uid="{00000000-0005-0000-0000-0000D5290000}"/>
    <cellStyle name="Normal 3 8 5 3" xfId="11597" xr:uid="{00000000-0005-0000-0000-0000D6290000}"/>
    <cellStyle name="Normal 3 8 5 3 2" xfId="11598" xr:uid="{00000000-0005-0000-0000-0000D7290000}"/>
    <cellStyle name="Normal 3 8 5 3 2 2" xfId="11599" xr:uid="{00000000-0005-0000-0000-0000D8290000}"/>
    <cellStyle name="Normal 3 8 5 3 3" xfId="11600" xr:uid="{00000000-0005-0000-0000-0000D9290000}"/>
    <cellStyle name="Normal 3 8 5 4" xfId="11601" xr:uid="{00000000-0005-0000-0000-0000DA290000}"/>
    <cellStyle name="Normal 3 8 5 4 2" xfId="11602" xr:uid="{00000000-0005-0000-0000-0000DB290000}"/>
    <cellStyle name="Normal 3 8 5 5" xfId="11603" xr:uid="{00000000-0005-0000-0000-0000DC290000}"/>
    <cellStyle name="Normal 3 8 6" xfId="1503" xr:uid="{00000000-0005-0000-0000-0000DD290000}"/>
    <cellStyle name="Normal 3 8 6 2" xfId="1504" xr:uid="{00000000-0005-0000-0000-0000DE290000}"/>
    <cellStyle name="Normal 3 8 6 2 2" xfId="11604" xr:uid="{00000000-0005-0000-0000-0000DF290000}"/>
    <cellStyle name="Normal 3 8 6 2 2 2" xfId="11605" xr:uid="{00000000-0005-0000-0000-0000E0290000}"/>
    <cellStyle name="Normal 3 8 6 2 2 2 2" xfId="11606" xr:uid="{00000000-0005-0000-0000-0000E1290000}"/>
    <cellStyle name="Normal 3 8 6 2 2 3" xfId="11607" xr:uid="{00000000-0005-0000-0000-0000E2290000}"/>
    <cellStyle name="Normal 3 8 6 2 3" xfId="11608" xr:uid="{00000000-0005-0000-0000-0000E3290000}"/>
    <cellStyle name="Normal 3 8 6 2 3 2" xfId="11609" xr:uid="{00000000-0005-0000-0000-0000E4290000}"/>
    <cellStyle name="Normal 3 8 6 2 4" xfId="11610" xr:uid="{00000000-0005-0000-0000-0000E5290000}"/>
    <cellStyle name="Normal 3 8 6 3" xfId="11611" xr:uid="{00000000-0005-0000-0000-0000E6290000}"/>
    <cellStyle name="Normal 3 8 6 3 2" xfId="11612" xr:uid="{00000000-0005-0000-0000-0000E7290000}"/>
    <cellStyle name="Normal 3 8 6 3 2 2" xfId="11613" xr:uid="{00000000-0005-0000-0000-0000E8290000}"/>
    <cellStyle name="Normal 3 8 6 3 3" xfId="11614" xr:uid="{00000000-0005-0000-0000-0000E9290000}"/>
    <cellStyle name="Normal 3 8 6 4" xfId="11615" xr:uid="{00000000-0005-0000-0000-0000EA290000}"/>
    <cellStyle name="Normal 3 8 6 4 2" xfId="11616" xr:uid="{00000000-0005-0000-0000-0000EB290000}"/>
    <cellStyle name="Normal 3 8 6 5" xfId="11617" xr:uid="{00000000-0005-0000-0000-0000EC290000}"/>
    <cellStyle name="Normal 3 8 7" xfId="1505" xr:uid="{00000000-0005-0000-0000-0000ED290000}"/>
    <cellStyle name="Normal 3 8 7 2" xfId="1506" xr:uid="{00000000-0005-0000-0000-0000EE290000}"/>
    <cellStyle name="Normal 3 8 7 2 2" xfId="11618" xr:uid="{00000000-0005-0000-0000-0000EF290000}"/>
    <cellStyle name="Normal 3 8 7 2 2 2" xfId="11619" xr:uid="{00000000-0005-0000-0000-0000F0290000}"/>
    <cellStyle name="Normal 3 8 7 2 2 2 2" xfId="11620" xr:uid="{00000000-0005-0000-0000-0000F1290000}"/>
    <cellStyle name="Normal 3 8 7 2 2 3" xfId="11621" xr:uid="{00000000-0005-0000-0000-0000F2290000}"/>
    <cellStyle name="Normal 3 8 7 2 3" xfId="11622" xr:uid="{00000000-0005-0000-0000-0000F3290000}"/>
    <cellStyle name="Normal 3 8 7 2 3 2" xfId="11623" xr:uid="{00000000-0005-0000-0000-0000F4290000}"/>
    <cellStyle name="Normal 3 8 7 2 4" xfId="11624" xr:uid="{00000000-0005-0000-0000-0000F5290000}"/>
    <cellStyle name="Normal 3 8 7 3" xfId="11625" xr:uid="{00000000-0005-0000-0000-0000F6290000}"/>
    <cellStyle name="Normal 3 8 7 3 2" xfId="11626" xr:uid="{00000000-0005-0000-0000-0000F7290000}"/>
    <cellStyle name="Normal 3 8 7 3 2 2" xfId="11627" xr:uid="{00000000-0005-0000-0000-0000F8290000}"/>
    <cellStyle name="Normal 3 8 7 3 3" xfId="11628" xr:uid="{00000000-0005-0000-0000-0000F9290000}"/>
    <cellStyle name="Normal 3 8 7 4" xfId="11629" xr:uid="{00000000-0005-0000-0000-0000FA290000}"/>
    <cellStyle name="Normal 3 8 7 4 2" xfId="11630" xr:uid="{00000000-0005-0000-0000-0000FB290000}"/>
    <cellStyle name="Normal 3 8 7 5" xfId="11631" xr:uid="{00000000-0005-0000-0000-0000FC290000}"/>
    <cellStyle name="Normal 3 8 8" xfId="1507" xr:uid="{00000000-0005-0000-0000-0000FD290000}"/>
    <cellStyle name="Normal 3 8 8 2" xfId="1508" xr:uid="{00000000-0005-0000-0000-0000FE290000}"/>
    <cellStyle name="Normal 3 8 8 2 2" xfId="11632" xr:uid="{00000000-0005-0000-0000-0000FF290000}"/>
    <cellStyle name="Normal 3 8 8 2 2 2" xfId="11633" xr:uid="{00000000-0005-0000-0000-0000002A0000}"/>
    <cellStyle name="Normal 3 8 8 2 2 2 2" xfId="11634" xr:uid="{00000000-0005-0000-0000-0000012A0000}"/>
    <cellStyle name="Normal 3 8 8 2 2 3" xfId="11635" xr:uid="{00000000-0005-0000-0000-0000022A0000}"/>
    <cellStyle name="Normal 3 8 8 2 3" xfId="11636" xr:uid="{00000000-0005-0000-0000-0000032A0000}"/>
    <cellStyle name="Normal 3 8 8 2 3 2" xfId="11637" xr:uid="{00000000-0005-0000-0000-0000042A0000}"/>
    <cellStyle name="Normal 3 8 8 2 4" xfId="11638" xr:uid="{00000000-0005-0000-0000-0000052A0000}"/>
    <cellStyle name="Normal 3 8 8 3" xfId="11639" xr:uid="{00000000-0005-0000-0000-0000062A0000}"/>
    <cellStyle name="Normal 3 8 8 3 2" xfId="11640" xr:uid="{00000000-0005-0000-0000-0000072A0000}"/>
    <cellStyle name="Normal 3 8 8 3 2 2" xfId="11641" xr:uid="{00000000-0005-0000-0000-0000082A0000}"/>
    <cellStyle name="Normal 3 8 8 3 3" xfId="11642" xr:uid="{00000000-0005-0000-0000-0000092A0000}"/>
    <cellStyle name="Normal 3 8 8 4" xfId="11643" xr:uid="{00000000-0005-0000-0000-00000A2A0000}"/>
    <cellStyle name="Normal 3 8 8 4 2" xfId="11644" xr:uid="{00000000-0005-0000-0000-00000B2A0000}"/>
    <cellStyle name="Normal 3 8 8 5" xfId="11645" xr:uid="{00000000-0005-0000-0000-00000C2A0000}"/>
    <cellStyle name="Normal 3 8 9" xfId="1509" xr:uid="{00000000-0005-0000-0000-00000D2A0000}"/>
    <cellStyle name="Normal 3 8 9 2" xfId="11646" xr:uid="{00000000-0005-0000-0000-00000E2A0000}"/>
    <cellStyle name="Normal 3 8 9 2 2" xfId="11647" xr:uid="{00000000-0005-0000-0000-00000F2A0000}"/>
    <cellStyle name="Normal 3 8 9 2 2 2" xfId="11648" xr:uid="{00000000-0005-0000-0000-0000102A0000}"/>
    <cellStyle name="Normal 3 8 9 2 3" xfId="11649" xr:uid="{00000000-0005-0000-0000-0000112A0000}"/>
    <cellStyle name="Normal 3 8 9 3" xfId="11650" xr:uid="{00000000-0005-0000-0000-0000122A0000}"/>
    <cellStyle name="Normal 3 8 9 3 2" xfId="11651" xr:uid="{00000000-0005-0000-0000-0000132A0000}"/>
    <cellStyle name="Normal 3 8 9 4" xfId="11652" xr:uid="{00000000-0005-0000-0000-0000142A0000}"/>
    <cellStyle name="Normal 3 9" xfId="1510" xr:uid="{00000000-0005-0000-0000-0000152A0000}"/>
    <cellStyle name="Normal 3 9 2" xfId="1511" xr:uid="{00000000-0005-0000-0000-0000162A0000}"/>
    <cellStyle name="Normal 3 9 2 2" xfId="11653" xr:uid="{00000000-0005-0000-0000-0000172A0000}"/>
    <cellStyle name="Normal 3 9 2 2 2" xfId="11654" xr:uid="{00000000-0005-0000-0000-0000182A0000}"/>
    <cellStyle name="Normal 3 9 2 2 2 2" xfId="11655" xr:uid="{00000000-0005-0000-0000-0000192A0000}"/>
    <cellStyle name="Normal 3 9 2 2 3" xfId="11656" xr:uid="{00000000-0005-0000-0000-00001A2A0000}"/>
    <cellStyle name="Normal 3 9 2 3" xfId="11657" xr:uid="{00000000-0005-0000-0000-00001B2A0000}"/>
    <cellStyle name="Normal 3 9 2 3 2" xfId="11658" xr:uid="{00000000-0005-0000-0000-00001C2A0000}"/>
    <cellStyle name="Normal 3 9 2 4" xfId="11659" xr:uid="{00000000-0005-0000-0000-00001D2A0000}"/>
    <cellStyle name="Normal 3 9 3" xfId="1512" xr:uid="{00000000-0005-0000-0000-00001E2A0000}"/>
    <cellStyle name="Normal 3 9 3 2" xfId="11660" xr:uid="{00000000-0005-0000-0000-00001F2A0000}"/>
    <cellStyle name="Normal 3 9 3 2 2" xfId="11661" xr:uid="{00000000-0005-0000-0000-0000202A0000}"/>
    <cellStyle name="Normal 3 9 3 2 2 2" xfId="11662" xr:uid="{00000000-0005-0000-0000-0000212A0000}"/>
    <cellStyle name="Normal 3 9 3 2 3" xfId="11663" xr:uid="{00000000-0005-0000-0000-0000222A0000}"/>
    <cellStyle name="Normal 3 9 3 3" xfId="11664" xr:uid="{00000000-0005-0000-0000-0000232A0000}"/>
    <cellStyle name="Normal 3 9 3 3 2" xfId="11665" xr:uid="{00000000-0005-0000-0000-0000242A0000}"/>
    <cellStyle name="Normal 3 9 3 4" xfId="11666" xr:uid="{00000000-0005-0000-0000-0000252A0000}"/>
    <cellStyle name="Normal 3 9 4" xfId="11667" xr:uid="{00000000-0005-0000-0000-0000262A0000}"/>
    <cellStyle name="Normal 3 9 4 2" xfId="11668" xr:uid="{00000000-0005-0000-0000-0000272A0000}"/>
    <cellStyle name="Normal 3 9 4 2 2" xfId="11669" xr:uid="{00000000-0005-0000-0000-0000282A0000}"/>
    <cellStyle name="Normal 3 9 4 3" xfId="11670" xr:uid="{00000000-0005-0000-0000-0000292A0000}"/>
    <cellStyle name="Normal 3 9 5" xfId="11671" xr:uid="{00000000-0005-0000-0000-00002A2A0000}"/>
    <cellStyle name="Normal 3 9 5 2" xfId="11672" xr:uid="{00000000-0005-0000-0000-00002B2A0000}"/>
    <cellStyle name="Normal 3 9 6" xfId="11673" xr:uid="{00000000-0005-0000-0000-00002C2A0000}"/>
    <cellStyle name="Normal 30" xfId="1513" xr:uid="{00000000-0005-0000-0000-00002D2A0000}"/>
    <cellStyle name="Normal 300" xfId="1514" xr:uid="{00000000-0005-0000-0000-00002E2A0000}"/>
    <cellStyle name="Normal 300 2" xfId="11674" xr:uid="{00000000-0005-0000-0000-00002F2A0000}"/>
    <cellStyle name="Normal 300 2 2" xfId="11675" xr:uid="{00000000-0005-0000-0000-0000302A0000}"/>
    <cellStyle name="Normal 300 2 2 2" xfId="11676" xr:uid="{00000000-0005-0000-0000-0000312A0000}"/>
    <cellStyle name="Normal 300 2 3" xfId="11677" xr:uid="{00000000-0005-0000-0000-0000322A0000}"/>
    <cellStyle name="Normal 300 3" xfId="11678" xr:uid="{00000000-0005-0000-0000-0000332A0000}"/>
    <cellStyle name="Normal 300 3 2" xfId="11679" xr:uid="{00000000-0005-0000-0000-0000342A0000}"/>
    <cellStyle name="Normal 300 4" xfId="11680" xr:uid="{00000000-0005-0000-0000-0000352A0000}"/>
    <cellStyle name="Normal 301" xfId="1515" xr:uid="{00000000-0005-0000-0000-0000362A0000}"/>
    <cellStyle name="Normal 301 2" xfId="11681" xr:uid="{00000000-0005-0000-0000-0000372A0000}"/>
    <cellStyle name="Normal 301 2 2" xfId="11682" xr:uid="{00000000-0005-0000-0000-0000382A0000}"/>
    <cellStyle name="Normal 301 2 2 2" xfId="11683" xr:uid="{00000000-0005-0000-0000-0000392A0000}"/>
    <cellStyle name="Normal 301 2 3" xfId="11684" xr:uid="{00000000-0005-0000-0000-00003A2A0000}"/>
    <cellStyle name="Normal 301 3" xfId="11685" xr:uid="{00000000-0005-0000-0000-00003B2A0000}"/>
    <cellStyle name="Normal 301 3 2" xfId="11686" xr:uid="{00000000-0005-0000-0000-00003C2A0000}"/>
    <cellStyle name="Normal 301 4" xfId="11687" xr:uid="{00000000-0005-0000-0000-00003D2A0000}"/>
    <cellStyle name="Normal 302" xfId="1516" xr:uid="{00000000-0005-0000-0000-00003E2A0000}"/>
    <cellStyle name="Normal 302 2" xfId="11688" xr:uid="{00000000-0005-0000-0000-00003F2A0000}"/>
    <cellStyle name="Normal 302 2 2" xfId="11689" xr:uid="{00000000-0005-0000-0000-0000402A0000}"/>
    <cellStyle name="Normal 302 2 2 2" xfId="11690" xr:uid="{00000000-0005-0000-0000-0000412A0000}"/>
    <cellStyle name="Normal 302 2 3" xfId="11691" xr:uid="{00000000-0005-0000-0000-0000422A0000}"/>
    <cellStyle name="Normal 302 3" xfId="11692" xr:uid="{00000000-0005-0000-0000-0000432A0000}"/>
    <cellStyle name="Normal 302 3 2" xfId="11693" xr:uid="{00000000-0005-0000-0000-0000442A0000}"/>
    <cellStyle name="Normal 302 4" xfId="11694" xr:uid="{00000000-0005-0000-0000-0000452A0000}"/>
    <cellStyle name="Normal 303" xfId="1517" xr:uid="{00000000-0005-0000-0000-0000462A0000}"/>
    <cellStyle name="Normal 303 2" xfId="11695" xr:uid="{00000000-0005-0000-0000-0000472A0000}"/>
    <cellStyle name="Normal 303 2 2" xfId="11696" xr:uid="{00000000-0005-0000-0000-0000482A0000}"/>
    <cellStyle name="Normal 303 2 2 2" xfId="11697" xr:uid="{00000000-0005-0000-0000-0000492A0000}"/>
    <cellStyle name="Normal 303 2 3" xfId="11698" xr:uid="{00000000-0005-0000-0000-00004A2A0000}"/>
    <cellStyle name="Normal 303 3" xfId="11699" xr:uid="{00000000-0005-0000-0000-00004B2A0000}"/>
    <cellStyle name="Normal 303 3 2" xfId="11700" xr:uid="{00000000-0005-0000-0000-00004C2A0000}"/>
    <cellStyle name="Normal 303 4" xfId="11701" xr:uid="{00000000-0005-0000-0000-00004D2A0000}"/>
    <cellStyle name="Normal 304" xfId="1518" xr:uid="{00000000-0005-0000-0000-00004E2A0000}"/>
    <cellStyle name="Normal 304 2" xfId="11702" xr:uid="{00000000-0005-0000-0000-00004F2A0000}"/>
    <cellStyle name="Normal 304 2 2" xfId="11703" xr:uid="{00000000-0005-0000-0000-0000502A0000}"/>
    <cellStyle name="Normal 304 2 2 2" xfId="11704" xr:uid="{00000000-0005-0000-0000-0000512A0000}"/>
    <cellStyle name="Normal 304 2 3" xfId="11705" xr:uid="{00000000-0005-0000-0000-0000522A0000}"/>
    <cellStyle name="Normal 304 3" xfId="11706" xr:uid="{00000000-0005-0000-0000-0000532A0000}"/>
    <cellStyle name="Normal 304 3 2" xfId="11707" xr:uid="{00000000-0005-0000-0000-0000542A0000}"/>
    <cellStyle name="Normal 304 4" xfId="11708" xr:uid="{00000000-0005-0000-0000-0000552A0000}"/>
    <cellStyle name="Normal 305" xfId="1519" xr:uid="{00000000-0005-0000-0000-0000562A0000}"/>
    <cellStyle name="Normal 305 2" xfId="11709" xr:uid="{00000000-0005-0000-0000-0000572A0000}"/>
    <cellStyle name="Normal 306" xfId="1520" xr:uid="{00000000-0005-0000-0000-0000582A0000}"/>
    <cellStyle name="Normal 306 2" xfId="11710" xr:uid="{00000000-0005-0000-0000-0000592A0000}"/>
    <cellStyle name="Normal 307" xfId="1521" xr:uid="{00000000-0005-0000-0000-00005A2A0000}"/>
    <cellStyle name="Normal 307 2" xfId="11711" xr:uid="{00000000-0005-0000-0000-00005B2A0000}"/>
    <cellStyle name="Normal 308" xfId="1522" xr:uid="{00000000-0005-0000-0000-00005C2A0000}"/>
    <cellStyle name="Normal 308 2" xfId="11712" xr:uid="{00000000-0005-0000-0000-00005D2A0000}"/>
    <cellStyle name="Normal 309" xfId="1523" xr:uid="{00000000-0005-0000-0000-00005E2A0000}"/>
    <cellStyle name="Normal 309 2" xfId="11713" xr:uid="{00000000-0005-0000-0000-00005F2A0000}"/>
    <cellStyle name="Normal 31" xfId="1524" xr:uid="{00000000-0005-0000-0000-0000602A0000}"/>
    <cellStyle name="Normal 31 10" xfId="1525" xr:uid="{00000000-0005-0000-0000-0000612A0000}"/>
    <cellStyle name="Normal 31 10 2" xfId="1526" xr:uid="{00000000-0005-0000-0000-0000622A0000}"/>
    <cellStyle name="Normal 31 10 2 2" xfId="11714" xr:uid="{00000000-0005-0000-0000-0000632A0000}"/>
    <cellStyle name="Normal 31 10 2 2 2" xfId="11715" xr:uid="{00000000-0005-0000-0000-0000642A0000}"/>
    <cellStyle name="Normal 31 10 2 2 2 2" xfId="11716" xr:uid="{00000000-0005-0000-0000-0000652A0000}"/>
    <cellStyle name="Normal 31 10 2 2 3" xfId="11717" xr:uid="{00000000-0005-0000-0000-0000662A0000}"/>
    <cellStyle name="Normal 31 10 2 3" xfId="11718" xr:uid="{00000000-0005-0000-0000-0000672A0000}"/>
    <cellStyle name="Normal 31 10 2 3 2" xfId="11719" xr:uid="{00000000-0005-0000-0000-0000682A0000}"/>
    <cellStyle name="Normal 31 10 2 4" xfId="11720" xr:uid="{00000000-0005-0000-0000-0000692A0000}"/>
    <cellStyle name="Normal 31 10 3" xfId="11721" xr:uid="{00000000-0005-0000-0000-00006A2A0000}"/>
    <cellStyle name="Normal 31 10 3 2" xfId="11722" xr:uid="{00000000-0005-0000-0000-00006B2A0000}"/>
    <cellStyle name="Normal 31 10 3 2 2" xfId="11723" xr:uid="{00000000-0005-0000-0000-00006C2A0000}"/>
    <cellStyle name="Normal 31 10 3 3" xfId="11724" xr:uid="{00000000-0005-0000-0000-00006D2A0000}"/>
    <cellStyle name="Normal 31 10 4" xfId="11725" xr:uid="{00000000-0005-0000-0000-00006E2A0000}"/>
    <cellStyle name="Normal 31 10 4 2" xfId="11726" xr:uid="{00000000-0005-0000-0000-00006F2A0000}"/>
    <cellStyle name="Normal 31 10 5" xfId="11727" xr:uid="{00000000-0005-0000-0000-0000702A0000}"/>
    <cellStyle name="Normal 31 11" xfId="1527" xr:uid="{00000000-0005-0000-0000-0000712A0000}"/>
    <cellStyle name="Normal 31 11 2" xfId="1528" xr:uid="{00000000-0005-0000-0000-0000722A0000}"/>
    <cellStyle name="Normal 31 11 2 2" xfId="11728" xr:uid="{00000000-0005-0000-0000-0000732A0000}"/>
    <cellStyle name="Normal 31 11 2 2 2" xfId="11729" xr:uid="{00000000-0005-0000-0000-0000742A0000}"/>
    <cellStyle name="Normal 31 11 2 2 2 2" xfId="11730" xr:uid="{00000000-0005-0000-0000-0000752A0000}"/>
    <cellStyle name="Normal 31 11 2 2 3" xfId="11731" xr:uid="{00000000-0005-0000-0000-0000762A0000}"/>
    <cellStyle name="Normal 31 11 2 3" xfId="11732" xr:uid="{00000000-0005-0000-0000-0000772A0000}"/>
    <cellStyle name="Normal 31 11 2 3 2" xfId="11733" xr:uid="{00000000-0005-0000-0000-0000782A0000}"/>
    <cellStyle name="Normal 31 11 2 4" xfId="11734" xr:uid="{00000000-0005-0000-0000-0000792A0000}"/>
    <cellStyle name="Normal 31 11 3" xfId="11735" xr:uid="{00000000-0005-0000-0000-00007A2A0000}"/>
    <cellStyle name="Normal 31 11 3 2" xfId="11736" xr:uid="{00000000-0005-0000-0000-00007B2A0000}"/>
    <cellStyle name="Normal 31 11 3 2 2" xfId="11737" xr:uid="{00000000-0005-0000-0000-00007C2A0000}"/>
    <cellStyle name="Normal 31 11 3 3" xfId="11738" xr:uid="{00000000-0005-0000-0000-00007D2A0000}"/>
    <cellStyle name="Normal 31 11 4" xfId="11739" xr:uid="{00000000-0005-0000-0000-00007E2A0000}"/>
    <cellStyle name="Normal 31 11 4 2" xfId="11740" xr:uid="{00000000-0005-0000-0000-00007F2A0000}"/>
    <cellStyle name="Normal 31 11 5" xfId="11741" xr:uid="{00000000-0005-0000-0000-0000802A0000}"/>
    <cellStyle name="Normal 31 12" xfId="1529" xr:uid="{00000000-0005-0000-0000-0000812A0000}"/>
    <cellStyle name="Normal 31 12 2" xfId="11742" xr:uid="{00000000-0005-0000-0000-0000822A0000}"/>
    <cellStyle name="Normal 31 12 2 2" xfId="11743" xr:uid="{00000000-0005-0000-0000-0000832A0000}"/>
    <cellStyle name="Normal 31 12 2 2 2" xfId="11744" xr:uid="{00000000-0005-0000-0000-0000842A0000}"/>
    <cellStyle name="Normal 31 12 2 3" xfId="11745" xr:uid="{00000000-0005-0000-0000-0000852A0000}"/>
    <cellStyle name="Normal 31 12 3" xfId="11746" xr:uid="{00000000-0005-0000-0000-0000862A0000}"/>
    <cellStyle name="Normal 31 12 3 2" xfId="11747" xr:uid="{00000000-0005-0000-0000-0000872A0000}"/>
    <cellStyle name="Normal 31 12 4" xfId="11748" xr:uid="{00000000-0005-0000-0000-0000882A0000}"/>
    <cellStyle name="Normal 31 13" xfId="11749" xr:uid="{00000000-0005-0000-0000-0000892A0000}"/>
    <cellStyle name="Normal 31 13 2" xfId="11750" xr:uid="{00000000-0005-0000-0000-00008A2A0000}"/>
    <cellStyle name="Normal 31 13 2 2" xfId="11751" xr:uid="{00000000-0005-0000-0000-00008B2A0000}"/>
    <cellStyle name="Normal 31 13 3" xfId="11752" xr:uid="{00000000-0005-0000-0000-00008C2A0000}"/>
    <cellStyle name="Normal 31 14" xfId="11753" xr:uid="{00000000-0005-0000-0000-00008D2A0000}"/>
    <cellStyle name="Normal 31 14 2" xfId="11754" xr:uid="{00000000-0005-0000-0000-00008E2A0000}"/>
    <cellStyle name="Normal 31 15" xfId="11755" xr:uid="{00000000-0005-0000-0000-00008F2A0000}"/>
    <cellStyle name="Normal 31 2" xfId="1530" xr:uid="{00000000-0005-0000-0000-0000902A0000}"/>
    <cellStyle name="Normal 31 2 10" xfId="11756" xr:uid="{00000000-0005-0000-0000-0000912A0000}"/>
    <cellStyle name="Normal 31 2 10 2" xfId="11757" xr:uid="{00000000-0005-0000-0000-0000922A0000}"/>
    <cellStyle name="Normal 31 2 10 2 2" xfId="11758" xr:uid="{00000000-0005-0000-0000-0000932A0000}"/>
    <cellStyle name="Normal 31 2 10 3" xfId="11759" xr:uid="{00000000-0005-0000-0000-0000942A0000}"/>
    <cellStyle name="Normal 31 2 11" xfId="11760" xr:uid="{00000000-0005-0000-0000-0000952A0000}"/>
    <cellStyle name="Normal 31 2 11 2" xfId="11761" xr:uid="{00000000-0005-0000-0000-0000962A0000}"/>
    <cellStyle name="Normal 31 2 12" xfId="11762" xr:uid="{00000000-0005-0000-0000-0000972A0000}"/>
    <cellStyle name="Normal 31 2 2" xfId="1531" xr:uid="{00000000-0005-0000-0000-0000982A0000}"/>
    <cellStyle name="Normal 31 2 2 2" xfId="1532" xr:uid="{00000000-0005-0000-0000-0000992A0000}"/>
    <cellStyle name="Normal 31 2 2 2 2" xfId="11763" xr:uid="{00000000-0005-0000-0000-00009A2A0000}"/>
    <cellStyle name="Normal 31 2 2 2 2 2" xfId="11764" xr:uid="{00000000-0005-0000-0000-00009B2A0000}"/>
    <cellStyle name="Normal 31 2 2 2 2 2 2" xfId="11765" xr:uid="{00000000-0005-0000-0000-00009C2A0000}"/>
    <cellStyle name="Normal 31 2 2 2 2 3" xfId="11766" xr:uid="{00000000-0005-0000-0000-00009D2A0000}"/>
    <cellStyle name="Normal 31 2 2 2 3" xfId="11767" xr:uid="{00000000-0005-0000-0000-00009E2A0000}"/>
    <cellStyle name="Normal 31 2 2 2 3 2" xfId="11768" xr:uid="{00000000-0005-0000-0000-00009F2A0000}"/>
    <cellStyle name="Normal 31 2 2 2 4" xfId="11769" xr:uid="{00000000-0005-0000-0000-0000A02A0000}"/>
    <cellStyle name="Normal 31 2 2 3" xfId="11770" xr:uid="{00000000-0005-0000-0000-0000A12A0000}"/>
    <cellStyle name="Normal 31 2 2 3 2" xfId="11771" xr:uid="{00000000-0005-0000-0000-0000A22A0000}"/>
    <cellStyle name="Normal 31 2 2 3 2 2" xfId="11772" xr:uid="{00000000-0005-0000-0000-0000A32A0000}"/>
    <cellStyle name="Normal 31 2 2 3 3" xfId="11773" xr:uid="{00000000-0005-0000-0000-0000A42A0000}"/>
    <cellStyle name="Normal 31 2 2 4" xfId="11774" xr:uid="{00000000-0005-0000-0000-0000A52A0000}"/>
    <cellStyle name="Normal 31 2 2 4 2" xfId="11775" xr:uid="{00000000-0005-0000-0000-0000A62A0000}"/>
    <cellStyle name="Normal 31 2 2 5" xfId="11776" xr:uid="{00000000-0005-0000-0000-0000A72A0000}"/>
    <cellStyle name="Normal 31 2 3" xfId="1533" xr:uid="{00000000-0005-0000-0000-0000A82A0000}"/>
    <cellStyle name="Normal 31 2 3 2" xfId="1534" xr:uid="{00000000-0005-0000-0000-0000A92A0000}"/>
    <cellStyle name="Normal 31 2 3 2 2" xfId="11777" xr:uid="{00000000-0005-0000-0000-0000AA2A0000}"/>
    <cellStyle name="Normal 31 2 3 2 2 2" xfId="11778" xr:uid="{00000000-0005-0000-0000-0000AB2A0000}"/>
    <cellStyle name="Normal 31 2 3 2 2 2 2" xfId="11779" xr:uid="{00000000-0005-0000-0000-0000AC2A0000}"/>
    <cellStyle name="Normal 31 2 3 2 2 3" xfId="11780" xr:uid="{00000000-0005-0000-0000-0000AD2A0000}"/>
    <cellStyle name="Normal 31 2 3 2 3" xfId="11781" xr:uid="{00000000-0005-0000-0000-0000AE2A0000}"/>
    <cellStyle name="Normal 31 2 3 2 3 2" xfId="11782" xr:uid="{00000000-0005-0000-0000-0000AF2A0000}"/>
    <cellStyle name="Normal 31 2 3 2 4" xfId="11783" xr:uid="{00000000-0005-0000-0000-0000B02A0000}"/>
    <cellStyle name="Normal 31 2 3 3" xfId="11784" xr:uid="{00000000-0005-0000-0000-0000B12A0000}"/>
    <cellStyle name="Normal 31 2 3 3 2" xfId="11785" xr:uid="{00000000-0005-0000-0000-0000B22A0000}"/>
    <cellStyle name="Normal 31 2 3 3 2 2" xfId="11786" xr:uid="{00000000-0005-0000-0000-0000B32A0000}"/>
    <cellStyle name="Normal 31 2 3 3 3" xfId="11787" xr:uid="{00000000-0005-0000-0000-0000B42A0000}"/>
    <cellStyle name="Normal 31 2 3 4" xfId="11788" xr:uid="{00000000-0005-0000-0000-0000B52A0000}"/>
    <cellStyle name="Normal 31 2 3 4 2" xfId="11789" xr:uid="{00000000-0005-0000-0000-0000B62A0000}"/>
    <cellStyle name="Normal 31 2 3 5" xfId="11790" xr:uid="{00000000-0005-0000-0000-0000B72A0000}"/>
    <cellStyle name="Normal 31 2 4" xfId="1535" xr:uid="{00000000-0005-0000-0000-0000B82A0000}"/>
    <cellStyle name="Normal 31 2 4 2" xfId="1536" xr:uid="{00000000-0005-0000-0000-0000B92A0000}"/>
    <cellStyle name="Normal 31 2 4 2 2" xfId="11791" xr:uid="{00000000-0005-0000-0000-0000BA2A0000}"/>
    <cellStyle name="Normal 31 2 4 2 2 2" xfId="11792" xr:uid="{00000000-0005-0000-0000-0000BB2A0000}"/>
    <cellStyle name="Normal 31 2 4 2 2 2 2" xfId="11793" xr:uid="{00000000-0005-0000-0000-0000BC2A0000}"/>
    <cellStyle name="Normal 31 2 4 2 2 3" xfId="11794" xr:uid="{00000000-0005-0000-0000-0000BD2A0000}"/>
    <cellStyle name="Normal 31 2 4 2 3" xfId="11795" xr:uid="{00000000-0005-0000-0000-0000BE2A0000}"/>
    <cellStyle name="Normal 31 2 4 2 3 2" xfId="11796" xr:uid="{00000000-0005-0000-0000-0000BF2A0000}"/>
    <cellStyle name="Normal 31 2 4 2 4" xfId="11797" xr:uid="{00000000-0005-0000-0000-0000C02A0000}"/>
    <cellStyle name="Normal 31 2 4 3" xfId="11798" xr:uid="{00000000-0005-0000-0000-0000C12A0000}"/>
    <cellStyle name="Normal 31 2 4 3 2" xfId="11799" xr:uid="{00000000-0005-0000-0000-0000C22A0000}"/>
    <cellStyle name="Normal 31 2 4 3 2 2" xfId="11800" xr:uid="{00000000-0005-0000-0000-0000C32A0000}"/>
    <cellStyle name="Normal 31 2 4 3 3" xfId="11801" xr:uid="{00000000-0005-0000-0000-0000C42A0000}"/>
    <cellStyle name="Normal 31 2 4 4" xfId="11802" xr:uid="{00000000-0005-0000-0000-0000C52A0000}"/>
    <cellStyle name="Normal 31 2 4 4 2" xfId="11803" xr:uid="{00000000-0005-0000-0000-0000C62A0000}"/>
    <cellStyle name="Normal 31 2 4 5" xfId="11804" xr:uid="{00000000-0005-0000-0000-0000C72A0000}"/>
    <cellStyle name="Normal 31 2 5" xfId="1537" xr:uid="{00000000-0005-0000-0000-0000C82A0000}"/>
    <cellStyle name="Normal 31 2 5 2" xfId="1538" xr:uid="{00000000-0005-0000-0000-0000C92A0000}"/>
    <cellStyle name="Normal 31 2 5 2 2" xfId="11805" xr:uid="{00000000-0005-0000-0000-0000CA2A0000}"/>
    <cellStyle name="Normal 31 2 5 2 2 2" xfId="11806" xr:uid="{00000000-0005-0000-0000-0000CB2A0000}"/>
    <cellStyle name="Normal 31 2 5 2 2 2 2" xfId="11807" xr:uid="{00000000-0005-0000-0000-0000CC2A0000}"/>
    <cellStyle name="Normal 31 2 5 2 2 3" xfId="11808" xr:uid="{00000000-0005-0000-0000-0000CD2A0000}"/>
    <cellStyle name="Normal 31 2 5 2 3" xfId="11809" xr:uid="{00000000-0005-0000-0000-0000CE2A0000}"/>
    <cellStyle name="Normal 31 2 5 2 3 2" xfId="11810" xr:uid="{00000000-0005-0000-0000-0000CF2A0000}"/>
    <cellStyle name="Normal 31 2 5 2 4" xfId="11811" xr:uid="{00000000-0005-0000-0000-0000D02A0000}"/>
    <cellStyle name="Normal 31 2 5 3" xfId="11812" xr:uid="{00000000-0005-0000-0000-0000D12A0000}"/>
    <cellStyle name="Normal 31 2 5 3 2" xfId="11813" xr:uid="{00000000-0005-0000-0000-0000D22A0000}"/>
    <cellStyle name="Normal 31 2 5 3 2 2" xfId="11814" xr:uid="{00000000-0005-0000-0000-0000D32A0000}"/>
    <cellStyle name="Normal 31 2 5 3 3" xfId="11815" xr:uid="{00000000-0005-0000-0000-0000D42A0000}"/>
    <cellStyle name="Normal 31 2 5 4" xfId="11816" xr:uid="{00000000-0005-0000-0000-0000D52A0000}"/>
    <cellStyle name="Normal 31 2 5 4 2" xfId="11817" xr:uid="{00000000-0005-0000-0000-0000D62A0000}"/>
    <cellStyle name="Normal 31 2 5 5" xfId="11818" xr:uid="{00000000-0005-0000-0000-0000D72A0000}"/>
    <cellStyle name="Normal 31 2 6" xfId="1539" xr:uid="{00000000-0005-0000-0000-0000D82A0000}"/>
    <cellStyle name="Normal 31 2 6 2" xfId="1540" xr:uid="{00000000-0005-0000-0000-0000D92A0000}"/>
    <cellStyle name="Normal 31 2 6 2 2" xfId="11819" xr:uid="{00000000-0005-0000-0000-0000DA2A0000}"/>
    <cellStyle name="Normal 31 2 6 2 2 2" xfId="11820" xr:uid="{00000000-0005-0000-0000-0000DB2A0000}"/>
    <cellStyle name="Normal 31 2 6 2 2 2 2" xfId="11821" xr:uid="{00000000-0005-0000-0000-0000DC2A0000}"/>
    <cellStyle name="Normal 31 2 6 2 2 3" xfId="11822" xr:uid="{00000000-0005-0000-0000-0000DD2A0000}"/>
    <cellStyle name="Normal 31 2 6 2 3" xfId="11823" xr:uid="{00000000-0005-0000-0000-0000DE2A0000}"/>
    <cellStyle name="Normal 31 2 6 2 3 2" xfId="11824" xr:uid="{00000000-0005-0000-0000-0000DF2A0000}"/>
    <cellStyle name="Normal 31 2 6 2 4" xfId="11825" xr:uid="{00000000-0005-0000-0000-0000E02A0000}"/>
    <cellStyle name="Normal 31 2 6 3" xfId="11826" xr:uid="{00000000-0005-0000-0000-0000E12A0000}"/>
    <cellStyle name="Normal 31 2 6 3 2" xfId="11827" xr:uid="{00000000-0005-0000-0000-0000E22A0000}"/>
    <cellStyle name="Normal 31 2 6 3 2 2" xfId="11828" xr:uid="{00000000-0005-0000-0000-0000E32A0000}"/>
    <cellStyle name="Normal 31 2 6 3 3" xfId="11829" xr:uid="{00000000-0005-0000-0000-0000E42A0000}"/>
    <cellStyle name="Normal 31 2 6 4" xfId="11830" xr:uid="{00000000-0005-0000-0000-0000E52A0000}"/>
    <cellStyle name="Normal 31 2 6 4 2" xfId="11831" xr:uid="{00000000-0005-0000-0000-0000E62A0000}"/>
    <cellStyle name="Normal 31 2 6 5" xfId="11832" xr:uid="{00000000-0005-0000-0000-0000E72A0000}"/>
    <cellStyle name="Normal 31 2 7" xfId="1541" xr:uid="{00000000-0005-0000-0000-0000E82A0000}"/>
    <cellStyle name="Normal 31 2 7 2" xfId="1542" xr:uid="{00000000-0005-0000-0000-0000E92A0000}"/>
    <cellStyle name="Normal 31 2 7 2 2" xfId="11833" xr:uid="{00000000-0005-0000-0000-0000EA2A0000}"/>
    <cellStyle name="Normal 31 2 7 2 2 2" xfId="11834" xr:uid="{00000000-0005-0000-0000-0000EB2A0000}"/>
    <cellStyle name="Normal 31 2 7 2 2 2 2" xfId="11835" xr:uid="{00000000-0005-0000-0000-0000EC2A0000}"/>
    <cellStyle name="Normal 31 2 7 2 2 3" xfId="11836" xr:uid="{00000000-0005-0000-0000-0000ED2A0000}"/>
    <cellStyle name="Normal 31 2 7 2 3" xfId="11837" xr:uid="{00000000-0005-0000-0000-0000EE2A0000}"/>
    <cellStyle name="Normal 31 2 7 2 3 2" xfId="11838" xr:uid="{00000000-0005-0000-0000-0000EF2A0000}"/>
    <cellStyle name="Normal 31 2 7 2 4" xfId="11839" xr:uid="{00000000-0005-0000-0000-0000F02A0000}"/>
    <cellStyle name="Normal 31 2 7 3" xfId="11840" xr:uid="{00000000-0005-0000-0000-0000F12A0000}"/>
    <cellStyle name="Normal 31 2 7 3 2" xfId="11841" xr:uid="{00000000-0005-0000-0000-0000F22A0000}"/>
    <cellStyle name="Normal 31 2 7 3 2 2" xfId="11842" xr:uid="{00000000-0005-0000-0000-0000F32A0000}"/>
    <cellStyle name="Normal 31 2 7 3 3" xfId="11843" xr:uid="{00000000-0005-0000-0000-0000F42A0000}"/>
    <cellStyle name="Normal 31 2 7 4" xfId="11844" xr:uid="{00000000-0005-0000-0000-0000F52A0000}"/>
    <cellStyle name="Normal 31 2 7 4 2" xfId="11845" xr:uid="{00000000-0005-0000-0000-0000F62A0000}"/>
    <cellStyle name="Normal 31 2 7 5" xfId="11846" xr:uid="{00000000-0005-0000-0000-0000F72A0000}"/>
    <cellStyle name="Normal 31 2 8" xfId="1543" xr:uid="{00000000-0005-0000-0000-0000F82A0000}"/>
    <cellStyle name="Normal 31 2 8 2" xfId="1544" xr:uid="{00000000-0005-0000-0000-0000F92A0000}"/>
    <cellStyle name="Normal 31 2 8 2 2" xfId="11847" xr:uid="{00000000-0005-0000-0000-0000FA2A0000}"/>
    <cellStyle name="Normal 31 2 8 2 2 2" xfId="11848" xr:uid="{00000000-0005-0000-0000-0000FB2A0000}"/>
    <cellStyle name="Normal 31 2 8 2 2 2 2" xfId="11849" xr:uid="{00000000-0005-0000-0000-0000FC2A0000}"/>
    <cellStyle name="Normal 31 2 8 2 2 3" xfId="11850" xr:uid="{00000000-0005-0000-0000-0000FD2A0000}"/>
    <cellStyle name="Normal 31 2 8 2 3" xfId="11851" xr:uid="{00000000-0005-0000-0000-0000FE2A0000}"/>
    <cellStyle name="Normal 31 2 8 2 3 2" xfId="11852" xr:uid="{00000000-0005-0000-0000-0000FF2A0000}"/>
    <cellStyle name="Normal 31 2 8 2 4" xfId="11853" xr:uid="{00000000-0005-0000-0000-0000002B0000}"/>
    <cellStyle name="Normal 31 2 8 3" xfId="11854" xr:uid="{00000000-0005-0000-0000-0000012B0000}"/>
    <cellStyle name="Normal 31 2 8 3 2" xfId="11855" xr:uid="{00000000-0005-0000-0000-0000022B0000}"/>
    <cellStyle name="Normal 31 2 8 3 2 2" xfId="11856" xr:uid="{00000000-0005-0000-0000-0000032B0000}"/>
    <cellStyle name="Normal 31 2 8 3 3" xfId="11857" xr:uid="{00000000-0005-0000-0000-0000042B0000}"/>
    <cellStyle name="Normal 31 2 8 4" xfId="11858" xr:uid="{00000000-0005-0000-0000-0000052B0000}"/>
    <cellStyle name="Normal 31 2 8 4 2" xfId="11859" xr:uid="{00000000-0005-0000-0000-0000062B0000}"/>
    <cellStyle name="Normal 31 2 8 5" xfId="11860" xr:uid="{00000000-0005-0000-0000-0000072B0000}"/>
    <cellStyle name="Normal 31 2 9" xfId="1545" xr:uid="{00000000-0005-0000-0000-0000082B0000}"/>
    <cellStyle name="Normal 31 2 9 2" xfId="11861" xr:uid="{00000000-0005-0000-0000-0000092B0000}"/>
    <cellStyle name="Normal 31 2 9 2 2" xfId="11862" xr:uid="{00000000-0005-0000-0000-00000A2B0000}"/>
    <cellStyle name="Normal 31 2 9 2 2 2" xfId="11863" xr:uid="{00000000-0005-0000-0000-00000B2B0000}"/>
    <cellStyle name="Normal 31 2 9 2 3" xfId="11864" xr:uid="{00000000-0005-0000-0000-00000C2B0000}"/>
    <cellStyle name="Normal 31 2 9 3" xfId="11865" xr:uid="{00000000-0005-0000-0000-00000D2B0000}"/>
    <cellStyle name="Normal 31 2 9 3 2" xfId="11866" xr:uid="{00000000-0005-0000-0000-00000E2B0000}"/>
    <cellStyle name="Normal 31 2 9 4" xfId="11867" xr:uid="{00000000-0005-0000-0000-00000F2B0000}"/>
    <cellStyle name="Normal 31 3" xfId="1546" xr:uid="{00000000-0005-0000-0000-0000102B0000}"/>
    <cellStyle name="Normal 31 3 2" xfId="1547" xr:uid="{00000000-0005-0000-0000-0000112B0000}"/>
    <cellStyle name="Normal 31 3 2 2" xfId="11868" xr:uid="{00000000-0005-0000-0000-0000122B0000}"/>
    <cellStyle name="Normal 31 3 2 2 2" xfId="11869" xr:uid="{00000000-0005-0000-0000-0000132B0000}"/>
    <cellStyle name="Normal 31 3 2 2 2 2" xfId="11870" xr:uid="{00000000-0005-0000-0000-0000142B0000}"/>
    <cellStyle name="Normal 31 3 2 2 3" xfId="11871" xr:uid="{00000000-0005-0000-0000-0000152B0000}"/>
    <cellStyle name="Normal 31 3 2 3" xfId="11872" xr:uid="{00000000-0005-0000-0000-0000162B0000}"/>
    <cellStyle name="Normal 31 3 2 3 2" xfId="11873" xr:uid="{00000000-0005-0000-0000-0000172B0000}"/>
    <cellStyle name="Normal 31 3 2 4" xfId="11874" xr:uid="{00000000-0005-0000-0000-0000182B0000}"/>
    <cellStyle name="Normal 31 3 3" xfId="11875" xr:uid="{00000000-0005-0000-0000-0000192B0000}"/>
    <cellStyle name="Normal 31 3 3 2" xfId="11876" xr:uid="{00000000-0005-0000-0000-00001A2B0000}"/>
    <cellStyle name="Normal 31 3 3 2 2" xfId="11877" xr:uid="{00000000-0005-0000-0000-00001B2B0000}"/>
    <cellStyle name="Normal 31 3 3 3" xfId="11878" xr:uid="{00000000-0005-0000-0000-00001C2B0000}"/>
    <cellStyle name="Normal 31 3 4" xfId="11879" xr:uid="{00000000-0005-0000-0000-00001D2B0000}"/>
    <cellStyle name="Normal 31 3 4 2" xfId="11880" xr:uid="{00000000-0005-0000-0000-00001E2B0000}"/>
    <cellStyle name="Normal 31 3 5" xfId="11881" xr:uid="{00000000-0005-0000-0000-00001F2B0000}"/>
    <cellStyle name="Normal 31 4" xfId="1548" xr:uid="{00000000-0005-0000-0000-0000202B0000}"/>
    <cellStyle name="Normal 31 4 2" xfId="1549" xr:uid="{00000000-0005-0000-0000-0000212B0000}"/>
    <cellStyle name="Normal 31 4 2 2" xfId="11882" xr:uid="{00000000-0005-0000-0000-0000222B0000}"/>
    <cellStyle name="Normal 31 4 2 2 2" xfId="11883" xr:uid="{00000000-0005-0000-0000-0000232B0000}"/>
    <cellStyle name="Normal 31 4 2 2 2 2" xfId="11884" xr:uid="{00000000-0005-0000-0000-0000242B0000}"/>
    <cellStyle name="Normal 31 4 2 2 3" xfId="11885" xr:uid="{00000000-0005-0000-0000-0000252B0000}"/>
    <cellStyle name="Normal 31 4 2 3" xfId="11886" xr:uid="{00000000-0005-0000-0000-0000262B0000}"/>
    <cellStyle name="Normal 31 4 2 3 2" xfId="11887" xr:uid="{00000000-0005-0000-0000-0000272B0000}"/>
    <cellStyle name="Normal 31 4 2 4" xfId="11888" xr:uid="{00000000-0005-0000-0000-0000282B0000}"/>
    <cellStyle name="Normal 31 4 3" xfId="11889" xr:uid="{00000000-0005-0000-0000-0000292B0000}"/>
    <cellStyle name="Normal 31 4 3 2" xfId="11890" xr:uid="{00000000-0005-0000-0000-00002A2B0000}"/>
    <cellStyle name="Normal 31 4 3 2 2" xfId="11891" xr:uid="{00000000-0005-0000-0000-00002B2B0000}"/>
    <cellStyle name="Normal 31 4 3 3" xfId="11892" xr:uid="{00000000-0005-0000-0000-00002C2B0000}"/>
    <cellStyle name="Normal 31 4 4" xfId="11893" xr:uid="{00000000-0005-0000-0000-00002D2B0000}"/>
    <cellStyle name="Normal 31 4 4 2" xfId="11894" xr:uid="{00000000-0005-0000-0000-00002E2B0000}"/>
    <cellStyle name="Normal 31 4 5" xfId="11895" xr:uid="{00000000-0005-0000-0000-00002F2B0000}"/>
    <cellStyle name="Normal 31 5" xfId="1550" xr:uid="{00000000-0005-0000-0000-0000302B0000}"/>
    <cellStyle name="Normal 31 5 2" xfId="1551" xr:uid="{00000000-0005-0000-0000-0000312B0000}"/>
    <cellStyle name="Normal 31 5 2 2" xfId="11896" xr:uid="{00000000-0005-0000-0000-0000322B0000}"/>
    <cellStyle name="Normal 31 5 2 2 2" xfId="11897" xr:uid="{00000000-0005-0000-0000-0000332B0000}"/>
    <cellStyle name="Normal 31 5 2 2 2 2" xfId="11898" xr:uid="{00000000-0005-0000-0000-0000342B0000}"/>
    <cellStyle name="Normal 31 5 2 2 3" xfId="11899" xr:uid="{00000000-0005-0000-0000-0000352B0000}"/>
    <cellStyle name="Normal 31 5 2 3" xfId="11900" xr:uid="{00000000-0005-0000-0000-0000362B0000}"/>
    <cellStyle name="Normal 31 5 2 3 2" xfId="11901" xr:uid="{00000000-0005-0000-0000-0000372B0000}"/>
    <cellStyle name="Normal 31 5 2 4" xfId="11902" xr:uid="{00000000-0005-0000-0000-0000382B0000}"/>
    <cellStyle name="Normal 31 5 3" xfId="11903" xr:uid="{00000000-0005-0000-0000-0000392B0000}"/>
    <cellStyle name="Normal 31 5 3 2" xfId="11904" xr:uid="{00000000-0005-0000-0000-00003A2B0000}"/>
    <cellStyle name="Normal 31 5 3 2 2" xfId="11905" xr:uid="{00000000-0005-0000-0000-00003B2B0000}"/>
    <cellStyle name="Normal 31 5 3 3" xfId="11906" xr:uid="{00000000-0005-0000-0000-00003C2B0000}"/>
    <cellStyle name="Normal 31 5 4" xfId="11907" xr:uid="{00000000-0005-0000-0000-00003D2B0000}"/>
    <cellStyle name="Normal 31 5 4 2" xfId="11908" xr:uid="{00000000-0005-0000-0000-00003E2B0000}"/>
    <cellStyle name="Normal 31 5 5" xfId="11909" xr:uid="{00000000-0005-0000-0000-00003F2B0000}"/>
    <cellStyle name="Normal 31 6" xfId="1552" xr:uid="{00000000-0005-0000-0000-0000402B0000}"/>
    <cellStyle name="Normal 31 6 2" xfId="1553" xr:uid="{00000000-0005-0000-0000-0000412B0000}"/>
    <cellStyle name="Normal 31 6 2 2" xfId="11910" xr:uid="{00000000-0005-0000-0000-0000422B0000}"/>
    <cellStyle name="Normal 31 6 2 2 2" xfId="11911" xr:uid="{00000000-0005-0000-0000-0000432B0000}"/>
    <cellStyle name="Normal 31 6 2 2 2 2" xfId="11912" xr:uid="{00000000-0005-0000-0000-0000442B0000}"/>
    <cellStyle name="Normal 31 6 2 2 3" xfId="11913" xr:uid="{00000000-0005-0000-0000-0000452B0000}"/>
    <cellStyle name="Normal 31 6 2 3" xfId="11914" xr:uid="{00000000-0005-0000-0000-0000462B0000}"/>
    <cellStyle name="Normal 31 6 2 3 2" xfId="11915" xr:uid="{00000000-0005-0000-0000-0000472B0000}"/>
    <cellStyle name="Normal 31 6 2 4" xfId="11916" xr:uid="{00000000-0005-0000-0000-0000482B0000}"/>
    <cellStyle name="Normal 31 6 3" xfId="11917" xr:uid="{00000000-0005-0000-0000-0000492B0000}"/>
    <cellStyle name="Normal 31 6 3 2" xfId="11918" xr:uid="{00000000-0005-0000-0000-00004A2B0000}"/>
    <cellStyle name="Normal 31 6 3 2 2" xfId="11919" xr:uid="{00000000-0005-0000-0000-00004B2B0000}"/>
    <cellStyle name="Normal 31 6 3 3" xfId="11920" xr:uid="{00000000-0005-0000-0000-00004C2B0000}"/>
    <cellStyle name="Normal 31 6 4" xfId="11921" xr:uid="{00000000-0005-0000-0000-00004D2B0000}"/>
    <cellStyle name="Normal 31 6 4 2" xfId="11922" xr:uid="{00000000-0005-0000-0000-00004E2B0000}"/>
    <cellStyle name="Normal 31 6 5" xfId="11923" xr:uid="{00000000-0005-0000-0000-00004F2B0000}"/>
    <cellStyle name="Normal 31 7" xfId="1554" xr:uid="{00000000-0005-0000-0000-0000502B0000}"/>
    <cellStyle name="Normal 31 7 2" xfId="1555" xr:uid="{00000000-0005-0000-0000-0000512B0000}"/>
    <cellStyle name="Normal 31 7 2 2" xfId="11924" xr:uid="{00000000-0005-0000-0000-0000522B0000}"/>
    <cellStyle name="Normal 31 7 2 2 2" xfId="11925" xr:uid="{00000000-0005-0000-0000-0000532B0000}"/>
    <cellStyle name="Normal 31 7 2 2 2 2" xfId="11926" xr:uid="{00000000-0005-0000-0000-0000542B0000}"/>
    <cellStyle name="Normal 31 7 2 2 3" xfId="11927" xr:uid="{00000000-0005-0000-0000-0000552B0000}"/>
    <cellStyle name="Normal 31 7 2 3" xfId="11928" xr:uid="{00000000-0005-0000-0000-0000562B0000}"/>
    <cellStyle name="Normal 31 7 2 3 2" xfId="11929" xr:uid="{00000000-0005-0000-0000-0000572B0000}"/>
    <cellStyle name="Normal 31 7 2 4" xfId="11930" xr:uid="{00000000-0005-0000-0000-0000582B0000}"/>
    <cellStyle name="Normal 31 7 3" xfId="11931" xr:uid="{00000000-0005-0000-0000-0000592B0000}"/>
    <cellStyle name="Normal 31 7 3 2" xfId="11932" xr:uid="{00000000-0005-0000-0000-00005A2B0000}"/>
    <cellStyle name="Normal 31 7 3 2 2" xfId="11933" xr:uid="{00000000-0005-0000-0000-00005B2B0000}"/>
    <cellStyle name="Normal 31 7 3 3" xfId="11934" xr:uid="{00000000-0005-0000-0000-00005C2B0000}"/>
    <cellStyle name="Normal 31 7 4" xfId="11935" xr:uid="{00000000-0005-0000-0000-00005D2B0000}"/>
    <cellStyle name="Normal 31 7 4 2" xfId="11936" xr:uid="{00000000-0005-0000-0000-00005E2B0000}"/>
    <cellStyle name="Normal 31 7 5" xfId="11937" xr:uid="{00000000-0005-0000-0000-00005F2B0000}"/>
    <cellStyle name="Normal 31 8" xfId="1556" xr:uid="{00000000-0005-0000-0000-0000602B0000}"/>
    <cellStyle name="Normal 31 8 2" xfId="1557" xr:uid="{00000000-0005-0000-0000-0000612B0000}"/>
    <cellStyle name="Normal 31 8 2 2" xfId="11938" xr:uid="{00000000-0005-0000-0000-0000622B0000}"/>
    <cellStyle name="Normal 31 8 2 2 2" xfId="11939" xr:uid="{00000000-0005-0000-0000-0000632B0000}"/>
    <cellStyle name="Normal 31 8 2 2 2 2" xfId="11940" xr:uid="{00000000-0005-0000-0000-0000642B0000}"/>
    <cellStyle name="Normal 31 8 2 2 3" xfId="11941" xr:uid="{00000000-0005-0000-0000-0000652B0000}"/>
    <cellStyle name="Normal 31 8 2 3" xfId="11942" xr:uid="{00000000-0005-0000-0000-0000662B0000}"/>
    <cellStyle name="Normal 31 8 2 3 2" xfId="11943" xr:uid="{00000000-0005-0000-0000-0000672B0000}"/>
    <cellStyle name="Normal 31 8 2 4" xfId="11944" xr:uid="{00000000-0005-0000-0000-0000682B0000}"/>
    <cellStyle name="Normal 31 8 3" xfId="11945" xr:uid="{00000000-0005-0000-0000-0000692B0000}"/>
    <cellStyle name="Normal 31 8 3 2" xfId="11946" xr:uid="{00000000-0005-0000-0000-00006A2B0000}"/>
    <cellStyle name="Normal 31 8 3 2 2" xfId="11947" xr:uid="{00000000-0005-0000-0000-00006B2B0000}"/>
    <cellStyle name="Normal 31 8 3 3" xfId="11948" xr:uid="{00000000-0005-0000-0000-00006C2B0000}"/>
    <cellStyle name="Normal 31 8 4" xfId="11949" xr:uid="{00000000-0005-0000-0000-00006D2B0000}"/>
    <cellStyle name="Normal 31 8 4 2" xfId="11950" xr:uid="{00000000-0005-0000-0000-00006E2B0000}"/>
    <cellStyle name="Normal 31 8 5" xfId="11951" xr:uid="{00000000-0005-0000-0000-00006F2B0000}"/>
    <cellStyle name="Normal 31 9" xfId="1558" xr:uid="{00000000-0005-0000-0000-0000702B0000}"/>
    <cellStyle name="Normal 31 9 2" xfId="1559" xr:uid="{00000000-0005-0000-0000-0000712B0000}"/>
    <cellStyle name="Normal 31 9 2 2" xfId="11952" xr:uid="{00000000-0005-0000-0000-0000722B0000}"/>
    <cellStyle name="Normal 31 9 2 2 2" xfId="11953" xr:uid="{00000000-0005-0000-0000-0000732B0000}"/>
    <cellStyle name="Normal 31 9 2 2 2 2" xfId="11954" xr:uid="{00000000-0005-0000-0000-0000742B0000}"/>
    <cellStyle name="Normal 31 9 2 2 3" xfId="11955" xr:uid="{00000000-0005-0000-0000-0000752B0000}"/>
    <cellStyle name="Normal 31 9 2 3" xfId="11956" xr:uid="{00000000-0005-0000-0000-0000762B0000}"/>
    <cellStyle name="Normal 31 9 2 3 2" xfId="11957" xr:uid="{00000000-0005-0000-0000-0000772B0000}"/>
    <cellStyle name="Normal 31 9 2 4" xfId="11958" xr:uid="{00000000-0005-0000-0000-0000782B0000}"/>
    <cellStyle name="Normal 31 9 3" xfId="11959" xr:uid="{00000000-0005-0000-0000-0000792B0000}"/>
    <cellStyle name="Normal 31 9 3 2" xfId="11960" xr:uid="{00000000-0005-0000-0000-00007A2B0000}"/>
    <cellStyle name="Normal 31 9 3 2 2" xfId="11961" xr:uid="{00000000-0005-0000-0000-00007B2B0000}"/>
    <cellStyle name="Normal 31 9 3 3" xfId="11962" xr:uid="{00000000-0005-0000-0000-00007C2B0000}"/>
    <cellStyle name="Normal 31 9 4" xfId="11963" xr:uid="{00000000-0005-0000-0000-00007D2B0000}"/>
    <cellStyle name="Normal 31 9 4 2" xfId="11964" xr:uid="{00000000-0005-0000-0000-00007E2B0000}"/>
    <cellStyle name="Normal 31 9 5" xfId="11965" xr:uid="{00000000-0005-0000-0000-00007F2B0000}"/>
    <cellStyle name="Normal 310" xfId="1560" xr:uid="{00000000-0005-0000-0000-0000802B0000}"/>
    <cellStyle name="Normal 310 2" xfId="11966" xr:uid="{00000000-0005-0000-0000-0000812B0000}"/>
    <cellStyle name="Normal 311" xfId="1561" xr:uid="{00000000-0005-0000-0000-0000822B0000}"/>
    <cellStyle name="Normal 311 2" xfId="11967" xr:uid="{00000000-0005-0000-0000-0000832B0000}"/>
    <cellStyle name="Normal 312" xfId="1562" xr:uid="{00000000-0005-0000-0000-0000842B0000}"/>
    <cellStyle name="Normal 312 2" xfId="11968" xr:uid="{00000000-0005-0000-0000-0000852B0000}"/>
    <cellStyle name="Normal 313" xfId="1563" xr:uid="{00000000-0005-0000-0000-0000862B0000}"/>
    <cellStyle name="Normal 313 2" xfId="11969" xr:uid="{00000000-0005-0000-0000-0000872B0000}"/>
    <cellStyle name="Normal 314" xfId="1564" xr:uid="{00000000-0005-0000-0000-0000882B0000}"/>
    <cellStyle name="Normal 314 2" xfId="11970" xr:uid="{00000000-0005-0000-0000-0000892B0000}"/>
    <cellStyle name="Normal 315" xfId="1565" xr:uid="{00000000-0005-0000-0000-00008A2B0000}"/>
    <cellStyle name="Normal 315 2" xfId="11971" xr:uid="{00000000-0005-0000-0000-00008B2B0000}"/>
    <cellStyle name="Normal 316" xfId="1566" xr:uid="{00000000-0005-0000-0000-00008C2B0000}"/>
    <cellStyle name="Normal 316 2" xfId="11972" xr:uid="{00000000-0005-0000-0000-00008D2B0000}"/>
    <cellStyle name="Normal 317" xfId="1567" xr:uid="{00000000-0005-0000-0000-00008E2B0000}"/>
    <cellStyle name="Normal 317 2" xfId="11973" xr:uid="{00000000-0005-0000-0000-00008F2B0000}"/>
    <cellStyle name="Normal 318" xfId="1568" xr:uid="{00000000-0005-0000-0000-0000902B0000}"/>
    <cellStyle name="Normal 318 2" xfId="11974" xr:uid="{00000000-0005-0000-0000-0000912B0000}"/>
    <cellStyle name="Normal 319" xfId="1569" xr:uid="{00000000-0005-0000-0000-0000922B0000}"/>
    <cellStyle name="Normal 319 2" xfId="11975" xr:uid="{00000000-0005-0000-0000-0000932B0000}"/>
    <cellStyle name="Normal 32" xfId="1570" xr:uid="{00000000-0005-0000-0000-0000942B0000}"/>
    <cellStyle name="Normal 32 10" xfId="1571" xr:uid="{00000000-0005-0000-0000-0000952B0000}"/>
    <cellStyle name="Normal 32 10 2" xfId="1572" xr:uid="{00000000-0005-0000-0000-0000962B0000}"/>
    <cellStyle name="Normal 32 10 2 2" xfId="11976" xr:uid="{00000000-0005-0000-0000-0000972B0000}"/>
    <cellStyle name="Normal 32 10 2 2 2" xfId="11977" xr:uid="{00000000-0005-0000-0000-0000982B0000}"/>
    <cellStyle name="Normal 32 10 2 2 2 2" xfId="11978" xr:uid="{00000000-0005-0000-0000-0000992B0000}"/>
    <cellStyle name="Normal 32 10 2 2 3" xfId="11979" xr:uid="{00000000-0005-0000-0000-00009A2B0000}"/>
    <cellStyle name="Normal 32 10 2 3" xfId="11980" xr:uid="{00000000-0005-0000-0000-00009B2B0000}"/>
    <cellStyle name="Normal 32 10 2 3 2" xfId="11981" xr:uid="{00000000-0005-0000-0000-00009C2B0000}"/>
    <cellStyle name="Normal 32 10 2 4" xfId="11982" xr:uid="{00000000-0005-0000-0000-00009D2B0000}"/>
    <cellStyle name="Normal 32 10 3" xfId="11983" xr:uid="{00000000-0005-0000-0000-00009E2B0000}"/>
    <cellStyle name="Normal 32 10 3 2" xfId="11984" xr:uid="{00000000-0005-0000-0000-00009F2B0000}"/>
    <cellStyle name="Normal 32 10 3 2 2" xfId="11985" xr:uid="{00000000-0005-0000-0000-0000A02B0000}"/>
    <cellStyle name="Normal 32 10 3 3" xfId="11986" xr:uid="{00000000-0005-0000-0000-0000A12B0000}"/>
    <cellStyle name="Normal 32 10 4" xfId="11987" xr:uid="{00000000-0005-0000-0000-0000A22B0000}"/>
    <cellStyle name="Normal 32 10 4 2" xfId="11988" xr:uid="{00000000-0005-0000-0000-0000A32B0000}"/>
    <cellStyle name="Normal 32 10 5" xfId="11989" xr:uid="{00000000-0005-0000-0000-0000A42B0000}"/>
    <cellStyle name="Normal 32 11" xfId="1573" xr:uid="{00000000-0005-0000-0000-0000A52B0000}"/>
    <cellStyle name="Normal 32 11 2" xfId="1574" xr:uid="{00000000-0005-0000-0000-0000A62B0000}"/>
    <cellStyle name="Normal 32 11 2 2" xfId="11990" xr:uid="{00000000-0005-0000-0000-0000A72B0000}"/>
    <cellStyle name="Normal 32 11 2 2 2" xfId="11991" xr:uid="{00000000-0005-0000-0000-0000A82B0000}"/>
    <cellStyle name="Normal 32 11 2 2 2 2" xfId="11992" xr:uid="{00000000-0005-0000-0000-0000A92B0000}"/>
    <cellStyle name="Normal 32 11 2 2 3" xfId="11993" xr:uid="{00000000-0005-0000-0000-0000AA2B0000}"/>
    <cellStyle name="Normal 32 11 2 3" xfId="11994" xr:uid="{00000000-0005-0000-0000-0000AB2B0000}"/>
    <cellStyle name="Normal 32 11 2 3 2" xfId="11995" xr:uid="{00000000-0005-0000-0000-0000AC2B0000}"/>
    <cellStyle name="Normal 32 11 2 4" xfId="11996" xr:uid="{00000000-0005-0000-0000-0000AD2B0000}"/>
    <cellStyle name="Normal 32 11 3" xfId="11997" xr:uid="{00000000-0005-0000-0000-0000AE2B0000}"/>
    <cellStyle name="Normal 32 11 3 2" xfId="11998" xr:uid="{00000000-0005-0000-0000-0000AF2B0000}"/>
    <cellStyle name="Normal 32 11 3 2 2" xfId="11999" xr:uid="{00000000-0005-0000-0000-0000B02B0000}"/>
    <cellStyle name="Normal 32 11 3 3" xfId="12000" xr:uid="{00000000-0005-0000-0000-0000B12B0000}"/>
    <cellStyle name="Normal 32 11 4" xfId="12001" xr:uid="{00000000-0005-0000-0000-0000B22B0000}"/>
    <cellStyle name="Normal 32 11 4 2" xfId="12002" xr:uid="{00000000-0005-0000-0000-0000B32B0000}"/>
    <cellStyle name="Normal 32 11 5" xfId="12003" xr:uid="{00000000-0005-0000-0000-0000B42B0000}"/>
    <cellStyle name="Normal 32 12" xfId="1575" xr:uid="{00000000-0005-0000-0000-0000B52B0000}"/>
    <cellStyle name="Normal 32 12 2" xfId="12004" xr:uid="{00000000-0005-0000-0000-0000B62B0000}"/>
    <cellStyle name="Normal 32 12 2 2" xfId="12005" xr:uid="{00000000-0005-0000-0000-0000B72B0000}"/>
    <cellStyle name="Normal 32 12 2 2 2" xfId="12006" xr:uid="{00000000-0005-0000-0000-0000B82B0000}"/>
    <cellStyle name="Normal 32 12 2 3" xfId="12007" xr:uid="{00000000-0005-0000-0000-0000B92B0000}"/>
    <cellStyle name="Normal 32 12 3" xfId="12008" xr:uid="{00000000-0005-0000-0000-0000BA2B0000}"/>
    <cellStyle name="Normal 32 12 3 2" xfId="12009" xr:uid="{00000000-0005-0000-0000-0000BB2B0000}"/>
    <cellStyle name="Normal 32 12 4" xfId="12010" xr:uid="{00000000-0005-0000-0000-0000BC2B0000}"/>
    <cellStyle name="Normal 32 13" xfId="12011" xr:uid="{00000000-0005-0000-0000-0000BD2B0000}"/>
    <cellStyle name="Normal 32 13 2" xfId="12012" xr:uid="{00000000-0005-0000-0000-0000BE2B0000}"/>
    <cellStyle name="Normal 32 13 2 2" xfId="12013" xr:uid="{00000000-0005-0000-0000-0000BF2B0000}"/>
    <cellStyle name="Normal 32 13 3" xfId="12014" xr:uid="{00000000-0005-0000-0000-0000C02B0000}"/>
    <cellStyle name="Normal 32 14" xfId="12015" xr:uid="{00000000-0005-0000-0000-0000C12B0000}"/>
    <cellStyle name="Normal 32 14 2" xfId="12016" xr:uid="{00000000-0005-0000-0000-0000C22B0000}"/>
    <cellStyle name="Normal 32 15" xfId="12017" xr:uid="{00000000-0005-0000-0000-0000C32B0000}"/>
    <cellStyle name="Normal 32 2" xfId="1576" xr:uid="{00000000-0005-0000-0000-0000C42B0000}"/>
    <cellStyle name="Normal 32 2 10" xfId="12018" xr:uid="{00000000-0005-0000-0000-0000C52B0000}"/>
    <cellStyle name="Normal 32 2 10 2" xfId="12019" xr:uid="{00000000-0005-0000-0000-0000C62B0000}"/>
    <cellStyle name="Normal 32 2 10 2 2" xfId="12020" xr:uid="{00000000-0005-0000-0000-0000C72B0000}"/>
    <cellStyle name="Normal 32 2 10 3" xfId="12021" xr:uid="{00000000-0005-0000-0000-0000C82B0000}"/>
    <cellStyle name="Normal 32 2 11" xfId="12022" xr:uid="{00000000-0005-0000-0000-0000C92B0000}"/>
    <cellStyle name="Normal 32 2 11 2" xfId="12023" xr:uid="{00000000-0005-0000-0000-0000CA2B0000}"/>
    <cellStyle name="Normal 32 2 12" xfId="12024" xr:uid="{00000000-0005-0000-0000-0000CB2B0000}"/>
    <cellStyle name="Normal 32 2 2" xfId="1577" xr:uid="{00000000-0005-0000-0000-0000CC2B0000}"/>
    <cellStyle name="Normal 32 2 2 2" xfId="1578" xr:uid="{00000000-0005-0000-0000-0000CD2B0000}"/>
    <cellStyle name="Normal 32 2 2 2 2" xfId="12025" xr:uid="{00000000-0005-0000-0000-0000CE2B0000}"/>
    <cellStyle name="Normal 32 2 2 2 2 2" xfId="12026" xr:uid="{00000000-0005-0000-0000-0000CF2B0000}"/>
    <cellStyle name="Normal 32 2 2 2 2 2 2" xfId="12027" xr:uid="{00000000-0005-0000-0000-0000D02B0000}"/>
    <cellStyle name="Normal 32 2 2 2 2 3" xfId="12028" xr:uid="{00000000-0005-0000-0000-0000D12B0000}"/>
    <cellStyle name="Normal 32 2 2 2 3" xfId="12029" xr:uid="{00000000-0005-0000-0000-0000D22B0000}"/>
    <cellStyle name="Normal 32 2 2 2 3 2" xfId="12030" xr:uid="{00000000-0005-0000-0000-0000D32B0000}"/>
    <cellStyle name="Normal 32 2 2 2 4" xfId="12031" xr:uid="{00000000-0005-0000-0000-0000D42B0000}"/>
    <cellStyle name="Normal 32 2 2 3" xfId="12032" xr:uid="{00000000-0005-0000-0000-0000D52B0000}"/>
    <cellStyle name="Normal 32 2 2 3 2" xfId="12033" xr:uid="{00000000-0005-0000-0000-0000D62B0000}"/>
    <cellStyle name="Normal 32 2 2 3 2 2" xfId="12034" xr:uid="{00000000-0005-0000-0000-0000D72B0000}"/>
    <cellStyle name="Normal 32 2 2 3 3" xfId="12035" xr:uid="{00000000-0005-0000-0000-0000D82B0000}"/>
    <cellStyle name="Normal 32 2 2 4" xfId="12036" xr:uid="{00000000-0005-0000-0000-0000D92B0000}"/>
    <cellStyle name="Normal 32 2 2 4 2" xfId="12037" xr:uid="{00000000-0005-0000-0000-0000DA2B0000}"/>
    <cellStyle name="Normal 32 2 2 5" xfId="12038" xr:uid="{00000000-0005-0000-0000-0000DB2B0000}"/>
    <cellStyle name="Normal 32 2 3" xfId="1579" xr:uid="{00000000-0005-0000-0000-0000DC2B0000}"/>
    <cellStyle name="Normal 32 2 3 2" xfId="1580" xr:uid="{00000000-0005-0000-0000-0000DD2B0000}"/>
    <cellStyle name="Normal 32 2 3 2 2" xfId="12039" xr:uid="{00000000-0005-0000-0000-0000DE2B0000}"/>
    <cellStyle name="Normal 32 2 3 2 2 2" xfId="12040" xr:uid="{00000000-0005-0000-0000-0000DF2B0000}"/>
    <cellStyle name="Normal 32 2 3 2 2 2 2" xfId="12041" xr:uid="{00000000-0005-0000-0000-0000E02B0000}"/>
    <cellStyle name="Normal 32 2 3 2 2 3" xfId="12042" xr:uid="{00000000-0005-0000-0000-0000E12B0000}"/>
    <cellStyle name="Normal 32 2 3 2 3" xfId="12043" xr:uid="{00000000-0005-0000-0000-0000E22B0000}"/>
    <cellStyle name="Normal 32 2 3 2 3 2" xfId="12044" xr:uid="{00000000-0005-0000-0000-0000E32B0000}"/>
    <cellStyle name="Normal 32 2 3 2 4" xfId="12045" xr:uid="{00000000-0005-0000-0000-0000E42B0000}"/>
    <cellStyle name="Normal 32 2 3 3" xfId="12046" xr:uid="{00000000-0005-0000-0000-0000E52B0000}"/>
    <cellStyle name="Normal 32 2 3 3 2" xfId="12047" xr:uid="{00000000-0005-0000-0000-0000E62B0000}"/>
    <cellStyle name="Normal 32 2 3 3 2 2" xfId="12048" xr:uid="{00000000-0005-0000-0000-0000E72B0000}"/>
    <cellStyle name="Normal 32 2 3 3 3" xfId="12049" xr:uid="{00000000-0005-0000-0000-0000E82B0000}"/>
    <cellStyle name="Normal 32 2 3 4" xfId="12050" xr:uid="{00000000-0005-0000-0000-0000E92B0000}"/>
    <cellStyle name="Normal 32 2 3 4 2" xfId="12051" xr:uid="{00000000-0005-0000-0000-0000EA2B0000}"/>
    <cellStyle name="Normal 32 2 3 5" xfId="12052" xr:uid="{00000000-0005-0000-0000-0000EB2B0000}"/>
    <cellStyle name="Normal 32 2 4" xfId="1581" xr:uid="{00000000-0005-0000-0000-0000EC2B0000}"/>
    <cellStyle name="Normal 32 2 4 2" xfId="1582" xr:uid="{00000000-0005-0000-0000-0000ED2B0000}"/>
    <cellStyle name="Normal 32 2 4 2 2" xfId="12053" xr:uid="{00000000-0005-0000-0000-0000EE2B0000}"/>
    <cellStyle name="Normal 32 2 4 2 2 2" xfId="12054" xr:uid="{00000000-0005-0000-0000-0000EF2B0000}"/>
    <cellStyle name="Normal 32 2 4 2 2 2 2" xfId="12055" xr:uid="{00000000-0005-0000-0000-0000F02B0000}"/>
    <cellStyle name="Normal 32 2 4 2 2 3" xfId="12056" xr:uid="{00000000-0005-0000-0000-0000F12B0000}"/>
    <cellStyle name="Normal 32 2 4 2 3" xfId="12057" xr:uid="{00000000-0005-0000-0000-0000F22B0000}"/>
    <cellStyle name="Normal 32 2 4 2 3 2" xfId="12058" xr:uid="{00000000-0005-0000-0000-0000F32B0000}"/>
    <cellStyle name="Normal 32 2 4 2 4" xfId="12059" xr:uid="{00000000-0005-0000-0000-0000F42B0000}"/>
    <cellStyle name="Normal 32 2 4 3" xfId="12060" xr:uid="{00000000-0005-0000-0000-0000F52B0000}"/>
    <cellStyle name="Normal 32 2 4 3 2" xfId="12061" xr:uid="{00000000-0005-0000-0000-0000F62B0000}"/>
    <cellStyle name="Normal 32 2 4 3 2 2" xfId="12062" xr:uid="{00000000-0005-0000-0000-0000F72B0000}"/>
    <cellStyle name="Normal 32 2 4 3 3" xfId="12063" xr:uid="{00000000-0005-0000-0000-0000F82B0000}"/>
    <cellStyle name="Normal 32 2 4 4" xfId="12064" xr:uid="{00000000-0005-0000-0000-0000F92B0000}"/>
    <cellStyle name="Normal 32 2 4 4 2" xfId="12065" xr:uid="{00000000-0005-0000-0000-0000FA2B0000}"/>
    <cellStyle name="Normal 32 2 4 5" xfId="12066" xr:uid="{00000000-0005-0000-0000-0000FB2B0000}"/>
    <cellStyle name="Normal 32 2 5" xfId="1583" xr:uid="{00000000-0005-0000-0000-0000FC2B0000}"/>
    <cellStyle name="Normal 32 2 5 2" xfId="1584" xr:uid="{00000000-0005-0000-0000-0000FD2B0000}"/>
    <cellStyle name="Normal 32 2 5 2 2" xfId="12067" xr:uid="{00000000-0005-0000-0000-0000FE2B0000}"/>
    <cellStyle name="Normal 32 2 5 2 2 2" xfId="12068" xr:uid="{00000000-0005-0000-0000-0000FF2B0000}"/>
    <cellStyle name="Normal 32 2 5 2 2 2 2" xfId="12069" xr:uid="{00000000-0005-0000-0000-0000002C0000}"/>
    <cellStyle name="Normal 32 2 5 2 2 3" xfId="12070" xr:uid="{00000000-0005-0000-0000-0000012C0000}"/>
    <cellStyle name="Normal 32 2 5 2 3" xfId="12071" xr:uid="{00000000-0005-0000-0000-0000022C0000}"/>
    <cellStyle name="Normal 32 2 5 2 3 2" xfId="12072" xr:uid="{00000000-0005-0000-0000-0000032C0000}"/>
    <cellStyle name="Normal 32 2 5 2 4" xfId="12073" xr:uid="{00000000-0005-0000-0000-0000042C0000}"/>
    <cellStyle name="Normal 32 2 5 3" xfId="12074" xr:uid="{00000000-0005-0000-0000-0000052C0000}"/>
    <cellStyle name="Normal 32 2 5 3 2" xfId="12075" xr:uid="{00000000-0005-0000-0000-0000062C0000}"/>
    <cellStyle name="Normal 32 2 5 3 2 2" xfId="12076" xr:uid="{00000000-0005-0000-0000-0000072C0000}"/>
    <cellStyle name="Normal 32 2 5 3 3" xfId="12077" xr:uid="{00000000-0005-0000-0000-0000082C0000}"/>
    <cellStyle name="Normal 32 2 5 4" xfId="12078" xr:uid="{00000000-0005-0000-0000-0000092C0000}"/>
    <cellStyle name="Normal 32 2 5 4 2" xfId="12079" xr:uid="{00000000-0005-0000-0000-00000A2C0000}"/>
    <cellStyle name="Normal 32 2 5 5" xfId="12080" xr:uid="{00000000-0005-0000-0000-00000B2C0000}"/>
    <cellStyle name="Normal 32 2 6" xfId="1585" xr:uid="{00000000-0005-0000-0000-00000C2C0000}"/>
    <cellStyle name="Normal 32 2 6 2" xfId="1586" xr:uid="{00000000-0005-0000-0000-00000D2C0000}"/>
    <cellStyle name="Normal 32 2 6 2 2" xfId="12081" xr:uid="{00000000-0005-0000-0000-00000E2C0000}"/>
    <cellStyle name="Normal 32 2 6 2 2 2" xfId="12082" xr:uid="{00000000-0005-0000-0000-00000F2C0000}"/>
    <cellStyle name="Normal 32 2 6 2 2 2 2" xfId="12083" xr:uid="{00000000-0005-0000-0000-0000102C0000}"/>
    <cellStyle name="Normal 32 2 6 2 2 3" xfId="12084" xr:uid="{00000000-0005-0000-0000-0000112C0000}"/>
    <cellStyle name="Normal 32 2 6 2 3" xfId="12085" xr:uid="{00000000-0005-0000-0000-0000122C0000}"/>
    <cellStyle name="Normal 32 2 6 2 3 2" xfId="12086" xr:uid="{00000000-0005-0000-0000-0000132C0000}"/>
    <cellStyle name="Normal 32 2 6 2 4" xfId="12087" xr:uid="{00000000-0005-0000-0000-0000142C0000}"/>
    <cellStyle name="Normal 32 2 6 3" xfId="12088" xr:uid="{00000000-0005-0000-0000-0000152C0000}"/>
    <cellStyle name="Normal 32 2 6 3 2" xfId="12089" xr:uid="{00000000-0005-0000-0000-0000162C0000}"/>
    <cellStyle name="Normal 32 2 6 3 2 2" xfId="12090" xr:uid="{00000000-0005-0000-0000-0000172C0000}"/>
    <cellStyle name="Normal 32 2 6 3 3" xfId="12091" xr:uid="{00000000-0005-0000-0000-0000182C0000}"/>
    <cellStyle name="Normal 32 2 6 4" xfId="12092" xr:uid="{00000000-0005-0000-0000-0000192C0000}"/>
    <cellStyle name="Normal 32 2 6 4 2" xfId="12093" xr:uid="{00000000-0005-0000-0000-00001A2C0000}"/>
    <cellStyle name="Normal 32 2 6 5" xfId="12094" xr:uid="{00000000-0005-0000-0000-00001B2C0000}"/>
    <cellStyle name="Normal 32 2 7" xfId="1587" xr:uid="{00000000-0005-0000-0000-00001C2C0000}"/>
    <cellStyle name="Normal 32 2 7 2" xfId="1588" xr:uid="{00000000-0005-0000-0000-00001D2C0000}"/>
    <cellStyle name="Normal 32 2 7 2 2" xfId="12095" xr:uid="{00000000-0005-0000-0000-00001E2C0000}"/>
    <cellStyle name="Normal 32 2 7 2 2 2" xfId="12096" xr:uid="{00000000-0005-0000-0000-00001F2C0000}"/>
    <cellStyle name="Normal 32 2 7 2 2 2 2" xfId="12097" xr:uid="{00000000-0005-0000-0000-0000202C0000}"/>
    <cellStyle name="Normal 32 2 7 2 2 3" xfId="12098" xr:uid="{00000000-0005-0000-0000-0000212C0000}"/>
    <cellStyle name="Normal 32 2 7 2 3" xfId="12099" xr:uid="{00000000-0005-0000-0000-0000222C0000}"/>
    <cellStyle name="Normal 32 2 7 2 3 2" xfId="12100" xr:uid="{00000000-0005-0000-0000-0000232C0000}"/>
    <cellStyle name="Normal 32 2 7 2 4" xfId="12101" xr:uid="{00000000-0005-0000-0000-0000242C0000}"/>
    <cellStyle name="Normal 32 2 7 3" xfId="12102" xr:uid="{00000000-0005-0000-0000-0000252C0000}"/>
    <cellStyle name="Normal 32 2 7 3 2" xfId="12103" xr:uid="{00000000-0005-0000-0000-0000262C0000}"/>
    <cellStyle name="Normal 32 2 7 3 2 2" xfId="12104" xr:uid="{00000000-0005-0000-0000-0000272C0000}"/>
    <cellStyle name="Normal 32 2 7 3 3" xfId="12105" xr:uid="{00000000-0005-0000-0000-0000282C0000}"/>
    <cellStyle name="Normal 32 2 7 4" xfId="12106" xr:uid="{00000000-0005-0000-0000-0000292C0000}"/>
    <cellStyle name="Normal 32 2 7 4 2" xfId="12107" xr:uid="{00000000-0005-0000-0000-00002A2C0000}"/>
    <cellStyle name="Normal 32 2 7 5" xfId="12108" xr:uid="{00000000-0005-0000-0000-00002B2C0000}"/>
    <cellStyle name="Normal 32 2 8" xfId="1589" xr:uid="{00000000-0005-0000-0000-00002C2C0000}"/>
    <cellStyle name="Normal 32 2 8 2" xfId="1590" xr:uid="{00000000-0005-0000-0000-00002D2C0000}"/>
    <cellStyle name="Normal 32 2 8 2 2" xfId="12109" xr:uid="{00000000-0005-0000-0000-00002E2C0000}"/>
    <cellStyle name="Normal 32 2 8 2 2 2" xfId="12110" xr:uid="{00000000-0005-0000-0000-00002F2C0000}"/>
    <cellStyle name="Normal 32 2 8 2 2 2 2" xfId="12111" xr:uid="{00000000-0005-0000-0000-0000302C0000}"/>
    <cellStyle name="Normal 32 2 8 2 2 3" xfId="12112" xr:uid="{00000000-0005-0000-0000-0000312C0000}"/>
    <cellStyle name="Normal 32 2 8 2 3" xfId="12113" xr:uid="{00000000-0005-0000-0000-0000322C0000}"/>
    <cellStyle name="Normal 32 2 8 2 3 2" xfId="12114" xr:uid="{00000000-0005-0000-0000-0000332C0000}"/>
    <cellStyle name="Normal 32 2 8 2 4" xfId="12115" xr:uid="{00000000-0005-0000-0000-0000342C0000}"/>
    <cellStyle name="Normal 32 2 8 3" xfId="12116" xr:uid="{00000000-0005-0000-0000-0000352C0000}"/>
    <cellStyle name="Normal 32 2 8 3 2" xfId="12117" xr:uid="{00000000-0005-0000-0000-0000362C0000}"/>
    <cellStyle name="Normal 32 2 8 3 2 2" xfId="12118" xr:uid="{00000000-0005-0000-0000-0000372C0000}"/>
    <cellStyle name="Normal 32 2 8 3 3" xfId="12119" xr:uid="{00000000-0005-0000-0000-0000382C0000}"/>
    <cellStyle name="Normal 32 2 8 4" xfId="12120" xr:uid="{00000000-0005-0000-0000-0000392C0000}"/>
    <cellStyle name="Normal 32 2 8 4 2" xfId="12121" xr:uid="{00000000-0005-0000-0000-00003A2C0000}"/>
    <cellStyle name="Normal 32 2 8 5" xfId="12122" xr:uid="{00000000-0005-0000-0000-00003B2C0000}"/>
    <cellStyle name="Normal 32 2 9" xfId="1591" xr:uid="{00000000-0005-0000-0000-00003C2C0000}"/>
    <cellStyle name="Normal 32 2 9 2" xfId="12123" xr:uid="{00000000-0005-0000-0000-00003D2C0000}"/>
    <cellStyle name="Normal 32 2 9 2 2" xfId="12124" xr:uid="{00000000-0005-0000-0000-00003E2C0000}"/>
    <cellStyle name="Normal 32 2 9 2 2 2" xfId="12125" xr:uid="{00000000-0005-0000-0000-00003F2C0000}"/>
    <cellStyle name="Normal 32 2 9 2 3" xfId="12126" xr:uid="{00000000-0005-0000-0000-0000402C0000}"/>
    <cellStyle name="Normal 32 2 9 3" xfId="12127" xr:uid="{00000000-0005-0000-0000-0000412C0000}"/>
    <cellStyle name="Normal 32 2 9 3 2" xfId="12128" xr:uid="{00000000-0005-0000-0000-0000422C0000}"/>
    <cellStyle name="Normal 32 2 9 4" xfId="12129" xr:uid="{00000000-0005-0000-0000-0000432C0000}"/>
    <cellStyle name="Normal 32 3" xfId="1592" xr:uid="{00000000-0005-0000-0000-0000442C0000}"/>
    <cellStyle name="Normal 32 3 2" xfId="1593" xr:uid="{00000000-0005-0000-0000-0000452C0000}"/>
    <cellStyle name="Normal 32 3 2 2" xfId="12130" xr:uid="{00000000-0005-0000-0000-0000462C0000}"/>
    <cellStyle name="Normal 32 3 2 2 2" xfId="12131" xr:uid="{00000000-0005-0000-0000-0000472C0000}"/>
    <cellStyle name="Normal 32 3 2 2 2 2" xfId="12132" xr:uid="{00000000-0005-0000-0000-0000482C0000}"/>
    <cellStyle name="Normal 32 3 2 2 3" xfId="12133" xr:uid="{00000000-0005-0000-0000-0000492C0000}"/>
    <cellStyle name="Normal 32 3 2 3" xfId="12134" xr:uid="{00000000-0005-0000-0000-00004A2C0000}"/>
    <cellStyle name="Normal 32 3 2 3 2" xfId="12135" xr:uid="{00000000-0005-0000-0000-00004B2C0000}"/>
    <cellStyle name="Normal 32 3 2 4" xfId="12136" xr:uid="{00000000-0005-0000-0000-00004C2C0000}"/>
    <cellStyle name="Normal 32 3 3" xfId="12137" xr:uid="{00000000-0005-0000-0000-00004D2C0000}"/>
    <cellStyle name="Normal 32 3 3 2" xfId="12138" xr:uid="{00000000-0005-0000-0000-00004E2C0000}"/>
    <cellStyle name="Normal 32 3 3 2 2" xfId="12139" xr:uid="{00000000-0005-0000-0000-00004F2C0000}"/>
    <cellStyle name="Normal 32 3 3 3" xfId="12140" xr:uid="{00000000-0005-0000-0000-0000502C0000}"/>
    <cellStyle name="Normal 32 3 4" xfId="12141" xr:uid="{00000000-0005-0000-0000-0000512C0000}"/>
    <cellStyle name="Normal 32 3 4 2" xfId="12142" xr:uid="{00000000-0005-0000-0000-0000522C0000}"/>
    <cellStyle name="Normal 32 3 5" xfId="12143" xr:uid="{00000000-0005-0000-0000-0000532C0000}"/>
    <cellStyle name="Normal 32 4" xfId="1594" xr:uid="{00000000-0005-0000-0000-0000542C0000}"/>
    <cellStyle name="Normal 32 4 2" xfId="1595" xr:uid="{00000000-0005-0000-0000-0000552C0000}"/>
    <cellStyle name="Normal 32 4 2 2" xfId="12144" xr:uid="{00000000-0005-0000-0000-0000562C0000}"/>
    <cellStyle name="Normal 32 4 2 2 2" xfId="12145" xr:uid="{00000000-0005-0000-0000-0000572C0000}"/>
    <cellStyle name="Normal 32 4 2 2 2 2" xfId="12146" xr:uid="{00000000-0005-0000-0000-0000582C0000}"/>
    <cellStyle name="Normal 32 4 2 2 3" xfId="12147" xr:uid="{00000000-0005-0000-0000-0000592C0000}"/>
    <cellStyle name="Normal 32 4 2 3" xfId="12148" xr:uid="{00000000-0005-0000-0000-00005A2C0000}"/>
    <cellStyle name="Normal 32 4 2 3 2" xfId="12149" xr:uid="{00000000-0005-0000-0000-00005B2C0000}"/>
    <cellStyle name="Normal 32 4 2 4" xfId="12150" xr:uid="{00000000-0005-0000-0000-00005C2C0000}"/>
    <cellStyle name="Normal 32 4 3" xfId="12151" xr:uid="{00000000-0005-0000-0000-00005D2C0000}"/>
    <cellStyle name="Normal 32 4 3 2" xfId="12152" xr:uid="{00000000-0005-0000-0000-00005E2C0000}"/>
    <cellStyle name="Normal 32 4 3 2 2" xfId="12153" xr:uid="{00000000-0005-0000-0000-00005F2C0000}"/>
    <cellStyle name="Normal 32 4 3 3" xfId="12154" xr:uid="{00000000-0005-0000-0000-0000602C0000}"/>
    <cellStyle name="Normal 32 4 4" xfId="12155" xr:uid="{00000000-0005-0000-0000-0000612C0000}"/>
    <cellStyle name="Normal 32 4 4 2" xfId="12156" xr:uid="{00000000-0005-0000-0000-0000622C0000}"/>
    <cellStyle name="Normal 32 4 5" xfId="12157" xr:uid="{00000000-0005-0000-0000-0000632C0000}"/>
    <cellStyle name="Normal 32 5" xfId="1596" xr:uid="{00000000-0005-0000-0000-0000642C0000}"/>
    <cellStyle name="Normal 32 5 2" xfId="1597" xr:uid="{00000000-0005-0000-0000-0000652C0000}"/>
    <cellStyle name="Normal 32 5 2 2" xfId="12158" xr:uid="{00000000-0005-0000-0000-0000662C0000}"/>
    <cellStyle name="Normal 32 5 2 2 2" xfId="12159" xr:uid="{00000000-0005-0000-0000-0000672C0000}"/>
    <cellStyle name="Normal 32 5 2 2 2 2" xfId="12160" xr:uid="{00000000-0005-0000-0000-0000682C0000}"/>
    <cellStyle name="Normal 32 5 2 2 3" xfId="12161" xr:uid="{00000000-0005-0000-0000-0000692C0000}"/>
    <cellStyle name="Normal 32 5 2 3" xfId="12162" xr:uid="{00000000-0005-0000-0000-00006A2C0000}"/>
    <cellStyle name="Normal 32 5 2 3 2" xfId="12163" xr:uid="{00000000-0005-0000-0000-00006B2C0000}"/>
    <cellStyle name="Normal 32 5 2 4" xfId="12164" xr:uid="{00000000-0005-0000-0000-00006C2C0000}"/>
    <cellStyle name="Normal 32 5 3" xfId="12165" xr:uid="{00000000-0005-0000-0000-00006D2C0000}"/>
    <cellStyle name="Normal 32 5 3 2" xfId="12166" xr:uid="{00000000-0005-0000-0000-00006E2C0000}"/>
    <cellStyle name="Normal 32 5 3 2 2" xfId="12167" xr:uid="{00000000-0005-0000-0000-00006F2C0000}"/>
    <cellStyle name="Normal 32 5 3 3" xfId="12168" xr:uid="{00000000-0005-0000-0000-0000702C0000}"/>
    <cellStyle name="Normal 32 5 4" xfId="12169" xr:uid="{00000000-0005-0000-0000-0000712C0000}"/>
    <cellStyle name="Normal 32 5 4 2" xfId="12170" xr:uid="{00000000-0005-0000-0000-0000722C0000}"/>
    <cellStyle name="Normal 32 5 5" xfId="12171" xr:uid="{00000000-0005-0000-0000-0000732C0000}"/>
    <cellStyle name="Normal 32 6" xfId="1598" xr:uid="{00000000-0005-0000-0000-0000742C0000}"/>
    <cellStyle name="Normal 32 6 2" xfId="1599" xr:uid="{00000000-0005-0000-0000-0000752C0000}"/>
    <cellStyle name="Normal 32 6 2 2" xfId="12172" xr:uid="{00000000-0005-0000-0000-0000762C0000}"/>
    <cellStyle name="Normal 32 6 2 2 2" xfId="12173" xr:uid="{00000000-0005-0000-0000-0000772C0000}"/>
    <cellStyle name="Normal 32 6 2 2 2 2" xfId="12174" xr:uid="{00000000-0005-0000-0000-0000782C0000}"/>
    <cellStyle name="Normal 32 6 2 2 3" xfId="12175" xr:uid="{00000000-0005-0000-0000-0000792C0000}"/>
    <cellStyle name="Normal 32 6 2 3" xfId="12176" xr:uid="{00000000-0005-0000-0000-00007A2C0000}"/>
    <cellStyle name="Normal 32 6 2 3 2" xfId="12177" xr:uid="{00000000-0005-0000-0000-00007B2C0000}"/>
    <cellStyle name="Normal 32 6 2 4" xfId="12178" xr:uid="{00000000-0005-0000-0000-00007C2C0000}"/>
    <cellStyle name="Normal 32 6 3" xfId="12179" xr:uid="{00000000-0005-0000-0000-00007D2C0000}"/>
    <cellStyle name="Normal 32 6 3 2" xfId="12180" xr:uid="{00000000-0005-0000-0000-00007E2C0000}"/>
    <cellStyle name="Normal 32 6 3 2 2" xfId="12181" xr:uid="{00000000-0005-0000-0000-00007F2C0000}"/>
    <cellStyle name="Normal 32 6 3 3" xfId="12182" xr:uid="{00000000-0005-0000-0000-0000802C0000}"/>
    <cellStyle name="Normal 32 6 4" xfId="12183" xr:uid="{00000000-0005-0000-0000-0000812C0000}"/>
    <cellStyle name="Normal 32 6 4 2" xfId="12184" xr:uid="{00000000-0005-0000-0000-0000822C0000}"/>
    <cellStyle name="Normal 32 6 5" xfId="12185" xr:uid="{00000000-0005-0000-0000-0000832C0000}"/>
    <cellStyle name="Normal 32 7" xfId="1600" xr:uid="{00000000-0005-0000-0000-0000842C0000}"/>
    <cellStyle name="Normal 32 7 2" xfId="1601" xr:uid="{00000000-0005-0000-0000-0000852C0000}"/>
    <cellStyle name="Normal 32 7 2 2" xfId="12186" xr:uid="{00000000-0005-0000-0000-0000862C0000}"/>
    <cellStyle name="Normal 32 7 2 2 2" xfId="12187" xr:uid="{00000000-0005-0000-0000-0000872C0000}"/>
    <cellStyle name="Normal 32 7 2 2 2 2" xfId="12188" xr:uid="{00000000-0005-0000-0000-0000882C0000}"/>
    <cellStyle name="Normal 32 7 2 2 3" xfId="12189" xr:uid="{00000000-0005-0000-0000-0000892C0000}"/>
    <cellStyle name="Normal 32 7 2 3" xfId="12190" xr:uid="{00000000-0005-0000-0000-00008A2C0000}"/>
    <cellStyle name="Normal 32 7 2 3 2" xfId="12191" xr:uid="{00000000-0005-0000-0000-00008B2C0000}"/>
    <cellStyle name="Normal 32 7 2 4" xfId="12192" xr:uid="{00000000-0005-0000-0000-00008C2C0000}"/>
    <cellStyle name="Normal 32 7 3" xfId="12193" xr:uid="{00000000-0005-0000-0000-00008D2C0000}"/>
    <cellStyle name="Normal 32 7 3 2" xfId="12194" xr:uid="{00000000-0005-0000-0000-00008E2C0000}"/>
    <cellStyle name="Normal 32 7 3 2 2" xfId="12195" xr:uid="{00000000-0005-0000-0000-00008F2C0000}"/>
    <cellStyle name="Normal 32 7 3 3" xfId="12196" xr:uid="{00000000-0005-0000-0000-0000902C0000}"/>
    <cellStyle name="Normal 32 7 4" xfId="12197" xr:uid="{00000000-0005-0000-0000-0000912C0000}"/>
    <cellStyle name="Normal 32 7 4 2" xfId="12198" xr:uid="{00000000-0005-0000-0000-0000922C0000}"/>
    <cellStyle name="Normal 32 7 5" xfId="12199" xr:uid="{00000000-0005-0000-0000-0000932C0000}"/>
    <cellStyle name="Normal 32 8" xfId="1602" xr:uid="{00000000-0005-0000-0000-0000942C0000}"/>
    <cellStyle name="Normal 32 8 2" xfId="1603" xr:uid="{00000000-0005-0000-0000-0000952C0000}"/>
    <cellStyle name="Normal 32 8 2 2" xfId="12200" xr:uid="{00000000-0005-0000-0000-0000962C0000}"/>
    <cellStyle name="Normal 32 8 2 2 2" xfId="12201" xr:uid="{00000000-0005-0000-0000-0000972C0000}"/>
    <cellStyle name="Normal 32 8 2 2 2 2" xfId="12202" xr:uid="{00000000-0005-0000-0000-0000982C0000}"/>
    <cellStyle name="Normal 32 8 2 2 3" xfId="12203" xr:uid="{00000000-0005-0000-0000-0000992C0000}"/>
    <cellStyle name="Normal 32 8 2 3" xfId="12204" xr:uid="{00000000-0005-0000-0000-00009A2C0000}"/>
    <cellStyle name="Normal 32 8 2 3 2" xfId="12205" xr:uid="{00000000-0005-0000-0000-00009B2C0000}"/>
    <cellStyle name="Normal 32 8 2 4" xfId="12206" xr:uid="{00000000-0005-0000-0000-00009C2C0000}"/>
    <cellStyle name="Normal 32 8 3" xfId="12207" xr:uid="{00000000-0005-0000-0000-00009D2C0000}"/>
    <cellStyle name="Normal 32 8 3 2" xfId="12208" xr:uid="{00000000-0005-0000-0000-00009E2C0000}"/>
    <cellStyle name="Normal 32 8 3 2 2" xfId="12209" xr:uid="{00000000-0005-0000-0000-00009F2C0000}"/>
    <cellStyle name="Normal 32 8 3 3" xfId="12210" xr:uid="{00000000-0005-0000-0000-0000A02C0000}"/>
    <cellStyle name="Normal 32 8 4" xfId="12211" xr:uid="{00000000-0005-0000-0000-0000A12C0000}"/>
    <cellStyle name="Normal 32 8 4 2" xfId="12212" xr:uid="{00000000-0005-0000-0000-0000A22C0000}"/>
    <cellStyle name="Normal 32 8 5" xfId="12213" xr:uid="{00000000-0005-0000-0000-0000A32C0000}"/>
    <cellStyle name="Normal 32 9" xfId="1604" xr:uid="{00000000-0005-0000-0000-0000A42C0000}"/>
    <cellStyle name="Normal 32 9 2" xfId="1605" xr:uid="{00000000-0005-0000-0000-0000A52C0000}"/>
    <cellStyle name="Normal 32 9 2 2" xfId="12214" xr:uid="{00000000-0005-0000-0000-0000A62C0000}"/>
    <cellStyle name="Normal 32 9 2 2 2" xfId="12215" xr:uid="{00000000-0005-0000-0000-0000A72C0000}"/>
    <cellStyle name="Normal 32 9 2 2 2 2" xfId="12216" xr:uid="{00000000-0005-0000-0000-0000A82C0000}"/>
    <cellStyle name="Normal 32 9 2 2 3" xfId="12217" xr:uid="{00000000-0005-0000-0000-0000A92C0000}"/>
    <cellStyle name="Normal 32 9 2 3" xfId="12218" xr:uid="{00000000-0005-0000-0000-0000AA2C0000}"/>
    <cellStyle name="Normal 32 9 2 3 2" xfId="12219" xr:uid="{00000000-0005-0000-0000-0000AB2C0000}"/>
    <cellStyle name="Normal 32 9 2 4" xfId="12220" xr:uid="{00000000-0005-0000-0000-0000AC2C0000}"/>
    <cellStyle name="Normal 32 9 3" xfId="12221" xr:uid="{00000000-0005-0000-0000-0000AD2C0000}"/>
    <cellStyle name="Normal 32 9 3 2" xfId="12222" xr:uid="{00000000-0005-0000-0000-0000AE2C0000}"/>
    <cellStyle name="Normal 32 9 3 2 2" xfId="12223" xr:uid="{00000000-0005-0000-0000-0000AF2C0000}"/>
    <cellStyle name="Normal 32 9 3 3" xfId="12224" xr:uid="{00000000-0005-0000-0000-0000B02C0000}"/>
    <cellStyle name="Normal 32 9 4" xfId="12225" xr:uid="{00000000-0005-0000-0000-0000B12C0000}"/>
    <cellStyle name="Normal 32 9 4 2" xfId="12226" xr:uid="{00000000-0005-0000-0000-0000B22C0000}"/>
    <cellStyle name="Normal 32 9 5" xfId="12227" xr:uid="{00000000-0005-0000-0000-0000B32C0000}"/>
    <cellStyle name="Normal 320" xfId="1606" xr:uid="{00000000-0005-0000-0000-0000B42C0000}"/>
    <cellStyle name="Normal 320 2" xfId="12228" xr:uid="{00000000-0005-0000-0000-0000B52C0000}"/>
    <cellStyle name="Normal 321" xfId="1607" xr:uid="{00000000-0005-0000-0000-0000B62C0000}"/>
    <cellStyle name="Normal 321 2" xfId="12229" xr:uid="{00000000-0005-0000-0000-0000B72C0000}"/>
    <cellStyle name="Normal 322" xfId="1608" xr:uid="{00000000-0005-0000-0000-0000B82C0000}"/>
    <cellStyle name="Normal 322 2" xfId="12230" xr:uid="{00000000-0005-0000-0000-0000B92C0000}"/>
    <cellStyle name="Normal 323" xfId="1609" xr:uid="{00000000-0005-0000-0000-0000BA2C0000}"/>
    <cellStyle name="Normal 323 2" xfId="12231" xr:uid="{00000000-0005-0000-0000-0000BB2C0000}"/>
    <cellStyle name="Normal 324" xfId="1610" xr:uid="{00000000-0005-0000-0000-0000BC2C0000}"/>
    <cellStyle name="Normal 324 2" xfId="12232" xr:uid="{00000000-0005-0000-0000-0000BD2C0000}"/>
    <cellStyle name="Normal 325" xfId="1611" xr:uid="{00000000-0005-0000-0000-0000BE2C0000}"/>
    <cellStyle name="Normal 325 2" xfId="12233" xr:uid="{00000000-0005-0000-0000-0000BF2C0000}"/>
    <cellStyle name="Normal 326" xfId="1612" xr:uid="{00000000-0005-0000-0000-0000C02C0000}"/>
    <cellStyle name="Normal 326 2" xfId="12234" xr:uid="{00000000-0005-0000-0000-0000C12C0000}"/>
    <cellStyle name="Normal 327" xfId="1613" xr:uid="{00000000-0005-0000-0000-0000C22C0000}"/>
    <cellStyle name="Normal 327 2" xfId="12235" xr:uid="{00000000-0005-0000-0000-0000C32C0000}"/>
    <cellStyle name="Normal 328" xfId="1614" xr:uid="{00000000-0005-0000-0000-0000C42C0000}"/>
    <cellStyle name="Normal 328 2" xfId="1" xr:uid="{00000000-0005-0000-0000-0000C52C0000}"/>
    <cellStyle name="Normal 328 2 2" xfId="12236" xr:uid="{00000000-0005-0000-0000-0000C62C0000}"/>
    <cellStyle name="Normal 328 2 2 2" xfId="12237" xr:uid="{00000000-0005-0000-0000-0000C72C0000}"/>
    <cellStyle name="Normal 328 2 2 2 2" xfId="12238" xr:uid="{00000000-0005-0000-0000-0000C82C0000}"/>
    <cellStyle name="Normal 328 2 2 3" xfId="12239" xr:uid="{00000000-0005-0000-0000-0000C92C0000}"/>
    <cellStyle name="Normal 328 2 3" xfId="12240" xr:uid="{00000000-0005-0000-0000-0000CA2C0000}"/>
    <cellStyle name="Normal 328 2 3 2" xfId="12241" xr:uid="{00000000-0005-0000-0000-0000CB2C0000}"/>
    <cellStyle name="Normal 328 2 4" xfId="12242" xr:uid="{00000000-0005-0000-0000-0000CC2C0000}"/>
    <cellStyle name="Normal 328 3" xfId="12243" xr:uid="{00000000-0005-0000-0000-0000CD2C0000}"/>
    <cellStyle name="Normal 328 3 2" xfId="12244" xr:uid="{00000000-0005-0000-0000-0000CE2C0000}"/>
    <cellStyle name="Normal 328 3 2 2" xfId="12245" xr:uid="{00000000-0005-0000-0000-0000CF2C0000}"/>
    <cellStyle name="Normal 328 3 3" xfId="12246" xr:uid="{00000000-0005-0000-0000-0000D02C0000}"/>
    <cellStyle name="Normal 328 4" xfId="12247" xr:uid="{00000000-0005-0000-0000-0000D12C0000}"/>
    <cellStyle name="Normal 328 4 2" xfId="12248" xr:uid="{00000000-0005-0000-0000-0000D22C0000}"/>
    <cellStyle name="Normal 328 5" xfId="12249" xr:uid="{00000000-0005-0000-0000-0000D32C0000}"/>
    <cellStyle name="Normal 329" xfId="12250" xr:uid="{00000000-0005-0000-0000-0000D42C0000}"/>
    <cellStyle name="Normal 329 2" xfId="12251" xr:uid="{00000000-0005-0000-0000-0000D52C0000}"/>
    <cellStyle name="Normal 329 2 2" xfId="12252" xr:uid="{00000000-0005-0000-0000-0000D62C0000}"/>
    <cellStyle name="Normal 329 3" xfId="12253" xr:uid="{00000000-0005-0000-0000-0000D72C0000}"/>
    <cellStyle name="Normal 33" xfId="1615" xr:uid="{00000000-0005-0000-0000-0000D82C0000}"/>
    <cellStyle name="Normal 33 2" xfId="1616" xr:uid="{00000000-0005-0000-0000-0000D92C0000}"/>
    <cellStyle name="Normal 33 2 2" xfId="12254" xr:uid="{00000000-0005-0000-0000-0000DA2C0000}"/>
    <cellStyle name="Normal 33 2 2 2" xfId="12255" xr:uid="{00000000-0005-0000-0000-0000DB2C0000}"/>
    <cellStyle name="Normal 33 2 2 2 2" xfId="12256" xr:uid="{00000000-0005-0000-0000-0000DC2C0000}"/>
    <cellStyle name="Normal 33 2 2 3" xfId="12257" xr:uid="{00000000-0005-0000-0000-0000DD2C0000}"/>
    <cellStyle name="Normal 33 2 3" xfId="12258" xr:uid="{00000000-0005-0000-0000-0000DE2C0000}"/>
    <cellStyle name="Normal 33 2 3 2" xfId="12259" xr:uid="{00000000-0005-0000-0000-0000DF2C0000}"/>
    <cellStyle name="Normal 33 2 4" xfId="12260" xr:uid="{00000000-0005-0000-0000-0000E02C0000}"/>
    <cellStyle name="Normal 33 3" xfId="1617" xr:uid="{00000000-0005-0000-0000-0000E12C0000}"/>
    <cellStyle name="Normal 33 3 2" xfId="12261" xr:uid="{00000000-0005-0000-0000-0000E22C0000}"/>
    <cellStyle name="Normal 33 3 2 2" xfId="12262" xr:uid="{00000000-0005-0000-0000-0000E32C0000}"/>
    <cellStyle name="Normal 33 3 2 2 2" xfId="12263" xr:uid="{00000000-0005-0000-0000-0000E42C0000}"/>
    <cellStyle name="Normal 33 3 2 3" xfId="12264" xr:uid="{00000000-0005-0000-0000-0000E52C0000}"/>
    <cellStyle name="Normal 33 3 3" xfId="12265" xr:uid="{00000000-0005-0000-0000-0000E62C0000}"/>
    <cellStyle name="Normal 33 3 3 2" xfId="12266" xr:uid="{00000000-0005-0000-0000-0000E72C0000}"/>
    <cellStyle name="Normal 33 3 4" xfId="12267" xr:uid="{00000000-0005-0000-0000-0000E82C0000}"/>
    <cellStyle name="Normal 33 4" xfId="1618" xr:uid="{00000000-0005-0000-0000-0000E92C0000}"/>
    <cellStyle name="Normal 33 4 2" xfId="12268" xr:uid="{00000000-0005-0000-0000-0000EA2C0000}"/>
    <cellStyle name="Normal 33 4 2 2" xfId="12269" xr:uid="{00000000-0005-0000-0000-0000EB2C0000}"/>
    <cellStyle name="Normal 33 4 2 2 2" xfId="12270" xr:uid="{00000000-0005-0000-0000-0000EC2C0000}"/>
    <cellStyle name="Normal 33 4 2 3" xfId="12271" xr:uid="{00000000-0005-0000-0000-0000ED2C0000}"/>
    <cellStyle name="Normal 33 4 3" xfId="12272" xr:uid="{00000000-0005-0000-0000-0000EE2C0000}"/>
    <cellStyle name="Normal 33 4 3 2" xfId="12273" xr:uid="{00000000-0005-0000-0000-0000EF2C0000}"/>
    <cellStyle name="Normal 33 4 4" xfId="12274" xr:uid="{00000000-0005-0000-0000-0000F02C0000}"/>
    <cellStyle name="Normal 33 5" xfId="12275" xr:uid="{00000000-0005-0000-0000-0000F12C0000}"/>
    <cellStyle name="Normal 33 5 2" xfId="12276" xr:uid="{00000000-0005-0000-0000-0000F22C0000}"/>
    <cellStyle name="Normal 33 5 2 2" xfId="12277" xr:uid="{00000000-0005-0000-0000-0000F32C0000}"/>
    <cellStyle name="Normal 33 5 3" xfId="12278" xr:uid="{00000000-0005-0000-0000-0000F42C0000}"/>
    <cellStyle name="Normal 33 6" xfId="12279" xr:uid="{00000000-0005-0000-0000-0000F52C0000}"/>
    <cellStyle name="Normal 33 6 2" xfId="12280" xr:uid="{00000000-0005-0000-0000-0000F62C0000}"/>
    <cellStyle name="Normal 33 7" xfId="12281" xr:uid="{00000000-0005-0000-0000-0000F72C0000}"/>
    <cellStyle name="Normal 330" xfId="12282" xr:uid="{00000000-0005-0000-0000-0000F82C0000}"/>
    <cellStyle name="Normal 331" xfId="12283" xr:uid="{00000000-0005-0000-0000-0000F92C0000}"/>
    <cellStyle name="Normal 331 2" xfId="12284" xr:uid="{00000000-0005-0000-0000-0000FA2C0000}"/>
    <cellStyle name="Normal 332" xfId="12285" xr:uid="{00000000-0005-0000-0000-0000FB2C0000}"/>
    <cellStyle name="Normal 332 2" xfId="12286" xr:uid="{00000000-0005-0000-0000-0000FC2C0000}"/>
    <cellStyle name="Normal 333" xfId="12287" xr:uid="{00000000-0005-0000-0000-0000FD2C0000}"/>
    <cellStyle name="Normal 333 2" xfId="12288" xr:uid="{00000000-0005-0000-0000-0000FE2C0000}"/>
    <cellStyle name="Normal 334" xfId="12289" xr:uid="{00000000-0005-0000-0000-0000FF2C0000}"/>
    <cellStyle name="Normal 335" xfId="12290" xr:uid="{00000000-0005-0000-0000-0000002D0000}"/>
    <cellStyle name="Normal 336" xfId="12291" xr:uid="{00000000-0005-0000-0000-0000012D0000}"/>
    <cellStyle name="Normal 337" xfId="12292" xr:uid="{00000000-0005-0000-0000-0000022D0000}"/>
    <cellStyle name="Normal 338" xfId="12293" xr:uid="{00000000-0005-0000-0000-0000032D0000}"/>
    <cellStyle name="Normal 339" xfId="12294" xr:uid="{00000000-0005-0000-0000-0000042D0000}"/>
    <cellStyle name="Normal 34" xfId="1619" xr:uid="{00000000-0005-0000-0000-0000052D0000}"/>
    <cellStyle name="Normal 34 10" xfId="1620" xr:uid="{00000000-0005-0000-0000-0000062D0000}"/>
    <cellStyle name="Normal 34 10 2" xfId="1621" xr:uid="{00000000-0005-0000-0000-0000072D0000}"/>
    <cellStyle name="Normal 34 10 2 2" xfId="12295" xr:uid="{00000000-0005-0000-0000-0000082D0000}"/>
    <cellStyle name="Normal 34 10 2 2 2" xfId="12296" xr:uid="{00000000-0005-0000-0000-0000092D0000}"/>
    <cellStyle name="Normal 34 10 2 2 2 2" xfId="12297" xr:uid="{00000000-0005-0000-0000-00000A2D0000}"/>
    <cellStyle name="Normal 34 10 2 2 3" xfId="12298" xr:uid="{00000000-0005-0000-0000-00000B2D0000}"/>
    <cellStyle name="Normal 34 10 2 3" xfId="12299" xr:uid="{00000000-0005-0000-0000-00000C2D0000}"/>
    <cellStyle name="Normal 34 10 2 3 2" xfId="12300" xr:uid="{00000000-0005-0000-0000-00000D2D0000}"/>
    <cellStyle name="Normal 34 10 2 4" xfId="12301" xr:uid="{00000000-0005-0000-0000-00000E2D0000}"/>
    <cellStyle name="Normal 34 10 3" xfId="12302" xr:uid="{00000000-0005-0000-0000-00000F2D0000}"/>
    <cellStyle name="Normal 34 10 3 2" xfId="12303" xr:uid="{00000000-0005-0000-0000-0000102D0000}"/>
    <cellStyle name="Normal 34 10 3 2 2" xfId="12304" xr:uid="{00000000-0005-0000-0000-0000112D0000}"/>
    <cellStyle name="Normal 34 10 3 3" xfId="12305" xr:uid="{00000000-0005-0000-0000-0000122D0000}"/>
    <cellStyle name="Normal 34 10 4" xfId="12306" xr:uid="{00000000-0005-0000-0000-0000132D0000}"/>
    <cellStyle name="Normal 34 10 4 2" xfId="12307" xr:uid="{00000000-0005-0000-0000-0000142D0000}"/>
    <cellStyle name="Normal 34 10 5" xfId="12308" xr:uid="{00000000-0005-0000-0000-0000152D0000}"/>
    <cellStyle name="Normal 34 11" xfId="1622" xr:uid="{00000000-0005-0000-0000-0000162D0000}"/>
    <cellStyle name="Normal 34 11 2" xfId="1623" xr:uid="{00000000-0005-0000-0000-0000172D0000}"/>
    <cellStyle name="Normal 34 11 2 2" xfId="12309" xr:uid="{00000000-0005-0000-0000-0000182D0000}"/>
    <cellStyle name="Normal 34 11 2 2 2" xfId="12310" xr:uid="{00000000-0005-0000-0000-0000192D0000}"/>
    <cellStyle name="Normal 34 11 2 2 2 2" xfId="12311" xr:uid="{00000000-0005-0000-0000-00001A2D0000}"/>
    <cellStyle name="Normal 34 11 2 2 3" xfId="12312" xr:uid="{00000000-0005-0000-0000-00001B2D0000}"/>
    <cellStyle name="Normal 34 11 2 3" xfId="12313" xr:uid="{00000000-0005-0000-0000-00001C2D0000}"/>
    <cellStyle name="Normal 34 11 2 3 2" xfId="12314" xr:uid="{00000000-0005-0000-0000-00001D2D0000}"/>
    <cellStyle name="Normal 34 11 2 4" xfId="12315" xr:uid="{00000000-0005-0000-0000-00001E2D0000}"/>
    <cellStyle name="Normal 34 11 3" xfId="12316" xr:uid="{00000000-0005-0000-0000-00001F2D0000}"/>
    <cellStyle name="Normal 34 11 3 2" xfId="12317" xr:uid="{00000000-0005-0000-0000-0000202D0000}"/>
    <cellStyle name="Normal 34 11 3 2 2" xfId="12318" xr:uid="{00000000-0005-0000-0000-0000212D0000}"/>
    <cellStyle name="Normal 34 11 3 3" xfId="12319" xr:uid="{00000000-0005-0000-0000-0000222D0000}"/>
    <cellStyle name="Normal 34 11 4" xfId="12320" xr:uid="{00000000-0005-0000-0000-0000232D0000}"/>
    <cellStyle name="Normal 34 11 4 2" xfId="12321" xr:uid="{00000000-0005-0000-0000-0000242D0000}"/>
    <cellStyle name="Normal 34 11 5" xfId="12322" xr:uid="{00000000-0005-0000-0000-0000252D0000}"/>
    <cellStyle name="Normal 34 12" xfId="1624" xr:uid="{00000000-0005-0000-0000-0000262D0000}"/>
    <cellStyle name="Normal 34 12 2" xfId="12323" xr:uid="{00000000-0005-0000-0000-0000272D0000}"/>
    <cellStyle name="Normal 34 12 2 2" xfId="12324" xr:uid="{00000000-0005-0000-0000-0000282D0000}"/>
    <cellStyle name="Normal 34 12 2 2 2" xfId="12325" xr:uid="{00000000-0005-0000-0000-0000292D0000}"/>
    <cellStyle name="Normal 34 12 2 3" xfId="12326" xr:uid="{00000000-0005-0000-0000-00002A2D0000}"/>
    <cellStyle name="Normal 34 12 3" xfId="12327" xr:uid="{00000000-0005-0000-0000-00002B2D0000}"/>
    <cellStyle name="Normal 34 12 3 2" xfId="12328" xr:uid="{00000000-0005-0000-0000-00002C2D0000}"/>
    <cellStyle name="Normal 34 12 4" xfId="12329" xr:uid="{00000000-0005-0000-0000-00002D2D0000}"/>
    <cellStyle name="Normal 34 13" xfId="12330" xr:uid="{00000000-0005-0000-0000-00002E2D0000}"/>
    <cellStyle name="Normal 34 13 2" xfId="12331" xr:uid="{00000000-0005-0000-0000-00002F2D0000}"/>
    <cellStyle name="Normal 34 13 2 2" xfId="12332" xr:uid="{00000000-0005-0000-0000-0000302D0000}"/>
    <cellStyle name="Normal 34 13 3" xfId="12333" xr:uid="{00000000-0005-0000-0000-0000312D0000}"/>
    <cellStyle name="Normal 34 14" xfId="12334" xr:uid="{00000000-0005-0000-0000-0000322D0000}"/>
    <cellStyle name="Normal 34 14 2" xfId="12335" xr:uid="{00000000-0005-0000-0000-0000332D0000}"/>
    <cellStyle name="Normal 34 15" xfId="12336" xr:uid="{00000000-0005-0000-0000-0000342D0000}"/>
    <cellStyle name="Normal 34 2" xfId="1625" xr:uid="{00000000-0005-0000-0000-0000352D0000}"/>
    <cellStyle name="Normal 34 2 10" xfId="12337" xr:uid="{00000000-0005-0000-0000-0000362D0000}"/>
    <cellStyle name="Normal 34 2 10 2" xfId="12338" xr:uid="{00000000-0005-0000-0000-0000372D0000}"/>
    <cellStyle name="Normal 34 2 10 2 2" xfId="12339" xr:uid="{00000000-0005-0000-0000-0000382D0000}"/>
    <cellStyle name="Normal 34 2 10 3" xfId="12340" xr:uid="{00000000-0005-0000-0000-0000392D0000}"/>
    <cellStyle name="Normal 34 2 11" xfId="12341" xr:uid="{00000000-0005-0000-0000-00003A2D0000}"/>
    <cellStyle name="Normal 34 2 11 2" xfId="12342" xr:uid="{00000000-0005-0000-0000-00003B2D0000}"/>
    <cellStyle name="Normal 34 2 12" xfId="12343" xr:uid="{00000000-0005-0000-0000-00003C2D0000}"/>
    <cellStyle name="Normal 34 2 2" xfId="1626" xr:uid="{00000000-0005-0000-0000-00003D2D0000}"/>
    <cellStyle name="Normal 34 2 2 2" xfId="1627" xr:uid="{00000000-0005-0000-0000-00003E2D0000}"/>
    <cellStyle name="Normal 34 2 2 2 2" xfId="12344" xr:uid="{00000000-0005-0000-0000-00003F2D0000}"/>
    <cellStyle name="Normal 34 2 2 2 2 2" xfId="12345" xr:uid="{00000000-0005-0000-0000-0000402D0000}"/>
    <cellStyle name="Normal 34 2 2 2 2 2 2" xfId="12346" xr:uid="{00000000-0005-0000-0000-0000412D0000}"/>
    <cellStyle name="Normal 34 2 2 2 2 3" xfId="12347" xr:uid="{00000000-0005-0000-0000-0000422D0000}"/>
    <cellStyle name="Normal 34 2 2 2 3" xfId="12348" xr:uid="{00000000-0005-0000-0000-0000432D0000}"/>
    <cellStyle name="Normal 34 2 2 2 3 2" xfId="12349" xr:uid="{00000000-0005-0000-0000-0000442D0000}"/>
    <cellStyle name="Normal 34 2 2 2 4" xfId="12350" xr:uid="{00000000-0005-0000-0000-0000452D0000}"/>
    <cellStyle name="Normal 34 2 2 3" xfId="12351" xr:uid="{00000000-0005-0000-0000-0000462D0000}"/>
    <cellStyle name="Normal 34 2 2 3 2" xfId="12352" xr:uid="{00000000-0005-0000-0000-0000472D0000}"/>
    <cellStyle name="Normal 34 2 2 3 2 2" xfId="12353" xr:uid="{00000000-0005-0000-0000-0000482D0000}"/>
    <cellStyle name="Normal 34 2 2 3 3" xfId="12354" xr:uid="{00000000-0005-0000-0000-0000492D0000}"/>
    <cellStyle name="Normal 34 2 2 4" xfId="12355" xr:uid="{00000000-0005-0000-0000-00004A2D0000}"/>
    <cellStyle name="Normal 34 2 2 4 2" xfId="12356" xr:uid="{00000000-0005-0000-0000-00004B2D0000}"/>
    <cellStyle name="Normal 34 2 2 5" xfId="12357" xr:uid="{00000000-0005-0000-0000-00004C2D0000}"/>
    <cellStyle name="Normal 34 2 3" xfId="1628" xr:uid="{00000000-0005-0000-0000-00004D2D0000}"/>
    <cellStyle name="Normal 34 2 3 2" xfId="1629" xr:uid="{00000000-0005-0000-0000-00004E2D0000}"/>
    <cellStyle name="Normal 34 2 3 2 2" xfId="12358" xr:uid="{00000000-0005-0000-0000-00004F2D0000}"/>
    <cellStyle name="Normal 34 2 3 2 2 2" xfId="12359" xr:uid="{00000000-0005-0000-0000-0000502D0000}"/>
    <cellStyle name="Normal 34 2 3 2 2 2 2" xfId="12360" xr:uid="{00000000-0005-0000-0000-0000512D0000}"/>
    <cellStyle name="Normal 34 2 3 2 2 3" xfId="12361" xr:uid="{00000000-0005-0000-0000-0000522D0000}"/>
    <cellStyle name="Normal 34 2 3 2 3" xfId="12362" xr:uid="{00000000-0005-0000-0000-0000532D0000}"/>
    <cellStyle name="Normal 34 2 3 2 3 2" xfId="12363" xr:uid="{00000000-0005-0000-0000-0000542D0000}"/>
    <cellStyle name="Normal 34 2 3 2 4" xfId="12364" xr:uid="{00000000-0005-0000-0000-0000552D0000}"/>
    <cellStyle name="Normal 34 2 3 3" xfId="12365" xr:uid="{00000000-0005-0000-0000-0000562D0000}"/>
    <cellStyle name="Normal 34 2 3 3 2" xfId="12366" xr:uid="{00000000-0005-0000-0000-0000572D0000}"/>
    <cellStyle name="Normal 34 2 3 3 2 2" xfId="12367" xr:uid="{00000000-0005-0000-0000-0000582D0000}"/>
    <cellStyle name="Normal 34 2 3 3 3" xfId="12368" xr:uid="{00000000-0005-0000-0000-0000592D0000}"/>
    <cellStyle name="Normal 34 2 3 4" xfId="12369" xr:uid="{00000000-0005-0000-0000-00005A2D0000}"/>
    <cellStyle name="Normal 34 2 3 4 2" xfId="12370" xr:uid="{00000000-0005-0000-0000-00005B2D0000}"/>
    <cellStyle name="Normal 34 2 3 5" xfId="12371" xr:uid="{00000000-0005-0000-0000-00005C2D0000}"/>
    <cellStyle name="Normal 34 2 4" xfId="1630" xr:uid="{00000000-0005-0000-0000-00005D2D0000}"/>
    <cellStyle name="Normal 34 2 4 2" xfId="1631" xr:uid="{00000000-0005-0000-0000-00005E2D0000}"/>
    <cellStyle name="Normal 34 2 4 2 2" xfId="12372" xr:uid="{00000000-0005-0000-0000-00005F2D0000}"/>
    <cellStyle name="Normal 34 2 4 2 2 2" xfId="12373" xr:uid="{00000000-0005-0000-0000-0000602D0000}"/>
    <cellStyle name="Normal 34 2 4 2 2 2 2" xfId="12374" xr:uid="{00000000-0005-0000-0000-0000612D0000}"/>
    <cellStyle name="Normal 34 2 4 2 2 3" xfId="12375" xr:uid="{00000000-0005-0000-0000-0000622D0000}"/>
    <cellStyle name="Normal 34 2 4 2 3" xfId="12376" xr:uid="{00000000-0005-0000-0000-0000632D0000}"/>
    <cellStyle name="Normal 34 2 4 2 3 2" xfId="12377" xr:uid="{00000000-0005-0000-0000-0000642D0000}"/>
    <cellStyle name="Normal 34 2 4 2 4" xfId="12378" xr:uid="{00000000-0005-0000-0000-0000652D0000}"/>
    <cellStyle name="Normal 34 2 4 3" xfId="12379" xr:uid="{00000000-0005-0000-0000-0000662D0000}"/>
    <cellStyle name="Normal 34 2 4 3 2" xfId="12380" xr:uid="{00000000-0005-0000-0000-0000672D0000}"/>
    <cellStyle name="Normal 34 2 4 3 2 2" xfId="12381" xr:uid="{00000000-0005-0000-0000-0000682D0000}"/>
    <cellStyle name="Normal 34 2 4 3 3" xfId="12382" xr:uid="{00000000-0005-0000-0000-0000692D0000}"/>
    <cellStyle name="Normal 34 2 4 4" xfId="12383" xr:uid="{00000000-0005-0000-0000-00006A2D0000}"/>
    <cellStyle name="Normal 34 2 4 4 2" xfId="12384" xr:uid="{00000000-0005-0000-0000-00006B2D0000}"/>
    <cellStyle name="Normal 34 2 4 5" xfId="12385" xr:uid="{00000000-0005-0000-0000-00006C2D0000}"/>
    <cellStyle name="Normal 34 2 5" xfId="1632" xr:uid="{00000000-0005-0000-0000-00006D2D0000}"/>
    <cellStyle name="Normal 34 2 5 2" xfId="1633" xr:uid="{00000000-0005-0000-0000-00006E2D0000}"/>
    <cellStyle name="Normal 34 2 5 2 2" xfId="12386" xr:uid="{00000000-0005-0000-0000-00006F2D0000}"/>
    <cellStyle name="Normal 34 2 5 2 2 2" xfId="12387" xr:uid="{00000000-0005-0000-0000-0000702D0000}"/>
    <cellStyle name="Normal 34 2 5 2 2 2 2" xfId="12388" xr:uid="{00000000-0005-0000-0000-0000712D0000}"/>
    <cellStyle name="Normal 34 2 5 2 2 3" xfId="12389" xr:uid="{00000000-0005-0000-0000-0000722D0000}"/>
    <cellStyle name="Normal 34 2 5 2 3" xfId="12390" xr:uid="{00000000-0005-0000-0000-0000732D0000}"/>
    <cellStyle name="Normal 34 2 5 2 3 2" xfId="12391" xr:uid="{00000000-0005-0000-0000-0000742D0000}"/>
    <cellStyle name="Normal 34 2 5 2 4" xfId="12392" xr:uid="{00000000-0005-0000-0000-0000752D0000}"/>
    <cellStyle name="Normal 34 2 5 3" xfId="12393" xr:uid="{00000000-0005-0000-0000-0000762D0000}"/>
    <cellStyle name="Normal 34 2 5 3 2" xfId="12394" xr:uid="{00000000-0005-0000-0000-0000772D0000}"/>
    <cellStyle name="Normal 34 2 5 3 2 2" xfId="12395" xr:uid="{00000000-0005-0000-0000-0000782D0000}"/>
    <cellStyle name="Normal 34 2 5 3 3" xfId="12396" xr:uid="{00000000-0005-0000-0000-0000792D0000}"/>
    <cellStyle name="Normal 34 2 5 4" xfId="12397" xr:uid="{00000000-0005-0000-0000-00007A2D0000}"/>
    <cellStyle name="Normal 34 2 5 4 2" xfId="12398" xr:uid="{00000000-0005-0000-0000-00007B2D0000}"/>
    <cellStyle name="Normal 34 2 5 5" xfId="12399" xr:uid="{00000000-0005-0000-0000-00007C2D0000}"/>
    <cellStyle name="Normal 34 2 6" xfId="1634" xr:uid="{00000000-0005-0000-0000-00007D2D0000}"/>
    <cellStyle name="Normal 34 2 6 2" xfId="1635" xr:uid="{00000000-0005-0000-0000-00007E2D0000}"/>
    <cellStyle name="Normal 34 2 6 2 2" xfId="12400" xr:uid="{00000000-0005-0000-0000-00007F2D0000}"/>
    <cellStyle name="Normal 34 2 6 2 2 2" xfId="12401" xr:uid="{00000000-0005-0000-0000-0000802D0000}"/>
    <cellStyle name="Normal 34 2 6 2 2 2 2" xfId="12402" xr:uid="{00000000-0005-0000-0000-0000812D0000}"/>
    <cellStyle name="Normal 34 2 6 2 2 3" xfId="12403" xr:uid="{00000000-0005-0000-0000-0000822D0000}"/>
    <cellStyle name="Normal 34 2 6 2 3" xfId="12404" xr:uid="{00000000-0005-0000-0000-0000832D0000}"/>
    <cellStyle name="Normal 34 2 6 2 3 2" xfId="12405" xr:uid="{00000000-0005-0000-0000-0000842D0000}"/>
    <cellStyle name="Normal 34 2 6 2 4" xfId="12406" xr:uid="{00000000-0005-0000-0000-0000852D0000}"/>
    <cellStyle name="Normal 34 2 6 3" xfId="12407" xr:uid="{00000000-0005-0000-0000-0000862D0000}"/>
    <cellStyle name="Normal 34 2 6 3 2" xfId="12408" xr:uid="{00000000-0005-0000-0000-0000872D0000}"/>
    <cellStyle name="Normal 34 2 6 3 2 2" xfId="12409" xr:uid="{00000000-0005-0000-0000-0000882D0000}"/>
    <cellStyle name="Normal 34 2 6 3 3" xfId="12410" xr:uid="{00000000-0005-0000-0000-0000892D0000}"/>
    <cellStyle name="Normal 34 2 6 4" xfId="12411" xr:uid="{00000000-0005-0000-0000-00008A2D0000}"/>
    <cellStyle name="Normal 34 2 6 4 2" xfId="12412" xr:uid="{00000000-0005-0000-0000-00008B2D0000}"/>
    <cellStyle name="Normal 34 2 6 5" xfId="12413" xr:uid="{00000000-0005-0000-0000-00008C2D0000}"/>
    <cellStyle name="Normal 34 2 7" xfId="1636" xr:uid="{00000000-0005-0000-0000-00008D2D0000}"/>
    <cellStyle name="Normal 34 2 7 2" xfId="1637" xr:uid="{00000000-0005-0000-0000-00008E2D0000}"/>
    <cellStyle name="Normal 34 2 7 2 2" xfId="12414" xr:uid="{00000000-0005-0000-0000-00008F2D0000}"/>
    <cellStyle name="Normal 34 2 7 2 2 2" xfId="12415" xr:uid="{00000000-0005-0000-0000-0000902D0000}"/>
    <cellStyle name="Normal 34 2 7 2 2 2 2" xfId="12416" xr:uid="{00000000-0005-0000-0000-0000912D0000}"/>
    <cellStyle name="Normal 34 2 7 2 2 3" xfId="12417" xr:uid="{00000000-0005-0000-0000-0000922D0000}"/>
    <cellStyle name="Normal 34 2 7 2 3" xfId="12418" xr:uid="{00000000-0005-0000-0000-0000932D0000}"/>
    <cellStyle name="Normal 34 2 7 2 3 2" xfId="12419" xr:uid="{00000000-0005-0000-0000-0000942D0000}"/>
    <cellStyle name="Normal 34 2 7 2 4" xfId="12420" xr:uid="{00000000-0005-0000-0000-0000952D0000}"/>
    <cellStyle name="Normal 34 2 7 3" xfId="12421" xr:uid="{00000000-0005-0000-0000-0000962D0000}"/>
    <cellStyle name="Normal 34 2 7 3 2" xfId="12422" xr:uid="{00000000-0005-0000-0000-0000972D0000}"/>
    <cellStyle name="Normal 34 2 7 3 2 2" xfId="12423" xr:uid="{00000000-0005-0000-0000-0000982D0000}"/>
    <cellStyle name="Normal 34 2 7 3 3" xfId="12424" xr:uid="{00000000-0005-0000-0000-0000992D0000}"/>
    <cellStyle name="Normal 34 2 7 4" xfId="12425" xr:uid="{00000000-0005-0000-0000-00009A2D0000}"/>
    <cellStyle name="Normal 34 2 7 4 2" xfId="12426" xr:uid="{00000000-0005-0000-0000-00009B2D0000}"/>
    <cellStyle name="Normal 34 2 7 5" xfId="12427" xr:uid="{00000000-0005-0000-0000-00009C2D0000}"/>
    <cellStyle name="Normal 34 2 8" xfId="1638" xr:uid="{00000000-0005-0000-0000-00009D2D0000}"/>
    <cellStyle name="Normal 34 2 8 2" xfId="1639" xr:uid="{00000000-0005-0000-0000-00009E2D0000}"/>
    <cellStyle name="Normal 34 2 8 2 2" xfId="12428" xr:uid="{00000000-0005-0000-0000-00009F2D0000}"/>
    <cellStyle name="Normal 34 2 8 2 2 2" xfId="12429" xr:uid="{00000000-0005-0000-0000-0000A02D0000}"/>
    <cellStyle name="Normal 34 2 8 2 2 2 2" xfId="12430" xr:uid="{00000000-0005-0000-0000-0000A12D0000}"/>
    <cellStyle name="Normal 34 2 8 2 2 3" xfId="12431" xr:uid="{00000000-0005-0000-0000-0000A22D0000}"/>
    <cellStyle name="Normal 34 2 8 2 3" xfId="12432" xr:uid="{00000000-0005-0000-0000-0000A32D0000}"/>
    <cellStyle name="Normal 34 2 8 2 3 2" xfId="12433" xr:uid="{00000000-0005-0000-0000-0000A42D0000}"/>
    <cellStyle name="Normal 34 2 8 2 4" xfId="12434" xr:uid="{00000000-0005-0000-0000-0000A52D0000}"/>
    <cellStyle name="Normal 34 2 8 3" xfId="12435" xr:uid="{00000000-0005-0000-0000-0000A62D0000}"/>
    <cellStyle name="Normal 34 2 8 3 2" xfId="12436" xr:uid="{00000000-0005-0000-0000-0000A72D0000}"/>
    <cellStyle name="Normal 34 2 8 3 2 2" xfId="12437" xr:uid="{00000000-0005-0000-0000-0000A82D0000}"/>
    <cellStyle name="Normal 34 2 8 3 3" xfId="12438" xr:uid="{00000000-0005-0000-0000-0000A92D0000}"/>
    <cellStyle name="Normal 34 2 8 4" xfId="12439" xr:uid="{00000000-0005-0000-0000-0000AA2D0000}"/>
    <cellStyle name="Normal 34 2 8 4 2" xfId="12440" xr:uid="{00000000-0005-0000-0000-0000AB2D0000}"/>
    <cellStyle name="Normal 34 2 8 5" xfId="12441" xr:uid="{00000000-0005-0000-0000-0000AC2D0000}"/>
    <cellStyle name="Normal 34 2 9" xfId="1640" xr:uid="{00000000-0005-0000-0000-0000AD2D0000}"/>
    <cellStyle name="Normal 34 2 9 2" xfId="12442" xr:uid="{00000000-0005-0000-0000-0000AE2D0000}"/>
    <cellStyle name="Normal 34 2 9 2 2" xfId="12443" xr:uid="{00000000-0005-0000-0000-0000AF2D0000}"/>
    <cellStyle name="Normal 34 2 9 2 2 2" xfId="12444" xr:uid="{00000000-0005-0000-0000-0000B02D0000}"/>
    <cellStyle name="Normal 34 2 9 2 3" xfId="12445" xr:uid="{00000000-0005-0000-0000-0000B12D0000}"/>
    <cellStyle name="Normal 34 2 9 3" xfId="12446" xr:uid="{00000000-0005-0000-0000-0000B22D0000}"/>
    <cellStyle name="Normal 34 2 9 3 2" xfId="12447" xr:uid="{00000000-0005-0000-0000-0000B32D0000}"/>
    <cellStyle name="Normal 34 2 9 4" xfId="12448" xr:uid="{00000000-0005-0000-0000-0000B42D0000}"/>
    <cellStyle name="Normal 34 3" xfId="1641" xr:uid="{00000000-0005-0000-0000-0000B52D0000}"/>
    <cellStyle name="Normal 34 3 2" xfId="1642" xr:uid="{00000000-0005-0000-0000-0000B62D0000}"/>
    <cellStyle name="Normal 34 3 2 2" xfId="12449" xr:uid="{00000000-0005-0000-0000-0000B72D0000}"/>
    <cellStyle name="Normal 34 3 2 2 2" xfId="12450" xr:uid="{00000000-0005-0000-0000-0000B82D0000}"/>
    <cellStyle name="Normal 34 3 2 2 2 2" xfId="12451" xr:uid="{00000000-0005-0000-0000-0000B92D0000}"/>
    <cellStyle name="Normal 34 3 2 2 3" xfId="12452" xr:uid="{00000000-0005-0000-0000-0000BA2D0000}"/>
    <cellStyle name="Normal 34 3 2 3" xfId="12453" xr:uid="{00000000-0005-0000-0000-0000BB2D0000}"/>
    <cellStyle name="Normal 34 3 2 3 2" xfId="12454" xr:uid="{00000000-0005-0000-0000-0000BC2D0000}"/>
    <cellStyle name="Normal 34 3 2 4" xfId="12455" xr:uid="{00000000-0005-0000-0000-0000BD2D0000}"/>
    <cellStyle name="Normal 34 3 3" xfId="12456" xr:uid="{00000000-0005-0000-0000-0000BE2D0000}"/>
    <cellStyle name="Normal 34 3 3 2" xfId="12457" xr:uid="{00000000-0005-0000-0000-0000BF2D0000}"/>
    <cellStyle name="Normal 34 3 3 2 2" xfId="12458" xr:uid="{00000000-0005-0000-0000-0000C02D0000}"/>
    <cellStyle name="Normal 34 3 3 3" xfId="12459" xr:uid="{00000000-0005-0000-0000-0000C12D0000}"/>
    <cellStyle name="Normal 34 3 4" xfId="12460" xr:uid="{00000000-0005-0000-0000-0000C22D0000}"/>
    <cellStyle name="Normal 34 3 4 2" xfId="12461" xr:uid="{00000000-0005-0000-0000-0000C32D0000}"/>
    <cellStyle name="Normal 34 3 5" xfId="12462" xr:uid="{00000000-0005-0000-0000-0000C42D0000}"/>
    <cellStyle name="Normal 34 4" xfId="1643" xr:uid="{00000000-0005-0000-0000-0000C52D0000}"/>
    <cellStyle name="Normal 34 4 2" xfId="1644" xr:uid="{00000000-0005-0000-0000-0000C62D0000}"/>
    <cellStyle name="Normal 34 4 2 2" xfId="12463" xr:uid="{00000000-0005-0000-0000-0000C72D0000}"/>
    <cellStyle name="Normal 34 4 2 2 2" xfId="12464" xr:uid="{00000000-0005-0000-0000-0000C82D0000}"/>
    <cellStyle name="Normal 34 4 2 2 2 2" xfId="12465" xr:uid="{00000000-0005-0000-0000-0000C92D0000}"/>
    <cellStyle name="Normal 34 4 2 2 3" xfId="12466" xr:uid="{00000000-0005-0000-0000-0000CA2D0000}"/>
    <cellStyle name="Normal 34 4 2 3" xfId="12467" xr:uid="{00000000-0005-0000-0000-0000CB2D0000}"/>
    <cellStyle name="Normal 34 4 2 3 2" xfId="12468" xr:uid="{00000000-0005-0000-0000-0000CC2D0000}"/>
    <cellStyle name="Normal 34 4 2 4" xfId="12469" xr:uid="{00000000-0005-0000-0000-0000CD2D0000}"/>
    <cellStyle name="Normal 34 4 3" xfId="12470" xr:uid="{00000000-0005-0000-0000-0000CE2D0000}"/>
    <cellStyle name="Normal 34 4 3 2" xfId="12471" xr:uid="{00000000-0005-0000-0000-0000CF2D0000}"/>
    <cellStyle name="Normal 34 4 3 2 2" xfId="12472" xr:uid="{00000000-0005-0000-0000-0000D02D0000}"/>
    <cellStyle name="Normal 34 4 3 3" xfId="12473" xr:uid="{00000000-0005-0000-0000-0000D12D0000}"/>
    <cellStyle name="Normal 34 4 4" xfId="12474" xr:uid="{00000000-0005-0000-0000-0000D22D0000}"/>
    <cellStyle name="Normal 34 4 4 2" xfId="12475" xr:uid="{00000000-0005-0000-0000-0000D32D0000}"/>
    <cellStyle name="Normal 34 4 5" xfId="12476" xr:uid="{00000000-0005-0000-0000-0000D42D0000}"/>
    <cellStyle name="Normal 34 5" xfId="1645" xr:uid="{00000000-0005-0000-0000-0000D52D0000}"/>
    <cellStyle name="Normal 34 5 2" xfId="1646" xr:uid="{00000000-0005-0000-0000-0000D62D0000}"/>
    <cellStyle name="Normal 34 5 2 2" xfId="12477" xr:uid="{00000000-0005-0000-0000-0000D72D0000}"/>
    <cellStyle name="Normal 34 5 2 2 2" xfId="12478" xr:uid="{00000000-0005-0000-0000-0000D82D0000}"/>
    <cellStyle name="Normal 34 5 2 2 2 2" xfId="12479" xr:uid="{00000000-0005-0000-0000-0000D92D0000}"/>
    <cellStyle name="Normal 34 5 2 2 3" xfId="12480" xr:uid="{00000000-0005-0000-0000-0000DA2D0000}"/>
    <cellStyle name="Normal 34 5 2 3" xfId="12481" xr:uid="{00000000-0005-0000-0000-0000DB2D0000}"/>
    <cellStyle name="Normal 34 5 2 3 2" xfId="12482" xr:uid="{00000000-0005-0000-0000-0000DC2D0000}"/>
    <cellStyle name="Normal 34 5 2 4" xfId="12483" xr:uid="{00000000-0005-0000-0000-0000DD2D0000}"/>
    <cellStyle name="Normal 34 5 3" xfId="12484" xr:uid="{00000000-0005-0000-0000-0000DE2D0000}"/>
    <cellStyle name="Normal 34 5 3 2" xfId="12485" xr:uid="{00000000-0005-0000-0000-0000DF2D0000}"/>
    <cellStyle name="Normal 34 5 3 2 2" xfId="12486" xr:uid="{00000000-0005-0000-0000-0000E02D0000}"/>
    <cellStyle name="Normal 34 5 3 3" xfId="12487" xr:uid="{00000000-0005-0000-0000-0000E12D0000}"/>
    <cellStyle name="Normal 34 5 4" xfId="12488" xr:uid="{00000000-0005-0000-0000-0000E22D0000}"/>
    <cellStyle name="Normal 34 5 4 2" xfId="12489" xr:uid="{00000000-0005-0000-0000-0000E32D0000}"/>
    <cellStyle name="Normal 34 5 5" xfId="12490" xr:uid="{00000000-0005-0000-0000-0000E42D0000}"/>
    <cellStyle name="Normal 34 6" xfId="1647" xr:uid="{00000000-0005-0000-0000-0000E52D0000}"/>
    <cellStyle name="Normal 34 6 2" xfId="1648" xr:uid="{00000000-0005-0000-0000-0000E62D0000}"/>
    <cellStyle name="Normal 34 6 2 2" xfId="12491" xr:uid="{00000000-0005-0000-0000-0000E72D0000}"/>
    <cellStyle name="Normal 34 6 2 2 2" xfId="12492" xr:uid="{00000000-0005-0000-0000-0000E82D0000}"/>
    <cellStyle name="Normal 34 6 2 2 2 2" xfId="12493" xr:uid="{00000000-0005-0000-0000-0000E92D0000}"/>
    <cellStyle name="Normal 34 6 2 2 3" xfId="12494" xr:uid="{00000000-0005-0000-0000-0000EA2D0000}"/>
    <cellStyle name="Normal 34 6 2 3" xfId="12495" xr:uid="{00000000-0005-0000-0000-0000EB2D0000}"/>
    <cellStyle name="Normal 34 6 2 3 2" xfId="12496" xr:uid="{00000000-0005-0000-0000-0000EC2D0000}"/>
    <cellStyle name="Normal 34 6 2 4" xfId="12497" xr:uid="{00000000-0005-0000-0000-0000ED2D0000}"/>
    <cellStyle name="Normal 34 6 3" xfId="12498" xr:uid="{00000000-0005-0000-0000-0000EE2D0000}"/>
    <cellStyle name="Normal 34 6 3 2" xfId="12499" xr:uid="{00000000-0005-0000-0000-0000EF2D0000}"/>
    <cellStyle name="Normal 34 6 3 2 2" xfId="12500" xr:uid="{00000000-0005-0000-0000-0000F02D0000}"/>
    <cellStyle name="Normal 34 6 3 3" xfId="12501" xr:uid="{00000000-0005-0000-0000-0000F12D0000}"/>
    <cellStyle name="Normal 34 6 4" xfId="12502" xr:uid="{00000000-0005-0000-0000-0000F22D0000}"/>
    <cellStyle name="Normal 34 6 4 2" xfId="12503" xr:uid="{00000000-0005-0000-0000-0000F32D0000}"/>
    <cellStyle name="Normal 34 6 5" xfId="12504" xr:uid="{00000000-0005-0000-0000-0000F42D0000}"/>
    <cellStyle name="Normal 34 7" xfId="1649" xr:uid="{00000000-0005-0000-0000-0000F52D0000}"/>
    <cellStyle name="Normal 34 7 2" xfId="1650" xr:uid="{00000000-0005-0000-0000-0000F62D0000}"/>
    <cellStyle name="Normal 34 7 2 2" xfId="12505" xr:uid="{00000000-0005-0000-0000-0000F72D0000}"/>
    <cellStyle name="Normal 34 7 2 2 2" xfId="12506" xr:uid="{00000000-0005-0000-0000-0000F82D0000}"/>
    <cellStyle name="Normal 34 7 2 2 2 2" xfId="12507" xr:uid="{00000000-0005-0000-0000-0000F92D0000}"/>
    <cellStyle name="Normal 34 7 2 2 3" xfId="12508" xr:uid="{00000000-0005-0000-0000-0000FA2D0000}"/>
    <cellStyle name="Normal 34 7 2 3" xfId="12509" xr:uid="{00000000-0005-0000-0000-0000FB2D0000}"/>
    <cellStyle name="Normal 34 7 2 3 2" xfId="12510" xr:uid="{00000000-0005-0000-0000-0000FC2D0000}"/>
    <cellStyle name="Normal 34 7 2 4" xfId="12511" xr:uid="{00000000-0005-0000-0000-0000FD2D0000}"/>
    <cellStyle name="Normal 34 7 3" xfId="12512" xr:uid="{00000000-0005-0000-0000-0000FE2D0000}"/>
    <cellStyle name="Normal 34 7 3 2" xfId="12513" xr:uid="{00000000-0005-0000-0000-0000FF2D0000}"/>
    <cellStyle name="Normal 34 7 3 2 2" xfId="12514" xr:uid="{00000000-0005-0000-0000-0000002E0000}"/>
    <cellStyle name="Normal 34 7 3 3" xfId="12515" xr:uid="{00000000-0005-0000-0000-0000012E0000}"/>
    <cellStyle name="Normal 34 7 4" xfId="12516" xr:uid="{00000000-0005-0000-0000-0000022E0000}"/>
    <cellStyle name="Normal 34 7 4 2" xfId="12517" xr:uid="{00000000-0005-0000-0000-0000032E0000}"/>
    <cellStyle name="Normal 34 7 5" xfId="12518" xr:uid="{00000000-0005-0000-0000-0000042E0000}"/>
    <cellStyle name="Normal 34 8" xfId="1651" xr:uid="{00000000-0005-0000-0000-0000052E0000}"/>
    <cellStyle name="Normal 34 8 2" xfId="1652" xr:uid="{00000000-0005-0000-0000-0000062E0000}"/>
    <cellStyle name="Normal 34 8 2 2" xfId="12519" xr:uid="{00000000-0005-0000-0000-0000072E0000}"/>
    <cellStyle name="Normal 34 8 2 2 2" xfId="12520" xr:uid="{00000000-0005-0000-0000-0000082E0000}"/>
    <cellStyle name="Normal 34 8 2 2 2 2" xfId="12521" xr:uid="{00000000-0005-0000-0000-0000092E0000}"/>
    <cellStyle name="Normal 34 8 2 2 3" xfId="12522" xr:uid="{00000000-0005-0000-0000-00000A2E0000}"/>
    <cellStyle name="Normal 34 8 2 3" xfId="12523" xr:uid="{00000000-0005-0000-0000-00000B2E0000}"/>
    <cellStyle name="Normal 34 8 2 3 2" xfId="12524" xr:uid="{00000000-0005-0000-0000-00000C2E0000}"/>
    <cellStyle name="Normal 34 8 2 4" xfId="12525" xr:uid="{00000000-0005-0000-0000-00000D2E0000}"/>
    <cellStyle name="Normal 34 8 3" xfId="12526" xr:uid="{00000000-0005-0000-0000-00000E2E0000}"/>
    <cellStyle name="Normal 34 8 3 2" xfId="12527" xr:uid="{00000000-0005-0000-0000-00000F2E0000}"/>
    <cellStyle name="Normal 34 8 3 2 2" xfId="12528" xr:uid="{00000000-0005-0000-0000-0000102E0000}"/>
    <cellStyle name="Normal 34 8 3 3" xfId="12529" xr:uid="{00000000-0005-0000-0000-0000112E0000}"/>
    <cellStyle name="Normal 34 8 4" xfId="12530" xr:uid="{00000000-0005-0000-0000-0000122E0000}"/>
    <cellStyle name="Normal 34 8 4 2" xfId="12531" xr:uid="{00000000-0005-0000-0000-0000132E0000}"/>
    <cellStyle name="Normal 34 8 5" xfId="12532" xr:uid="{00000000-0005-0000-0000-0000142E0000}"/>
    <cellStyle name="Normal 34 9" xfId="1653" xr:uid="{00000000-0005-0000-0000-0000152E0000}"/>
    <cellStyle name="Normal 34 9 2" xfId="1654" xr:uid="{00000000-0005-0000-0000-0000162E0000}"/>
    <cellStyle name="Normal 34 9 2 2" xfId="12533" xr:uid="{00000000-0005-0000-0000-0000172E0000}"/>
    <cellStyle name="Normal 34 9 2 2 2" xfId="12534" xr:uid="{00000000-0005-0000-0000-0000182E0000}"/>
    <cellStyle name="Normal 34 9 2 2 2 2" xfId="12535" xr:uid="{00000000-0005-0000-0000-0000192E0000}"/>
    <cellStyle name="Normal 34 9 2 2 3" xfId="12536" xr:uid="{00000000-0005-0000-0000-00001A2E0000}"/>
    <cellStyle name="Normal 34 9 2 3" xfId="12537" xr:uid="{00000000-0005-0000-0000-00001B2E0000}"/>
    <cellStyle name="Normal 34 9 2 3 2" xfId="12538" xr:uid="{00000000-0005-0000-0000-00001C2E0000}"/>
    <cellStyle name="Normal 34 9 2 4" xfId="12539" xr:uid="{00000000-0005-0000-0000-00001D2E0000}"/>
    <cellStyle name="Normal 34 9 3" xfId="12540" xr:uid="{00000000-0005-0000-0000-00001E2E0000}"/>
    <cellStyle name="Normal 34 9 3 2" xfId="12541" xr:uid="{00000000-0005-0000-0000-00001F2E0000}"/>
    <cellStyle name="Normal 34 9 3 2 2" xfId="12542" xr:uid="{00000000-0005-0000-0000-0000202E0000}"/>
    <cellStyle name="Normal 34 9 3 3" xfId="12543" xr:uid="{00000000-0005-0000-0000-0000212E0000}"/>
    <cellStyle name="Normal 34 9 4" xfId="12544" xr:uid="{00000000-0005-0000-0000-0000222E0000}"/>
    <cellStyle name="Normal 34 9 4 2" xfId="12545" xr:uid="{00000000-0005-0000-0000-0000232E0000}"/>
    <cellStyle name="Normal 34 9 5" xfId="12546" xr:uid="{00000000-0005-0000-0000-0000242E0000}"/>
    <cellStyle name="Normal 340" xfId="12547" xr:uid="{00000000-0005-0000-0000-0000252E0000}"/>
    <cellStyle name="Normal 341" xfId="12548" xr:uid="{00000000-0005-0000-0000-0000262E0000}"/>
    <cellStyle name="Normal 342" xfId="12549" xr:uid="{00000000-0005-0000-0000-0000272E0000}"/>
    <cellStyle name="Normal 343" xfId="12550" xr:uid="{00000000-0005-0000-0000-0000282E0000}"/>
    <cellStyle name="Normal 344" xfId="12551" xr:uid="{00000000-0005-0000-0000-0000292E0000}"/>
    <cellStyle name="Normal 345" xfId="12552" xr:uid="{00000000-0005-0000-0000-00002A2E0000}"/>
    <cellStyle name="Normal 346" xfId="12553" xr:uid="{00000000-0005-0000-0000-00002B2E0000}"/>
    <cellStyle name="Normal 347" xfId="2390" xr:uid="{00000000-0005-0000-0000-00002C2E0000}"/>
    <cellStyle name="Normal 348" xfId="2389" xr:uid="{00000000-0005-0000-0000-00002D2E0000}"/>
    <cellStyle name="Normal 35" xfId="1655" xr:uid="{00000000-0005-0000-0000-00002E2E0000}"/>
    <cellStyle name="Normal 35 10" xfId="1656" xr:uid="{00000000-0005-0000-0000-00002F2E0000}"/>
    <cellStyle name="Normal 35 10 2" xfId="1657" xr:uid="{00000000-0005-0000-0000-0000302E0000}"/>
    <cellStyle name="Normal 35 10 2 2" xfId="12554" xr:uid="{00000000-0005-0000-0000-0000312E0000}"/>
    <cellStyle name="Normal 35 10 2 2 2" xfId="12555" xr:uid="{00000000-0005-0000-0000-0000322E0000}"/>
    <cellStyle name="Normal 35 10 2 2 2 2" xfId="12556" xr:uid="{00000000-0005-0000-0000-0000332E0000}"/>
    <cellStyle name="Normal 35 10 2 2 3" xfId="12557" xr:uid="{00000000-0005-0000-0000-0000342E0000}"/>
    <cellStyle name="Normal 35 10 2 3" xfId="12558" xr:uid="{00000000-0005-0000-0000-0000352E0000}"/>
    <cellStyle name="Normal 35 10 2 3 2" xfId="12559" xr:uid="{00000000-0005-0000-0000-0000362E0000}"/>
    <cellStyle name="Normal 35 10 2 4" xfId="12560" xr:uid="{00000000-0005-0000-0000-0000372E0000}"/>
    <cellStyle name="Normal 35 10 3" xfId="12561" xr:uid="{00000000-0005-0000-0000-0000382E0000}"/>
    <cellStyle name="Normal 35 10 3 2" xfId="12562" xr:uid="{00000000-0005-0000-0000-0000392E0000}"/>
    <cellStyle name="Normal 35 10 3 2 2" xfId="12563" xr:uid="{00000000-0005-0000-0000-00003A2E0000}"/>
    <cellStyle name="Normal 35 10 3 3" xfId="12564" xr:uid="{00000000-0005-0000-0000-00003B2E0000}"/>
    <cellStyle name="Normal 35 10 4" xfId="12565" xr:uid="{00000000-0005-0000-0000-00003C2E0000}"/>
    <cellStyle name="Normal 35 10 4 2" xfId="12566" xr:uid="{00000000-0005-0000-0000-00003D2E0000}"/>
    <cellStyle name="Normal 35 10 5" xfId="12567" xr:uid="{00000000-0005-0000-0000-00003E2E0000}"/>
    <cellStyle name="Normal 35 11" xfId="1658" xr:uid="{00000000-0005-0000-0000-00003F2E0000}"/>
    <cellStyle name="Normal 35 11 2" xfId="1659" xr:uid="{00000000-0005-0000-0000-0000402E0000}"/>
    <cellStyle name="Normal 35 11 2 2" xfId="12568" xr:uid="{00000000-0005-0000-0000-0000412E0000}"/>
    <cellStyle name="Normal 35 11 2 2 2" xfId="12569" xr:uid="{00000000-0005-0000-0000-0000422E0000}"/>
    <cellStyle name="Normal 35 11 2 2 2 2" xfId="12570" xr:uid="{00000000-0005-0000-0000-0000432E0000}"/>
    <cellStyle name="Normal 35 11 2 2 3" xfId="12571" xr:uid="{00000000-0005-0000-0000-0000442E0000}"/>
    <cellStyle name="Normal 35 11 2 3" xfId="12572" xr:uid="{00000000-0005-0000-0000-0000452E0000}"/>
    <cellStyle name="Normal 35 11 2 3 2" xfId="12573" xr:uid="{00000000-0005-0000-0000-0000462E0000}"/>
    <cellStyle name="Normal 35 11 2 4" xfId="12574" xr:uid="{00000000-0005-0000-0000-0000472E0000}"/>
    <cellStyle name="Normal 35 11 3" xfId="12575" xr:uid="{00000000-0005-0000-0000-0000482E0000}"/>
    <cellStyle name="Normal 35 11 3 2" xfId="12576" xr:uid="{00000000-0005-0000-0000-0000492E0000}"/>
    <cellStyle name="Normal 35 11 3 2 2" xfId="12577" xr:uid="{00000000-0005-0000-0000-00004A2E0000}"/>
    <cellStyle name="Normal 35 11 3 3" xfId="12578" xr:uid="{00000000-0005-0000-0000-00004B2E0000}"/>
    <cellStyle name="Normal 35 11 4" xfId="12579" xr:uid="{00000000-0005-0000-0000-00004C2E0000}"/>
    <cellStyle name="Normal 35 11 4 2" xfId="12580" xr:uid="{00000000-0005-0000-0000-00004D2E0000}"/>
    <cellStyle name="Normal 35 11 5" xfId="12581" xr:uid="{00000000-0005-0000-0000-00004E2E0000}"/>
    <cellStyle name="Normal 35 12" xfId="1660" xr:uid="{00000000-0005-0000-0000-00004F2E0000}"/>
    <cellStyle name="Normal 35 12 2" xfId="12582" xr:uid="{00000000-0005-0000-0000-0000502E0000}"/>
    <cellStyle name="Normal 35 12 2 2" xfId="12583" xr:uid="{00000000-0005-0000-0000-0000512E0000}"/>
    <cellStyle name="Normal 35 12 2 2 2" xfId="12584" xr:uid="{00000000-0005-0000-0000-0000522E0000}"/>
    <cellStyle name="Normal 35 12 2 3" xfId="12585" xr:uid="{00000000-0005-0000-0000-0000532E0000}"/>
    <cellStyle name="Normal 35 12 3" xfId="12586" xr:uid="{00000000-0005-0000-0000-0000542E0000}"/>
    <cellStyle name="Normal 35 12 3 2" xfId="12587" xr:uid="{00000000-0005-0000-0000-0000552E0000}"/>
    <cellStyle name="Normal 35 12 4" xfId="12588" xr:uid="{00000000-0005-0000-0000-0000562E0000}"/>
    <cellStyle name="Normal 35 13" xfId="12589" xr:uid="{00000000-0005-0000-0000-0000572E0000}"/>
    <cellStyle name="Normal 35 13 2" xfId="12590" xr:uid="{00000000-0005-0000-0000-0000582E0000}"/>
    <cellStyle name="Normal 35 13 2 2" xfId="12591" xr:uid="{00000000-0005-0000-0000-0000592E0000}"/>
    <cellStyle name="Normal 35 13 3" xfId="12592" xr:uid="{00000000-0005-0000-0000-00005A2E0000}"/>
    <cellStyle name="Normal 35 14" xfId="12593" xr:uid="{00000000-0005-0000-0000-00005B2E0000}"/>
    <cellStyle name="Normal 35 14 2" xfId="12594" xr:uid="{00000000-0005-0000-0000-00005C2E0000}"/>
    <cellStyle name="Normal 35 15" xfId="12595" xr:uid="{00000000-0005-0000-0000-00005D2E0000}"/>
    <cellStyle name="Normal 35 2" xfId="1661" xr:uid="{00000000-0005-0000-0000-00005E2E0000}"/>
    <cellStyle name="Normal 35 2 10" xfId="12596" xr:uid="{00000000-0005-0000-0000-00005F2E0000}"/>
    <cellStyle name="Normal 35 2 10 2" xfId="12597" xr:uid="{00000000-0005-0000-0000-0000602E0000}"/>
    <cellStyle name="Normal 35 2 10 2 2" xfId="12598" xr:uid="{00000000-0005-0000-0000-0000612E0000}"/>
    <cellStyle name="Normal 35 2 10 3" xfId="12599" xr:uid="{00000000-0005-0000-0000-0000622E0000}"/>
    <cellStyle name="Normal 35 2 11" xfId="12600" xr:uid="{00000000-0005-0000-0000-0000632E0000}"/>
    <cellStyle name="Normal 35 2 11 2" xfId="12601" xr:uid="{00000000-0005-0000-0000-0000642E0000}"/>
    <cellStyle name="Normal 35 2 12" xfId="12602" xr:uid="{00000000-0005-0000-0000-0000652E0000}"/>
    <cellStyle name="Normal 35 2 2" xfId="1662" xr:uid="{00000000-0005-0000-0000-0000662E0000}"/>
    <cellStyle name="Normal 35 2 2 2" xfId="1663" xr:uid="{00000000-0005-0000-0000-0000672E0000}"/>
    <cellStyle name="Normal 35 2 2 2 2" xfId="12603" xr:uid="{00000000-0005-0000-0000-0000682E0000}"/>
    <cellStyle name="Normal 35 2 2 2 2 2" xfId="12604" xr:uid="{00000000-0005-0000-0000-0000692E0000}"/>
    <cellStyle name="Normal 35 2 2 2 2 2 2" xfId="12605" xr:uid="{00000000-0005-0000-0000-00006A2E0000}"/>
    <cellStyle name="Normal 35 2 2 2 2 3" xfId="12606" xr:uid="{00000000-0005-0000-0000-00006B2E0000}"/>
    <cellStyle name="Normal 35 2 2 2 3" xfId="12607" xr:uid="{00000000-0005-0000-0000-00006C2E0000}"/>
    <cellStyle name="Normal 35 2 2 2 3 2" xfId="12608" xr:uid="{00000000-0005-0000-0000-00006D2E0000}"/>
    <cellStyle name="Normal 35 2 2 2 4" xfId="12609" xr:uid="{00000000-0005-0000-0000-00006E2E0000}"/>
    <cellStyle name="Normal 35 2 2 3" xfId="12610" xr:uid="{00000000-0005-0000-0000-00006F2E0000}"/>
    <cellStyle name="Normal 35 2 2 3 2" xfId="12611" xr:uid="{00000000-0005-0000-0000-0000702E0000}"/>
    <cellStyle name="Normal 35 2 2 3 2 2" xfId="12612" xr:uid="{00000000-0005-0000-0000-0000712E0000}"/>
    <cellStyle name="Normal 35 2 2 3 3" xfId="12613" xr:uid="{00000000-0005-0000-0000-0000722E0000}"/>
    <cellStyle name="Normal 35 2 2 4" xfId="12614" xr:uid="{00000000-0005-0000-0000-0000732E0000}"/>
    <cellStyle name="Normal 35 2 2 4 2" xfId="12615" xr:uid="{00000000-0005-0000-0000-0000742E0000}"/>
    <cellStyle name="Normal 35 2 2 5" xfId="12616" xr:uid="{00000000-0005-0000-0000-0000752E0000}"/>
    <cellStyle name="Normal 35 2 3" xfId="1664" xr:uid="{00000000-0005-0000-0000-0000762E0000}"/>
    <cellStyle name="Normal 35 2 3 2" xfId="1665" xr:uid="{00000000-0005-0000-0000-0000772E0000}"/>
    <cellStyle name="Normal 35 2 3 2 2" xfId="12617" xr:uid="{00000000-0005-0000-0000-0000782E0000}"/>
    <cellStyle name="Normal 35 2 3 2 2 2" xfId="12618" xr:uid="{00000000-0005-0000-0000-0000792E0000}"/>
    <cellStyle name="Normal 35 2 3 2 2 2 2" xfId="12619" xr:uid="{00000000-0005-0000-0000-00007A2E0000}"/>
    <cellStyle name="Normal 35 2 3 2 2 3" xfId="12620" xr:uid="{00000000-0005-0000-0000-00007B2E0000}"/>
    <cellStyle name="Normal 35 2 3 2 3" xfId="12621" xr:uid="{00000000-0005-0000-0000-00007C2E0000}"/>
    <cellStyle name="Normal 35 2 3 2 3 2" xfId="12622" xr:uid="{00000000-0005-0000-0000-00007D2E0000}"/>
    <cellStyle name="Normal 35 2 3 2 4" xfId="12623" xr:uid="{00000000-0005-0000-0000-00007E2E0000}"/>
    <cellStyle name="Normal 35 2 3 3" xfId="12624" xr:uid="{00000000-0005-0000-0000-00007F2E0000}"/>
    <cellStyle name="Normal 35 2 3 3 2" xfId="12625" xr:uid="{00000000-0005-0000-0000-0000802E0000}"/>
    <cellStyle name="Normal 35 2 3 3 2 2" xfId="12626" xr:uid="{00000000-0005-0000-0000-0000812E0000}"/>
    <cellStyle name="Normal 35 2 3 3 3" xfId="12627" xr:uid="{00000000-0005-0000-0000-0000822E0000}"/>
    <cellStyle name="Normal 35 2 3 4" xfId="12628" xr:uid="{00000000-0005-0000-0000-0000832E0000}"/>
    <cellStyle name="Normal 35 2 3 4 2" xfId="12629" xr:uid="{00000000-0005-0000-0000-0000842E0000}"/>
    <cellStyle name="Normal 35 2 3 5" xfId="12630" xr:uid="{00000000-0005-0000-0000-0000852E0000}"/>
    <cellStyle name="Normal 35 2 4" xfId="1666" xr:uid="{00000000-0005-0000-0000-0000862E0000}"/>
    <cellStyle name="Normal 35 2 4 2" xfId="1667" xr:uid="{00000000-0005-0000-0000-0000872E0000}"/>
    <cellStyle name="Normal 35 2 4 2 2" xfId="12631" xr:uid="{00000000-0005-0000-0000-0000882E0000}"/>
    <cellStyle name="Normal 35 2 4 2 2 2" xfId="12632" xr:uid="{00000000-0005-0000-0000-0000892E0000}"/>
    <cellStyle name="Normal 35 2 4 2 2 2 2" xfId="12633" xr:uid="{00000000-0005-0000-0000-00008A2E0000}"/>
    <cellStyle name="Normal 35 2 4 2 2 3" xfId="12634" xr:uid="{00000000-0005-0000-0000-00008B2E0000}"/>
    <cellStyle name="Normal 35 2 4 2 3" xfId="12635" xr:uid="{00000000-0005-0000-0000-00008C2E0000}"/>
    <cellStyle name="Normal 35 2 4 2 3 2" xfId="12636" xr:uid="{00000000-0005-0000-0000-00008D2E0000}"/>
    <cellStyle name="Normal 35 2 4 2 4" xfId="12637" xr:uid="{00000000-0005-0000-0000-00008E2E0000}"/>
    <cellStyle name="Normal 35 2 4 3" xfId="12638" xr:uid="{00000000-0005-0000-0000-00008F2E0000}"/>
    <cellStyle name="Normal 35 2 4 3 2" xfId="12639" xr:uid="{00000000-0005-0000-0000-0000902E0000}"/>
    <cellStyle name="Normal 35 2 4 3 2 2" xfId="12640" xr:uid="{00000000-0005-0000-0000-0000912E0000}"/>
    <cellStyle name="Normal 35 2 4 3 3" xfId="12641" xr:uid="{00000000-0005-0000-0000-0000922E0000}"/>
    <cellStyle name="Normal 35 2 4 4" xfId="12642" xr:uid="{00000000-0005-0000-0000-0000932E0000}"/>
    <cellStyle name="Normal 35 2 4 4 2" xfId="12643" xr:uid="{00000000-0005-0000-0000-0000942E0000}"/>
    <cellStyle name="Normal 35 2 4 5" xfId="12644" xr:uid="{00000000-0005-0000-0000-0000952E0000}"/>
    <cellStyle name="Normal 35 2 5" xfId="1668" xr:uid="{00000000-0005-0000-0000-0000962E0000}"/>
    <cellStyle name="Normal 35 2 5 2" xfId="1669" xr:uid="{00000000-0005-0000-0000-0000972E0000}"/>
    <cellStyle name="Normal 35 2 5 2 2" xfId="12645" xr:uid="{00000000-0005-0000-0000-0000982E0000}"/>
    <cellStyle name="Normal 35 2 5 2 2 2" xfId="12646" xr:uid="{00000000-0005-0000-0000-0000992E0000}"/>
    <cellStyle name="Normal 35 2 5 2 2 2 2" xfId="12647" xr:uid="{00000000-0005-0000-0000-00009A2E0000}"/>
    <cellStyle name="Normal 35 2 5 2 2 3" xfId="12648" xr:uid="{00000000-0005-0000-0000-00009B2E0000}"/>
    <cellStyle name="Normal 35 2 5 2 3" xfId="12649" xr:uid="{00000000-0005-0000-0000-00009C2E0000}"/>
    <cellStyle name="Normal 35 2 5 2 3 2" xfId="12650" xr:uid="{00000000-0005-0000-0000-00009D2E0000}"/>
    <cellStyle name="Normal 35 2 5 2 4" xfId="12651" xr:uid="{00000000-0005-0000-0000-00009E2E0000}"/>
    <cellStyle name="Normal 35 2 5 3" xfId="12652" xr:uid="{00000000-0005-0000-0000-00009F2E0000}"/>
    <cellStyle name="Normal 35 2 5 3 2" xfId="12653" xr:uid="{00000000-0005-0000-0000-0000A02E0000}"/>
    <cellStyle name="Normal 35 2 5 3 2 2" xfId="12654" xr:uid="{00000000-0005-0000-0000-0000A12E0000}"/>
    <cellStyle name="Normal 35 2 5 3 3" xfId="12655" xr:uid="{00000000-0005-0000-0000-0000A22E0000}"/>
    <cellStyle name="Normal 35 2 5 4" xfId="12656" xr:uid="{00000000-0005-0000-0000-0000A32E0000}"/>
    <cellStyle name="Normal 35 2 5 4 2" xfId="12657" xr:uid="{00000000-0005-0000-0000-0000A42E0000}"/>
    <cellStyle name="Normal 35 2 5 5" xfId="12658" xr:uid="{00000000-0005-0000-0000-0000A52E0000}"/>
    <cellStyle name="Normal 35 2 6" xfId="1670" xr:uid="{00000000-0005-0000-0000-0000A62E0000}"/>
    <cellStyle name="Normal 35 2 6 2" xfId="1671" xr:uid="{00000000-0005-0000-0000-0000A72E0000}"/>
    <cellStyle name="Normal 35 2 6 2 2" xfId="12659" xr:uid="{00000000-0005-0000-0000-0000A82E0000}"/>
    <cellStyle name="Normal 35 2 6 2 2 2" xfId="12660" xr:uid="{00000000-0005-0000-0000-0000A92E0000}"/>
    <cellStyle name="Normal 35 2 6 2 2 2 2" xfId="12661" xr:uid="{00000000-0005-0000-0000-0000AA2E0000}"/>
    <cellStyle name="Normal 35 2 6 2 2 3" xfId="12662" xr:uid="{00000000-0005-0000-0000-0000AB2E0000}"/>
    <cellStyle name="Normal 35 2 6 2 3" xfId="12663" xr:uid="{00000000-0005-0000-0000-0000AC2E0000}"/>
    <cellStyle name="Normal 35 2 6 2 3 2" xfId="12664" xr:uid="{00000000-0005-0000-0000-0000AD2E0000}"/>
    <cellStyle name="Normal 35 2 6 2 4" xfId="12665" xr:uid="{00000000-0005-0000-0000-0000AE2E0000}"/>
    <cellStyle name="Normal 35 2 6 3" xfId="12666" xr:uid="{00000000-0005-0000-0000-0000AF2E0000}"/>
    <cellStyle name="Normal 35 2 6 3 2" xfId="12667" xr:uid="{00000000-0005-0000-0000-0000B02E0000}"/>
    <cellStyle name="Normal 35 2 6 3 2 2" xfId="12668" xr:uid="{00000000-0005-0000-0000-0000B12E0000}"/>
    <cellStyle name="Normal 35 2 6 3 3" xfId="12669" xr:uid="{00000000-0005-0000-0000-0000B22E0000}"/>
    <cellStyle name="Normal 35 2 6 4" xfId="12670" xr:uid="{00000000-0005-0000-0000-0000B32E0000}"/>
    <cellStyle name="Normal 35 2 6 4 2" xfId="12671" xr:uid="{00000000-0005-0000-0000-0000B42E0000}"/>
    <cellStyle name="Normal 35 2 6 5" xfId="12672" xr:uid="{00000000-0005-0000-0000-0000B52E0000}"/>
    <cellStyle name="Normal 35 2 7" xfId="1672" xr:uid="{00000000-0005-0000-0000-0000B62E0000}"/>
    <cellStyle name="Normal 35 2 7 2" xfId="1673" xr:uid="{00000000-0005-0000-0000-0000B72E0000}"/>
    <cellStyle name="Normal 35 2 7 2 2" xfId="12673" xr:uid="{00000000-0005-0000-0000-0000B82E0000}"/>
    <cellStyle name="Normal 35 2 7 2 2 2" xfId="12674" xr:uid="{00000000-0005-0000-0000-0000B92E0000}"/>
    <cellStyle name="Normal 35 2 7 2 2 2 2" xfId="12675" xr:uid="{00000000-0005-0000-0000-0000BA2E0000}"/>
    <cellStyle name="Normal 35 2 7 2 2 3" xfId="12676" xr:uid="{00000000-0005-0000-0000-0000BB2E0000}"/>
    <cellStyle name="Normal 35 2 7 2 3" xfId="12677" xr:uid="{00000000-0005-0000-0000-0000BC2E0000}"/>
    <cellStyle name="Normal 35 2 7 2 3 2" xfId="12678" xr:uid="{00000000-0005-0000-0000-0000BD2E0000}"/>
    <cellStyle name="Normal 35 2 7 2 4" xfId="12679" xr:uid="{00000000-0005-0000-0000-0000BE2E0000}"/>
    <cellStyle name="Normal 35 2 7 3" xfId="12680" xr:uid="{00000000-0005-0000-0000-0000BF2E0000}"/>
    <cellStyle name="Normal 35 2 7 3 2" xfId="12681" xr:uid="{00000000-0005-0000-0000-0000C02E0000}"/>
    <cellStyle name="Normal 35 2 7 3 2 2" xfId="12682" xr:uid="{00000000-0005-0000-0000-0000C12E0000}"/>
    <cellStyle name="Normal 35 2 7 3 3" xfId="12683" xr:uid="{00000000-0005-0000-0000-0000C22E0000}"/>
    <cellStyle name="Normal 35 2 7 4" xfId="12684" xr:uid="{00000000-0005-0000-0000-0000C32E0000}"/>
    <cellStyle name="Normal 35 2 7 4 2" xfId="12685" xr:uid="{00000000-0005-0000-0000-0000C42E0000}"/>
    <cellStyle name="Normal 35 2 7 5" xfId="12686" xr:uid="{00000000-0005-0000-0000-0000C52E0000}"/>
    <cellStyle name="Normal 35 2 8" xfId="1674" xr:uid="{00000000-0005-0000-0000-0000C62E0000}"/>
    <cellStyle name="Normal 35 2 8 2" xfId="1675" xr:uid="{00000000-0005-0000-0000-0000C72E0000}"/>
    <cellStyle name="Normal 35 2 8 2 2" xfId="12687" xr:uid="{00000000-0005-0000-0000-0000C82E0000}"/>
    <cellStyle name="Normal 35 2 8 2 2 2" xfId="12688" xr:uid="{00000000-0005-0000-0000-0000C92E0000}"/>
    <cellStyle name="Normal 35 2 8 2 2 2 2" xfId="12689" xr:uid="{00000000-0005-0000-0000-0000CA2E0000}"/>
    <cellStyle name="Normal 35 2 8 2 2 3" xfId="12690" xr:uid="{00000000-0005-0000-0000-0000CB2E0000}"/>
    <cellStyle name="Normal 35 2 8 2 3" xfId="12691" xr:uid="{00000000-0005-0000-0000-0000CC2E0000}"/>
    <cellStyle name="Normal 35 2 8 2 3 2" xfId="12692" xr:uid="{00000000-0005-0000-0000-0000CD2E0000}"/>
    <cellStyle name="Normal 35 2 8 2 4" xfId="12693" xr:uid="{00000000-0005-0000-0000-0000CE2E0000}"/>
    <cellStyle name="Normal 35 2 8 3" xfId="12694" xr:uid="{00000000-0005-0000-0000-0000CF2E0000}"/>
    <cellStyle name="Normal 35 2 8 3 2" xfId="12695" xr:uid="{00000000-0005-0000-0000-0000D02E0000}"/>
    <cellStyle name="Normal 35 2 8 3 2 2" xfId="12696" xr:uid="{00000000-0005-0000-0000-0000D12E0000}"/>
    <cellStyle name="Normal 35 2 8 3 3" xfId="12697" xr:uid="{00000000-0005-0000-0000-0000D22E0000}"/>
    <cellStyle name="Normal 35 2 8 4" xfId="12698" xr:uid="{00000000-0005-0000-0000-0000D32E0000}"/>
    <cellStyle name="Normal 35 2 8 4 2" xfId="12699" xr:uid="{00000000-0005-0000-0000-0000D42E0000}"/>
    <cellStyle name="Normal 35 2 8 5" xfId="12700" xr:uid="{00000000-0005-0000-0000-0000D52E0000}"/>
    <cellStyle name="Normal 35 2 9" xfId="1676" xr:uid="{00000000-0005-0000-0000-0000D62E0000}"/>
    <cellStyle name="Normal 35 2 9 2" xfId="12701" xr:uid="{00000000-0005-0000-0000-0000D72E0000}"/>
    <cellStyle name="Normal 35 2 9 2 2" xfId="12702" xr:uid="{00000000-0005-0000-0000-0000D82E0000}"/>
    <cellStyle name="Normal 35 2 9 2 2 2" xfId="12703" xr:uid="{00000000-0005-0000-0000-0000D92E0000}"/>
    <cellStyle name="Normal 35 2 9 2 3" xfId="12704" xr:uid="{00000000-0005-0000-0000-0000DA2E0000}"/>
    <cellStyle name="Normal 35 2 9 3" xfId="12705" xr:uid="{00000000-0005-0000-0000-0000DB2E0000}"/>
    <cellStyle name="Normal 35 2 9 3 2" xfId="12706" xr:uid="{00000000-0005-0000-0000-0000DC2E0000}"/>
    <cellStyle name="Normal 35 2 9 4" xfId="12707" xr:uid="{00000000-0005-0000-0000-0000DD2E0000}"/>
    <cellStyle name="Normal 35 3" xfId="1677" xr:uid="{00000000-0005-0000-0000-0000DE2E0000}"/>
    <cellStyle name="Normal 35 3 2" xfId="1678" xr:uid="{00000000-0005-0000-0000-0000DF2E0000}"/>
    <cellStyle name="Normal 35 3 2 2" xfId="12708" xr:uid="{00000000-0005-0000-0000-0000E02E0000}"/>
    <cellStyle name="Normal 35 3 2 2 2" xfId="12709" xr:uid="{00000000-0005-0000-0000-0000E12E0000}"/>
    <cellStyle name="Normal 35 3 2 2 2 2" xfId="12710" xr:uid="{00000000-0005-0000-0000-0000E22E0000}"/>
    <cellStyle name="Normal 35 3 2 2 3" xfId="12711" xr:uid="{00000000-0005-0000-0000-0000E32E0000}"/>
    <cellStyle name="Normal 35 3 2 3" xfId="12712" xr:uid="{00000000-0005-0000-0000-0000E42E0000}"/>
    <cellStyle name="Normal 35 3 2 3 2" xfId="12713" xr:uid="{00000000-0005-0000-0000-0000E52E0000}"/>
    <cellStyle name="Normal 35 3 2 4" xfId="12714" xr:uid="{00000000-0005-0000-0000-0000E62E0000}"/>
    <cellStyle name="Normal 35 3 3" xfId="12715" xr:uid="{00000000-0005-0000-0000-0000E72E0000}"/>
    <cellStyle name="Normal 35 3 3 2" xfId="12716" xr:uid="{00000000-0005-0000-0000-0000E82E0000}"/>
    <cellStyle name="Normal 35 3 3 2 2" xfId="12717" xr:uid="{00000000-0005-0000-0000-0000E92E0000}"/>
    <cellStyle name="Normal 35 3 3 3" xfId="12718" xr:uid="{00000000-0005-0000-0000-0000EA2E0000}"/>
    <cellStyle name="Normal 35 3 4" xfId="12719" xr:uid="{00000000-0005-0000-0000-0000EB2E0000}"/>
    <cellStyle name="Normal 35 3 4 2" xfId="12720" xr:uid="{00000000-0005-0000-0000-0000EC2E0000}"/>
    <cellStyle name="Normal 35 3 5" xfId="12721" xr:uid="{00000000-0005-0000-0000-0000ED2E0000}"/>
    <cellStyle name="Normal 35 4" xfId="1679" xr:uid="{00000000-0005-0000-0000-0000EE2E0000}"/>
    <cellStyle name="Normal 35 4 2" xfId="1680" xr:uid="{00000000-0005-0000-0000-0000EF2E0000}"/>
    <cellStyle name="Normal 35 4 2 2" xfId="12722" xr:uid="{00000000-0005-0000-0000-0000F02E0000}"/>
    <cellStyle name="Normal 35 4 2 2 2" xfId="12723" xr:uid="{00000000-0005-0000-0000-0000F12E0000}"/>
    <cellStyle name="Normal 35 4 2 2 2 2" xfId="12724" xr:uid="{00000000-0005-0000-0000-0000F22E0000}"/>
    <cellStyle name="Normal 35 4 2 2 3" xfId="12725" xr:uid="{00000000-0005-0000-0000-0000F32E0000}"/>
    <cellStyle name="Normal 35 4 2 3" xfId="12726" xr:uid="{00000000-0005-0000-0000-0000F42E0000}"/>
    <cellStyle name="Normal 35 4 2 3 2" xfId="12727" xr:uid="{00000000-0005-0000-0000-0000F52E0000}"/>
    <cellStyle name="Normal 35 4 2 4" xfId="12728" xr:uid="{00000000-0005-0000-0000-0000F62E0000}"/>
    <cellStyle name="Normal 35 4 3" xfId="12729" xr:uid="{00000000-0005-0000-0000-0000F72E0000}"/>
    <cellStyle name="Normal 35 4 3 2" xfId="12730" xr:uid="{00000000-0005-0000-0000-0000F82E0000}"/>
    <cellStyle name="Normal 35 4 3 2 2" xfId="12731" xr:uid="{00000000-0005-0000-0000-0000F92E0000}"/>
    <cellStyle name="Normal 35 4 3 3" xfId="12732" xr:uid="{00000000-0005-0000-0000-0000FA2E0000}"/>
    <cellStyle name="Normal 35 4 4" xfId="12733" xr:uid="{00000000-0005-0000-0000-0000FB2E0000}"/>
    <cellStyle name="Normal 35 4 4 2" xfId="12734" xr:uid="{00000000-0005-0000-0000-0000FC2E0000}"/>
    <cellStyle name="Normal 35 4 5" xfId="12735" xr:uid="{00000000-0005-0000-0000-0000FD2E0000}"/>
    <cellStyle name="Normal 35 5" xfId="1681" xr:uid="{00000000-0005-0000-0000-0000FE2E0000}"/>
    <cellStyle name="Normal 35 5 2" xfId="1682" xr:uid="{00000000-0005-0000-0000-0000FF2E0000}"/>
    <cellStyle name="Normal 35 5 2 2" xfId="12736" xr:uid="{00000000-0005-0000-0000-0000002F0000}"/>
    <cellStyle name="Normal 35 5 2 2 2" xfId="12737" xr:uid="{00000000-0005-0000-0000-0000012F0000}"/>
    <cellStyle name="Normal 35 5 2 2 2 2" xfId="12738" xr:uid="{00000000-0005-0000-0000-0000022F0000}"/>
    <cellStyle name="Normal 35 5 2 2 3" xfId="12739" xr:uid="{00000000-0005-0000-0000-0000032F0000}"/>
    <cellStyle name="Normal 35 5 2 3" xfId="12740" xr:uid="{00000000-0005-0000-0000-0000042F0000}"/>
    <cellStyle name="Normal 35 5 2 3 2" xfId="12741" xr:uid="{00000000-0005-0000-0000-0000052F0000}"/>
    <cellStyle name="Normal 35 5 2 4" xfId="12742" xr:uid="{00000000-0005-0000-0000-0000062F0000}"/>
    <cellStyle name="Normal 35 5 3" xfId="12743" xr:uid="{00000000-0005-0000-0000-0000072F0000}"/>
    <cellStyle name="Normal 35 5 3 2" xfId="12744" xr:uid="{00000000-0005-0000-0000-0000082F0000}"/>
    <cellStyle name="Normal 35 5 3 2 2" xfId="12745" xr:uid="{00000000-0005-0000-0000-0000092F0000}"/>
    <cellStyle name="Normal 35 5 3 3" xfId="12746" xr:uid="{00000000-0005-0000-0000-00000A2F0000}"/>
    <cellStyle name="Normal 35 5 4" xfId="12747" xr:uid="{00000000-0005-0000-0000-00000B2F0000}"/>
    <cellStyle name="Normal 35 5 4 2" xfId="12748" xr:uid="{00000000-0005-0000-0000-00000C2F0000}"/>
    <cellStyle name="Normal 35 5 5" xfId="12749" xr:uid="{00000000-0005-0000-0000-00000D2F0000}"/>
    <cellStyle name="Normal 35 6" xfId="1683" xr:uid="{00000000-0005-0000-0000-00000E2F0000}"/>
    <cellStyle name="Normal 35 6 2" xfId="1684" xr:uid="{00000000-0005-0000-0000-00000F2F0000}"/>
    <cellStyle name="Normal 35 6 2 2" xfId="12750" xr:uid="{00000000-0005-0000-0000-0000102F0000}"/>
    <cellStyle name="Normal 35 6 2 2 2" xfId="12751" xr:uid="{00000000-0005-0000-0000-0000112F0000}"/>
    <cellStyle name="Normal 35 6 2 2 2 2" xfId="12752" xr:uid="{00000000-0005-0000-0000-0000122F0000}"/>
    <cellStyle name="Normal 35 6 2 2 3" xfId="12753" xr:uid="{00000000-0005-0000-0000-0000132F0000}"/>
    <cellStyle name="Normal 35 6 2 3" xfId="12754" xr:uid="{00000000-0005-0000-0000-0000142F0000}"/>
    <cellStyle name="Normal 35 6 2 3 2" xfId="12755" xr:uid="{00000000-0005-0000-0000-0000152F0000}"/>
    <cellStyle name="Normal 35 6 2 4" xfId="12756" xr:uid="{00000000-0005-0000-0000-0000162F0000}"/>
    <cellStyle name="Normal 35 6 3" xfId="12757" xr:uid="{00000000-0005-0000-0000-0000172F0000}"/>
    <cellStyle name="Normal 35 6 3 2" xfId="12758" xr:uid="{00000000-0005-0000-0000-0000182F0000}"/>
    <cellStyle name="Normal 35 6 3 2 2" xfId="12759" xr:uid="{00000000-0005-0000-0000-0000192F0000}"/>
    <cellStyle name="Normal 35 6 3 3" xfId="12760" xr:uid="{00000000-0005-0000-0000-00001A2F0000}"/>
    <cellStyle name="Normal 35 6 4" xfId="12761" xr:uid="{00000000-0005-0000-0000-00001B2F0000}"/>
    <cellStyle name="Normal 35 6 4 2" xfId="12762" xr:uid="{00000000-0005-0000-0000-00001C2F0000}"/>
    <cellStyle name="Normal 35 6 5" xfId="12763" xr:uid="{00000000-0005-0000-0000-00001D2F0000}"/>
    <cellStyle name="Normal 35 7" xfId="1685" xr:uid="{00000000-0005-0000-0000-00001E2F0000}"/>
    <cellStyle name="Normal 35 7 2" xfId="1686" xr:uid="{00000000-0005-0000-0000-00001F2F0000}"/>
    <cellStyle name="Normal 35 7 2 2" xfId="12764" xr:uid="{00000000-0005-0000-0000-0000202F0000}"/>
    <cellStyle name="Normal 35 7 2 2 2" xfId="12765" xr:uid="{00000000-0005-0000-0000-0000212F0000}"/>
    <cellStyle name="Normal 35 7 2 2 2 2" xfId="12766" xr:uid="{00000000-0005-0000-0000-0000222F0000}"/>
    <cellStyle name="Normal 35 7 2 2 3" xfId="12767" xr:uid="{00000000-0005-0000-0000-0000232F0000}"/>
    <cellStyle name="Normal 35 7 2 3" xfId="12768" xr:uid="{00000000-0005-0000-0000-0000242F0000}"/>
    <cellStyle name="Normal 35 7 2 3 2" xfId="12769" xr:uid="{00000000-0005-0000-0000-0000252F0000}"/>
    <cellStyle name="Normal 35 7 2 4" xfId="12770" xr:uid="{00000000-0005-0000-0000-0000262F0000}"/>
    <cellStyle name="Normal 35 7 3" xfId="12771" xr:uid="{00000000-0005-0000-0000-0000272F0000}"/>
    <cellStyle name="Normal 35 7 3 2" xfId="12772" xr:uid="{00000000-0005-0000-0000-0000282F0000}"/>
    <cellStyle name="Normal 35 7 3 2 2" xfId="12773" xr:uid="{00000000-0005-0000-0000-0000292F0000}"/>
    <cellStyle name="Normal 35 7 3 3" xfId="12774" xr:uid="{00000000-0005-0000-0000-00002A2F0000}"/>
    <cellStyle name="Normal 35 7 4" xfId="12775" xr:uid="{00000000-0005-0000-0000-00002B2F0000}"/>
    <cellStyle name="Normal 35 7 4 2" xfId="12776" xr:uid="{00000000-0005-0000-0000-00002C2F0000}"/>
    <cellStyle name="Normal 35 7 5" xfId="12777" xr:uid="{00000000-0005-0000-0000-00002D2F0000}"/>
    <cellStyle name="Normal 35 8" xfId="1687" xr:uid="{00000000-0005-0000-0000-00002E2F0000}"/>
    <cellStyle name="Normal 35 8 2" xfId="1688" xr:uid="{00000000-0005-0000-0000-00002F2F0000}"/>
    <cellStyle name="Normal 35 8 2 2" xfId="12778" xr:uid="{00000000-0005-0000-0000-0000302F0000}"/>
    <cellStyle name="Normal 35 8 2 2 2" xfId="12779" xr:uid="{00000000-0005-0000-0000-0000312F0000}"/>
    <cellStyle name="Normal 35 8 2 2 2 2" xfId="12780" xr:uid="{00000000-0005-0000-0000-0000322F0000}"/>
    <cellStyle name="Normal 35 8 2 2 3" xfId="12781" xr:uid="{00000000-0005-0000-0000-0000332F0000}"/>
    <cellStyle name="Normal 35 8 2 3" xfId="12782" xr:uid="{00000000-0005-0000-0000-0000342F0000}"/>
    <cellStyle name="Normal 35 8 2 3 2" xfId="12783" xr:uid="{00000000-0005-0000-0000-0000352F0000}"/>
    <cellStyle name="Normal 35 8 2 4" xfId="12784" xr:uid="{00000000-0005-0000-0000-0000362F0000}"/>
    <cellStyle name="Normal 35 8 3" xfId="12785" xr:uid="{00000000-0005-0000-0000-0000372F0000}"/>
    <cellStyle name="Normal 35 8 3 2" xfId="12786" xr:uid="{00000000-0005-0000-0000-0000382F0000}"/>
    <cellStyle name="Normal 35 8 3 2 2" xfId="12787" xr:uid="{00000000-0005-0000-0000-0000392F0000}"/>
    <cellStyle name="Normal 35 8 3 3" xfId="12788" xr:uid="{00000000-0005-0000-0000-00003A2F0000}"/>
    <cellStyle name="Normal 35 8 4" xfId="12789" xr:uid="{00000000-0005-0000-0000-00003B2F0000}"/>
    <cellStyle name="Normal 35 8 4 2" xfId="12790" xr:uid="{00000000-0005-0000-0000-00003C2F0000}"/>
    <cellStyle name="Normal 35 8 5" xfId="12791" xr:uid="{00000000-0005-0000-0000-00003D2F0000}"/>
    <cellStyle name="Normal 35 9" xfId="1689" xr:uid="{00000000-0005-0000-0000-00003E2F0000}"/>
    <cellStyle name="Normal 35 9 2" xfId="1690" xr:uid="{00000000-0005-0000-0000-00003F2F0000}"/>
    <cellStyle name="Normal 35 9 2 2" xfId="12792" xr:uid="{00000000-0005-0000-0000-0000402F0000}"/>
    <cellStyle name="Normal 35 9 2 2 2" xfId="12793" xr:uid="{00000000-0005-0000-0000-0000412F0000}"/>
    <cellStyle name="Normal 35 9 2 2 2 2" xfId="12794" xr:uid="{00000000-0005-0000-0000-0000422F0000}"/>
    <cellStyle name="Normal 35 9 2 2 3" xfId="12795" xr:uid="{00000000-0005-0000-0000-0000432F0000}"/>
    <cellStyle name="Normal 35 9 2 3" xfId="12796" xr:uid="{00000000-0005-0000-0000-0000442F0000}"/>
    <cellStyle name="Normal 35 9 2 3 2" xfId="12797" xr:uid="{00000000-0005-0000-0000-0000452F0000}"/>
    <cellStyle name="Normal 35 9 2 4" xfId="12798" xr:uid="{00000000-0005-0000-0000-0000462F0000}"/>
    <cellStyle name="Normal 35 9 3" xfId="12799" xr:uid="{00000000-0005-0000-0000-0000472F0000}"/>
    <cellStyle name="Normal 35 9 3 2" xfId="12800" xr:uid="{00000000-0005-0000-0000-0000482F0000}"/>
    <cellStyle name="Normal 35 9 3 2 2" xfId="12801" xr:uid="{00000000-0005-0000-0000-0000492F0000}"/>
    <cellStyle name="Normal 35 9 3 3" xfId="12802" xr:uid="{00000000-0005-0000-0000-00004A2F0000}"/>
    <cellStyle name="Normal 35 9 4" xfId="12803" xr:uid="{00000000-0005-0000-0000-00004B2F0000}"/>
    <cellStyle name="Normal 35 9 4 2" xfId="12804" xr:uid="{00000000-0005-0000-0000-00004C2F0000}"/>
    <cellStyle name="Normal 35 9 5" xfId="12805" xr:uid="{00000000-0005-0000-0000-00004D2F0000}"/>
    <cellStyle name="Normal 36" xfId="1691" xr:uid="{00000000-0005-0000-0000-00004E2F0000}"/>
    <cellStyle name="Normal 36 10" xfId="1692" xr:uid="{00000000-0005-0000-0000-00004F2F0000}"/>
    <cellStyle name="Normal 36 10 2" xfId="1693" xr:uid="{00000000-0005-0000-0000-0000502F0000}"/>
    <cellStyle name="Normal 36 10 2 2" xfId="12806" xr:uid="{00000000-0005-0000-0000-0000512F0000}"/>
    <cellStyle name="Normal 36 10 2 2 2" xfId="12807" xr:uid="{00000000-0005-0000-0000-0000522F0000}"/>
    <cellStyle name="Normal 36 10 2 2 2 2" xfId="12808" xr:uid="{00000000-0005-0000-0000-0000532F0000}"/>
    <cellStyle name="Normal 36 10 2 2 3" xfId="12809" xr:uid="{00000000-0005-0000-0000-0000542F0000}"/>
    <cellStyle name="Normal 36 10 2 3" xfId="12810" xr:uid="{00000000-0005-0000-0000-0000552F0000}"/>
    <cellStyle name="Normal 36 10 2 3 2" xfId="12811" xr:uid="{00000000-0005-0000-0000-0000562F0000}"/>
    <cellStyle name="Normal 36 10 2 4" xfId="12812" xr:uid="{00000000-0005-0000-0000-0000572F0000}"/>
    <cellStyle name="Normal 36 10 3" xfId="12813" xr:uid="{00000000-0005-0000-0000-0000582F0000}"/>
    <cellStyle name="Normal 36 10 3 2" xfId="12814" xr:uid="{00000000-0005-0000-0000-0000592F0000}"/>
    <cellStyle name="Normal 36 10 3 2 2" xfId="12815" xr:uid="{00000000-0005-0000-0000-00005A2F0000}"/>
    <cellStyle name="Normal 36 10 3 3" xfId="12816" xr:uid="{00000000-0005-0000-0000-00005B2F0000}"/>
    <cellStyle name="Normal 36 10 4" xfId="12817" xr:uid="{00000000-0005-0000-0000-00005C2F0000}"/>
    <cellStyle name="Normal 36 10 4 2" xfId="12818" xr:uid="{00000000-0005-0000-0000-00005D2F0000}"/>
    <cellStyle name="Normal 36 10 5" xfId="12819" xr:uid="{00000000-0005-0000-0000-00005E2F0000}"/>
    <cellStyle name="Normal 36 11" xfId="1694" xr:uid="{00000000-0005-0000-0000-00005F2F0000}"/>
    <cellStyle name="Normal 36 11 2" xfId="1695" xr:uid="{00000000-0005-0000-0000-0000602F0000}"/>
    <cellStyle name="Normal 36 11 2 2" xfId="12820" xr:uid="{00000000-0005-0000-0000-0000612F0000}"/>
    <cellStyle name="Normal 36 11 2 2 2" xfId="12821" xr:uid="{00000000-0005-0000-0000-0000622F0000}"/>
    <cellStyle name="Normal 36 11 2 2 2 2" xfId="12822" xr:uid="{00000000-0005-0000-0000-0000632F0000}"/>
    <cellStyle name="Normal 36 11 2 2 3" xfId="12823" xr:uid="{00000000-0005-0000-0000-0000642F0000}"/>
    <cellStyle name="Normal 36 11 2 3" xfId="12824" xr:uid="{00000000-0005-0000-0000-0000652F0000}"/>
    <cellStyle name="Normal 36 11 2 3 2" xfId="12825" xr:uid="{00000000-0005-0000-0000-0000662F0000}"/>
    <cellStyle name="Normal 36 11 2 4" xfId="12826" xr:uid="{00000000-0005-0000-0000-0000672F0000}"/>
    <cellStyle name="Normal 36 11 3" xfId="12827" xr:uid="{00000000-0005-0000-0000-0000682F0000}"/>
    <cellStyle name="Normal 36 11 3 2" xfId="12828" xr:uid="{00000000-0005-0000-0000-0000692F0000}"/>
    <cellStyle name="Normal 36 11 3 2 2" xfId="12829" xr:uid="{00000000-0005-0000-0000-00006A2F0000}"/>
    <cellStyle name="Normal 36 11 3 3" xfId="12830" xr:uid="{00000000-0005-0000-0000-00006B2F0000}"/>
    <cellStyle name="Normal 36 11 4" xfId="12831" xr:uid="{00000000-0005-0000-0000-00006C2F0000}"/>
    <cellStyle name="Normal 36 11 4 2" xfId="12832" xr:uid="{00000000-0005-0000-0000-00006D2F0000}"/>
    <cellStyle name="Normal 36 11 5" xfId="12833" xr:uid="{00000000-0005-0000-0000-00006E2F0000}"/>
    <cellStyle name="Normal 36 12" xfId="1696" xr:uid="{00000000-0005-0000-0000-00006F2F0000}"/>
    <cellStyle name="Normal 36 12 2" xfId="12834" xr:uid="{00000000-0005-0000-0000-0000702F0000}"/>
    <cellStyle name="Normal 36 12 2 2" xfId="12835" xr:uid="{00000000-0005-0000-0000-0000712F0000}"/>
    <cellStyle name="Normal 36 12 2 2 2" xfId="12836" xr:uid="{00000000-0005-0000-0000-0000722F0000}"/>
    <cellStyle name="Normal 36 12 2 3" xfId="12837" xr:uid="{00000000-0005-0000-0000-0000732F0000}"/>
    <cellStyle name="Normal 36 12 3" xfId="12838" xr:uid="{00000000-0005-0000-0000-0000742F0000}"/>
    <cellStyle name="Normal 36 12 3 2" xfId="12839" xr:uid="{00000000-0005-0000-0000-0000752F0000}"/>
    <cellStyle name="Normal 36 12 4" xfId="12840" xr:uid="{00000000-0005-0000-0000-0000762F0000}"/>
    <cellStyle name="Normal 36 13" xfId="12841" xr:uid="{00000000-0005-0000-0000-0000772F0000}"/>
    <cellStyle name="Normal 36 13 2" xfId="12842" xr:uid="{00000000-0005-0000-0000-0000782F0000}"/>
    <cellStyle name="Normal 36 13 2 2" xfId="12843" xr:uid="{00000000-0005-0000-0000-0000792F0000}"/>
    <cellStyle name="Normal 36 13 3" xfId="12844" xr:uid="{00000000-0005-0000-0000-00007A2F0000}"/>
    <cellStyle name="Normal 36 14" xfId="12845" xr:uid="{00000000-0005-0000-0000-00007B2F0000}"/>
    <cellStyle name="Normal 36 14 2" xfId="12846" xr:uid="{00000000-0005-0000-0000-00007C2F0000}"/>
    <cellStyle name="Normal 36 15" xfId="12847" xr:uid="{00000000-0005-0000-0000-00007D2F0000}"/>
    <cellStyle name="Normal 36 2" xfId="1697" xr:uid="{00000000-0005-0000-0000-00007E2F0000}"/>
    <cellStyle name="Normal 36 2 10" xfId="12848" xr:uid="{00000000-0005-0000-0000-00007F2F0000}"/>
    <cellStyle name="Normal 36 2 10 2" xfId="12849" xr:uid="{00000000-0005-0000-0000-0000802F0000}"/>
    <cellStyle name="Normal 36 2 10 2 2" xfId="12850" xr:uid="{00000000-0005-0000-0000-0000812F0000}"/>
    <cellStyle name="Normal 36 2 10 3" xfId="12851" xr:uid="{00000000-0005-0000-0000-0000822F0000}"/>
    <cellStyle name="Normal 36 2 11" xfId="12852" xr:uid="{00000000-0005-0000-0000-0000832F0000}"/>
    <cellStyle name="Normal 36 2 11 2" xfId="12853" xr:uid="{00000000-0005-0000-0000-0000842F0000}"/>
    <cellStyle name="Normal 36 2 12" xfId="12854" xr:uid="{00000000-0005-0000-0000-0000852F0000}"/>
    <cellStyle name="Normal 36 2 2" xfId="1698" xr:uid="{00000000-0005-0000-0000-0000862F0000}"/>
    <cellStyle name="Normal 36 2 2 2" xfId="1699" xr:uid="{00000000-0005-0000-0000-0000872F0000}"/>
    <cellStyle name="Normal 36 2 2 2 2" xfId="12855" xr:uid="{00000000-0005-0000-0000-0000882F0000}"/>
    <cellStyle name="Normal 36 2 2 2 2 2" xfId="12856" xr:uid="{00000000-0005-0000-0000-0000892F0000}"/>
    <cellStyle name="Normal 36 2 2 2 2 2 2" xfId="12857" xr:uid="{00000000-0005-0000-0000-00008A2F0000}"/>
    <cellStyle name="Normal 36 2 2 2 2 3" xfId="12858" xr:uid="{00000000-0005-0000-0000-00008B2F0000}"/>
    <cellStyle name="Normal 36 2 2 2 3" xfId="12859" xr:uid="{00000000-0005-0000-0000-00008C2F0000}"/>
    <cellStyle name="Normal 36 2 2 2 3 2" xfId="12860" xr:uid="{00000000-0005-0000-0000-00008D2F0000}"/>
    <cellStyle name="Normal 36 2 2 2 4" xfId="12861" xr:uid="{00000000-0005-0000-0000-00008E2F0000}"/>
    <cellStyle name="Normal 36 2 2 3" xfId="12862" xr:uid="{00000000-0005-0000-0000-00008F2F0000}"/>
    <cellStyle name="Normal 36 2 2 3 2" xfId="12863" xr:uid="{00000000-0005-0000-0000-0000902F0000}"/>
    <cellStyle name="Normal 36 2 2 3 2 2" xfId="12864" xr:uid="{00000000-0005-0000-0000-0000912F0000}"/>
    <cellStyle name="Normal 36 2 2 3 3" xfId="12865" xr:uid="{00000000-0005-0000-0000-0000922F0000}"/>
    <cellStyle name="Normal 36 2 2 4" xfId="12866" xr:uid="{00000000-0005-0000-0000-0000932F0000}"/>
    <cellStyle name="Normal 36 2 2 4 2" xfId="12867" xr:uid="{00000000-0005-0000-0000-0000942F0000}"/>
    <cellStyle name="Normal 36 2 2 5" xfId="12868" xr:uid="{00000000-0005-0000-0000-0000952F0000}"/>
    <cellStyle name="Normal 36 2 3" xfId="1700" xr:uid="{00000000-0005-0000-0000-0000962F0000}"/>
    <cellStyle name="Normal 36 2 3 2" xfId="1701" xr:uid="{00000000-0005-0000-0000-0000972F0000}"/>
    <cellStyle name="Normal 36 2 3 2 2" xfId="12869" xr:uid="{00000000-0005-0000-0000-0000982F0000}"/>
    <cellStyle name="Normal 36 2 3 2 2 2" xfId="12870" xr:uid="{00000000-0005-0000-0000-0000992F0000}"/>
    <cellStyle name="Normal 36 2 3 2 2 2 2" xfId="12871" xr:uid="{00000000-0005-0000-0000-00009A2F0000}"/>
    <cellStyle name="Normal 36 2 3 2 2 3" xfId="12872" xr:uid="{00000000-0005-0000-0000-00009B2F0000}"/>
    <cellStyle name="Normal 36 2 3 2 3" xfId="12873" xr:uid="{00000000-0005-0000-0000-00009C2F0000}"/>
    <cellStyle name="Normal 36 2 3 2 3 2" xfId="12874" xr:uid="{00000000-0005-0000-0000-00009D2F0000}"/>
    <cellStyle name="Normal 36 2 3 2 4" xfId="12875" xr:uid="{00000000-0005-0000-0000-00009E2F0000}"/>
    <cellStyle name="Normal 36 2 3 3" xfId="12876" xr:uid="{00000000-0005-0000-0000-00009F2F0000}"/>
    <cellStyle name="Normal 36 2 3 3 2" xfId="12877" xr:uid="{00000000-0005-0000-0000-0000A02F0000}"/>
    <cellStyle name="Normal 36 2 3 3 2 2" xfId="12878" xr:uid="{00000000-0005-0000-0000-0000A12F0000}"/>
    <cellStyle name="Normal 36 2 3 3 3" xfId="12879" xr:uid="{00000000-0005-0000-0000-0000A22F0000}"/>
    <cellStyle name="Normal 36 2 3 4" xfId="12880" xr:uid="{00000000-0005-0000-0000-0000A32F0000}"/>
    <cellStyle name="Normal 36 2 3 4 2" xfId="12881" xr:uid="{00000000-0005-0000-0000-0000A42F0000}"/>
    <cellStyle name="Normal 36 2 3 5" xfId="12882" xr:uid="{00000000-0005-0000-0000-0000A52F0000}"/>
    <cellStyle name="Normal 36 2 4" xfId="1702" xr:uid="{00000000-0005-0000-0000-0000A62F0000}"/>
    <cellStyle name="Normal 36 2 4 2" xfId="1703" xr:uid="{00000000-0005-0000-0000-0000A72F0000}"/>
    <cellStyle name="Normal 36 2 4 2 2" xfId="12883" xr:uid="{00000000-0005-0000-0000-0000A82F0000}"/>
    <cellStyle name="Normal 36 2 4 2 2 2" xfId="12884" xr:uid="{00000000-0005-0000-0000-0000A92F0000}"/>
    <cellStyle name="Normal 36 2 4 2 2 2 2" xfId="12885" xr:uid="{00000000-0005-0000-0000-0000AA2F0000}"/>
    <cellStyle name="Normal 36 2 4 2 2 3" xfId="12886" xr:uid="{00000000-0005-0000-0000-0000AB2F0000}"/>
    <cellStyle name="Normal 36 2 4 2 3" xfId="12887" xr:uid="{00000000-0005-0000-0000-0000AC2F0000}"/>
    <cellStyle name="Normal 36 2 4 2 3 2" xfId="12888" xr:uid="{00000000-0005-0000-0000-0000AD2F0000}"/>
    <cellStyle name="Normal 36 2 4 2 4" xfId="12889" xr:uid="{00000000-0005-0000-0000-0000AE2F0000}"/>
    <cellStyle name="Normal 36 2 4 3" xfId="12890" xr:uid="{00000000-0005-0000-0000-0000AF2F0000}"/>
    <cellStyle name="Normal 36 2 4 3 2" xfId="12891" xr:uid="{00000000-0005-0000-0000-0000B02F0000}"/>
    <cellStyle name="Normal 36 2 4 3 2 2" xfId="12892" xr:uid="{00000000-0005-0000-0000-0000B12F0000}"/>
    <cellStyle name="Normal 36 2 4 3 3" xfId="12893" xr:uid="{00000000-0005-0000-0000-0000B22F0000}"/>
    <cellStyle name="Normal 36 2 4 4" xfId="12894" xr:uid="{00000000-0005-0000-0000-0000B32F0000}"/>
    <cellStyle name="Normal 36 2 4 4 2" xfId="12895" xr:uid="{00000000-0005-0000-0000-0000B42F0000}"/>
    <cellStyle name="Normal 36 2 4 5" xfId="12896" xr:uid="{00000000-0005-0000-0000-0000B52F0000}"/>
    <cellStyle name="Normal 36 2 5" xfId="1704" xr:uid="{00000000-0005-0000-0000-0000B62F0000}"/>
    <cellStyle name="Normal 36 2 5 2" xfId="1705" xr:uid="{00000000-0005-0000-0000-0000B72F0000}"/>
    <cellStyle name="Normal 36 2 5 2 2" xfId="12897" xr:uid="{00000000-0005-0000-0000-0000B82F0000}"/>
    <cellStyle name="Normal 36 2 5 2 2 2" xfId="12898" xr:uid="{00000000-0005-0000-0000-0000B92F0000}"/>
    <cellStyle name="Normal 36 2 5 2 2 2 2" xfId="12899" xr:uid="{00000000-0005-0000-0000-0000BA2F0000}"/>
    <cellStyle name="Normal 36 2 5 2 2 3" xfId="12900" xr:uid="{00000000-0005-0000-0000-0000BB2F0000}"/>
    <cellStyle name="Normal 36 2 5 2 3" xfId="12901" xr:uid="{00000000-0005-0000-0000-0000BC2F0000}"/>
    <cellStyle name="Normal 36 2 5 2 3 2" xfId="12902" xr:uid="{00000000-0005-0000-0000-0000BD2F0000}"/>
    <cellStyle name="Normal 36 2 5 2 4" xfId="12903" xr:uid="{00000000-0005-0000-0000-0000BE2F0000}"/>
    <cellStyle name="Normal 36 2 5 3" xfId="12904" xr:uid="{00000000-0005-0000-0000-0000BF2F0000}"/>
    <cellStyle name="Normal 36 2 5 3 2" xfId="12905" xr:uid="{00000000-0005-0000-0000-0000C02F0000}"/>
    <cellStyle name="Normal 36 2 5 3 2 2" xfId="12906" xr:uid="{00000000-0005-0000-0000-0000C12F0000}"/>
    <cellStyle name="Normal 36 2 5 3 3" xfId="12907" xr:uid="{00000000-0005-0000-0000-0000C22F0000}"/>
    <cellStyle name="Normal 36 2 5 4" xfId="12908" xr:uid="{00000000-0005-0000-0000-0000C32F0000}"/>
    <cellStyle name="Normal 36 2 5 4 2" xfId="12909" xr:uid="{00000000-0005-0000-0000-0000C42F0000}"/>
    <cellStyle name="Normal 36 2 5 5" xfId="12910" xr:uid="{00000000-0005-0000-0000-0000C52F0000}"/>
    <cellStyle name="Normal 36 2 6" xfId="1706" xr:uid="{00000000-0005-0000-0000-0000C62F0000}"/>
    <cellStyle name="Normal 36 2 6 2" xfId="1707" xr:uid="{00000000-0005-0000-0000-0000C72F0000}"/>
    <cellStyle name="Normal 36 2 6 2 2" xfId="12911" xr:uid="{00000000-0005-0000-0000-0000C82F0000}"/>
    <cellStyle name="Normal 36 2 6 2 2 2" xfId="12912" xr:uid="{00000000-0005-0000-0000-0000C92F0000}"/>
    <cellStyle name="Normal 36 2 6 2 2 2 2" xfId="12913" xr:uid="{00000000-0005-0000-0000-0000CA2F0000}"/>
    <cellStyle name="Normal 36 2 6 2 2 3" xfId="12914" xr:uid="{00000000-0005-0000-0000-0000CB2F0000}"/>
    <cellStyle name="Normal 36 2 6 2 3" xfId="12915" xr:uid="{00000000-0005-0000-0000-0000CC2F0000}"/>
    <cellStyle name="Normal 36 2 6 2 3 2" xfId="12916" xr:uid="{00000000-0005-0000-0000-0000CD2F0000}"/>
    <cellStyle name="Normal 36 2 6 2 4" xfId="12917" xr:uid="{00000000-0005-0000-0000-0000CE2F0000}"/>
    <cellStyle name="Normal 36 2 6 3" xfId="12918" xr:uid="{00000000-0005-0000-0000-0000CF2F0000}"/>
    <cellStyle name="Normal 36 2 6 3 2" xfId="12919" xr:uid="{00000000-0005-0000-0000-0000D02F0000}"/>
    <cellStyle name="Normal 36 2 6 3 2 2" xfId="12920" xr:uid="{00000000-0005-0000-0000-0000D12F0000}"/>
    <cellStyle name="Normal 36 2 6 3 3" xfId="12921" xr:uid="{00000000-0005-0000-0000-0000D22F0000}"/>
    <cellStyle name="Normal 36 2 6 4" xfId="12922" xr:uid="{00000000-0005-0000-0000-0000D32F0000}"/>
    <cellStyle name="Normal 36 2 6 4 2" xfId="12923" xr:uid="{00000000-0005-0000-0000-0000D42F0000}"/>
    <cellStyle name="Normal 36 2 6 5" xfId="12924" xr:uid="{00000000-0005-0000-0000-0000D52F0000}"/>
    <cellStyle name="Normal 36 2 7" xfId="1708" xr:uid="{00000000-0005-0000-0000-0000D62F0000}"/>
    <cellStyle name="Normal 36 2 7 2" xfId="1709" xr:uid="{00000000-0005-0000-0000-0000D72F0000}"/>
    <cellStyle name="Normal 36 2 7 2 2" xfId="12925" xr:uid="{00000000-0005-0000-0000-0000D82F0000}"/>
    <cellStyle name="Normal 36 2 7 2 2 2" xfId="12926" xr:uid="{00000000-0005-0000-0000-0000D92F0000}"/>
    <cellStyle name="Normal 36 2 7 2 2 2 2" xfId="12927" xr:uid="{00000000-0005-0000-0000-0000DA2F0000}"/>
    <cellStyle name="Normal 36 2 7 2 2 3" xfId="12928" xr:uid="{00000000-0005-0000-0000-0000DB2F0000}"/>
    <cellStyle name="Normal 36 2 7 2 3" xfId="12929" xr:uid="{00000000-0005-0000-0000-0000DC2F0000}"/>
    <cellStyle name="Normal 36 2 7 2 3 2" xfId="12930" xr:uid="{00000000-0005-0000-0000-0000DD2F0000}"/>
    <cellStyle name="Normal 36 2 7 2 4" xfId="12931" xr:uid="{00000000-0005-0000-0000-0000DE2F0000}"/>
    <cellStyle name="Normal 36 2 7 3" xfId="12932" xr:uid="{00000000-0005-0000-0000-0000DF2F0000}"/>
    <cellStyle name="Normal 36 2 7 3 2" xfId="12933" xr:uid="{00000000-0005-0000-0000-0000E02F0000}"/>
    <cellStyle name="Normal 36 2 7 3 2 2" xfId="12934" xr:uid="{00000000-0005-0000-0000-0000E12F0000}"/>
    <cellStyle name="Normal 36 2 7 3 3" xfId="12935" xr:uid="{00000000-0005-0000-0000-0000E22F0000}"/>
    <cellStyle name="Normal 36 2 7 4" xfId="12936" xr:uid="{00000000-0005-0000-0000-0000E32F0000}"/>
    <cellStyle name="Normal 36 2 7 4 2" xfId="12937" xr:uid="{00000000-0005-0000-0000-0000E42F0000}"/>
    <cellStyle name="Normal 36 2 7 5" xfId="12938" xr:uid="{00000000-0005-0000-0000-0000E52F0000}"/>
    <cellStyle name="Normal 36 2 8" xfId="1710" xr:uid="{00000000-0005-0000-0000-0000E62F0000}"/>
    <cellStyle name="Normal 36 2 8 2" xfId="1711" xr:uid="{00000000-0005-0000-0000-0000E72F0000}"/>
    <cellStyle name="Normal 36 2 8 2 2" xfId="12939" xr:uid="{00000000-0005-0000-0000-0000E82F0000}"/>
    <cellStyle name="Normal 36 2 8 2 2 2" xfId="12940" xr:uid="{00000000-0005-0000-0000-0000E92F0000}"/>
    <cellStyle name="Normal 36 2 8 2 2 2 2" xfId="12941" xr:uid="{00000000-0005-0000-0000-0000EA2F0000}"/>
    <cellStyle name="Normal 36 2 8 2 2 3" xfId="12942" xr:uid="{00000000-0005-0000-0000-0000EB2F0000}"/>
    <cellStyle name="Normal 36 2 8 2 3" xfId="12943" xr:uid="{00000000-0005-0000-0000-0000EC2F0000}"/>
    <cellStyle name="Normal 36 2 8 2 3 2" xfId="12944" xr:uid="{00000000-0005-0000-0000-0000ED2F0000}"/>
    <cellStyle name="Normal 36 2 8 2 4" xfId="12945" xr:uid="{00000000-0005-0000-0000-0000EE2F0000}"/>
    <cellStyle name="Normal 36 2 8 3" xfId="12946" xr:uid="{00000000-0005-0000-0000-0000EF2F0000}"/>
    <cellStyle name="Normal 36 2 8 3 2" xfId="12947" xr:uid="{00000000-0005-0000-0000-0000F02F0000}"/>
    <cellStyle name="Normal 36 2 8 3 2 2" xfId="12948" xr:uid="{00000000-0005-0000-0000-0000F12F0000}"/>
    <cellStyle name="Normal 36 2 8 3 3" xfId="12949" xr:uid="{00000000-0005-0000-0000-0000F22F0000}"/>
    <cellStyle name="Normal 36 2 8 4" xfId="12950" xr:uid="{00000000-0005-0000-0000-0000F32F0000}"/>
    <cellStyle name="Normal 36 2 8 4 2" xfId="12951" xr:uid="{00000000-0005-0000-0000-0000F42F0000}"/>
    <cellStyle name="Normal 36 2 8 5" xfId="12952" xr:uid="{00000000-0005-0000-0000-0000F52F0000}"/>
    <cellStyle name="Normal 36 2 9" xfId="1712" xr:uid="{00000000-0005-0000-0000-0000F62F0000}"/>
    <cellStyle name="Normal 36 2 9 2" xfId="12953" xr:uid="{00000000-0005-0000-0000-0000F72F0000}"/>
    <cellStyle name="Normal 36 2 9 2 2" xfId="12954" xr:uid="{00000000-0005-0000-0000-0000F82F0000}"/>
    <cellStyle name="Normal 36 2 9 2 2 2" xfId="12955" xr:uid="{00000000-0005-0000-0000-0000F92F0000}"/>
    <cellStyle name="Normal 36 2 9 2 3" xfId="12956" xr:uid="{00000000-0005-0000-0000-0000FA2F0000}"/>
    <cellStyle name="Normal 36 2 9 3" xfId="12957" xr:uid="{00000000-0005-0000-0000-0000FB2F0000}"/>
    <cellStyle name="Normal 36 2 9 3 2" xfId="12958" xr:uid="{00000000-0005-0000-0000-0000FC2F0000}"/>
    <cellStyle name="Normal 36 2 9 4" xfId="12959" xr:uid="{00000000-0005-0000-0000-0000FD2F0000}"/>
    <cellStyle name="Normal 36 3" xfId="1713" xr:uid="{00000000-0005-0000-0000-0000FE2F0000}"/>
    <cellStyle name="Normal 36 3 2" xfId="1714" xr:uid="{00000000-0005-0000-0000-0000FF2F0000}"/>
    <cellStyle name="Normal 36 3 2 2" xfId="12960" xr:uid="{00000000-0005-0000-0000-000000300000}"/>
    <cellStyle name="Normal 36 3 2 2 2" xfId="12961" xr:uid="{00000000-0005-0000-0000-000001300000}"/>
    <cellStyle name="Normal 36 3 2 2 2 2" xfId="12962" xr:uid="{00000000-0005-0000-0000-000002300000}"/>
    <cellStyle name="Normal 36 3 2 2 3" xfId="12963" xr:uid="{00000000-0005-0000-0000-000003300000}"/>
    <cellStyle name="Normal 36 3 2 3" xfId="12964" xr:uid="{00000000-0005-0000-0000-000004300000}"/>
    <cellStyle name="Normal 36 3 2 3 2" xfId="12965" xr:uid="{00000000-0005-0000-0000-000005300000}"/>
    <cellStyle name="Normal 36 3 2 4" xfId="12966" xr:uid="{00000000-0005-0000-0000-000006300000}"/>
    <cellStyle name="Normal 36 3 3" xfId="12967" xr:uid="{00000000-0005-0000-0000-000007300000}"/>
    <cellStyle name="Normal 36 3 3 2" xfId="12968" xr:uid="{00000000-0005-0000-0000-000008300000}"/>
    <cellStyle name="Normal 36 3 3 2 2" xfId="12969" xr:uid="{00000000-0005-0000-0000-000009300000}"/>
    <cellStyle name="Normal 36 3 3 3" xfId="12970" xr:uid="{00000000-0005-0000-0000-00000A300000}"/>
    <cellStyle name="Normal 36 3 4" xfId="12971" xr:uid="{00000000-0005-0000-0000-00000B300000}"/>
    <cellStyle name="Normal 36 3 4 2" xfId="12972" xr:uid="{00000000-0005-0000-0000-00000C300000}"/>
    <cellStyle name="Normal 36 3 5" xfId="12973" xr:uid="{00000000-0005-0000-0000-00000D300000}"/>
    <cellStyle name="Normal 36 4" xfId="1715" xr:uid="{00000000-0005-0000-0000-00000E300000}"/>
    <cellStyle name="Normal 36 4 2" xfId="1716" xr:uid="{00000000-0005-0000-0000-00000F300000}"/>
    <cellStyle name="Normal 36 4 2 2" xfId="12974" xr:uid="{00000000-0005-0000-0000-000010300000}"/>
    <cellStyle name="Normal 36 4 2 2 2" xfId="12975" xr:uid="{00000000-0005-0000-0000-000011300000}"/>
    <cellStyle name="Normal 36 4 2 2 2 2" xfId="12976" xr:uid="{00000000-0005-0000-0000-000012300000}"/>
    <cellStyle name="Normal 36 4 2 2 3" xfId="12977" xr:uid="{00000000-0005-0000-0000-000013300000}"/>
    <cellStyle name="Normal 36 4 2 3" xfId="12978" xr:uid="{00000000-0005-0000-0000-000014300000}"/>
    <cellStyle name="Normal 36 4 2 3 2" xfId="12979" xr:uid="{00000000-0005-0000-0000-000015300000}"/>
    <cellStyle name="Normal 36 4 2 4" xfId="12980" xr:uid="{00000000-0005-0000-0000-000016300000}"/>
    <cellStyle name="Normal 36 4 3" xfId="12981" xr:uid="{00000000-0005-0000-0000-000017300000}"/>
    <cellStyle name="Normal 36 4 3 2" xfId="12982" xr:uid="{00000000-0005-0000-0000-000018300000}"/>
    <cellStyle name="Normal 36 4 3 2 2" xfId="12983" xr:uid="{00000000-0005-0000-0000-000019300000}"/>
    <cellStyle name="Normal 36 4 3 3" xfId="12984" xr:uid="{00000000-0005-0000-0000-00001A300000}"/>
    <cellStyle name="Normal 36 4 4" xfId="12985" xr:uid="{00000000-0005-0000-0000-00001B300000}"/>
    <cellStyle name="Normal 36 4 4 2" xfId="12986" xr:uid="{00000000-0005-0000-0000-00001C300000}"/>
    <cellStyle name="Normal 36 4 5" xfId="12987" xr:uid="{00000000-0005-0000-0000-00001D300000}"/>
    <cellStyle name="Normal 36 5" xfId="1717" xr:uid="{00000000-0005-0000-0000-00001E300000}"/>
    <cellStyle name="Normal 36 5 2" xfId="1718" xr:uid="{00000000-0005-0000-0000-00001F300000}"/>
    <cellStyle name="Normal 36 5 2 2" xfId="12988" xr:uid="{00000000-0005-0000-0000-000020300000}"/>
    <cellStyle name="Normal 36 5 2 2 2" xfId="12989" xr:uid="{00000000-0005-0000-0000-000021300000}"/>
    <cellStyle name="Normal 36 5 2 2 2 2" xfId="12990" xr:uid="{00000000-0005-0000-0000-000022300000}"/>
    <cellStyle name="Normal 36 5 2 2 3" xfId="12991" xr:uid="{00000000-0005-0000-0000-000023300000}"/>
    <cellStyle name="Normal 36 5 2 3" xfId="12992" xr:uid="{00000000-0005-0000-0000-000024300000}"/>
    <cellStyle name="Normal 36 5 2 3 2" xfId="12993" xr:uid="{00000000-0005-0000-0000-000025300000}"/>
    <cellStyle name="Normal 36 5 2 4" xfId="12994" xr:uid="{00000000-0005-0000-0000-000026300000}"/>
    <cellStyle name="Normal 36 5 3" xfId="12995" xr:uid="{00000000-0005-0000-0000-000027300000}"/>
    <cellStyle name="Normal 36 5 3 2" xfId="12996" xr:uid="{00000000-0005-0000-0000-000028300000}"/>
    <cellStyle name="Normal 36 5 3 2 2" xfId="12997" xr:uid="{00000000-0005-0000-0000-000029300000}"/>
    <cellStyle name="Normal 36 5 3 3" xfId="12998" xr:uid="{00000000-0005-0000-0000-00002A300000}"/>
    <cellStyle name="Normal 36 5 4" xfId="12999" xr:uid="{00000000-0005-0000-0000-00002B300000}"/>
    <cellStyle name="Normal 36 5 4 2" xfId="13000" xr:uid="{00000000-0005-0000-0000-00002C300000}"/>
    <cellStyle name="Normal 36 5 5" xfId="13001" xr:uid="{00000000-0005-0000-0000-00002D300000}"/>
    <cellStyle name="Normal 36 6" xfId="1719" xr:uid="{00000000-0005-0000-0000-00002E300000}"/>
    <cellStyle name="Normal 36 6 2" xfId="1720" xr:uid="{00000000-0005-0000-0000-00002F300000}"/>
    <cellStyle name="Normal 36 6 2 2" xfId="13002" xr:uid="{00000000-0005-0000-0000-000030300000}"/>
    <cellStyle name="Normal 36 6 2 2 2" xfId="13003" xr:uid="{00000000-0005-0000-0000-000031300000}"/>
    <cellStyle name="Normal 36 6 2 2 2 2" xfId="13004" xr:uid="{00000000-0005-0000-0000-000032300000}"/>
    <cellStyle name="Normal 36 6 2 2 3" xfId="13005" xr:uid="{00000000-0005-0000-0000-000033300000}"/>
    <cellStyle name="Normal 36 6 2 3" xfId="13006" xr:uid="{00000000-0005-0000-0000-000034300000}"/>
    <cellStyle name="Normal 36 6 2 3 2" xfId="13007" xr:uid="{00000000-0005-0000-0000-000035300000}"/>
    <cellStyle name="Normal 36 6 2 4" xfId="13008" xr:uid="{00000000-0005-0000-0000-000036300000}"/>
    <cellStyle name="Normal 36 6 3" xfId="13009" xr:uid="{00000000-0005-0000-0000-000037300000}"/>
    <cellStyle name="Normal 36 6 3 2" xfId="13010" xr:uid="{00000000-0005-0000-0000-000038300000}"/>
    <cellStyle name="Normal 36 6 3 2 2" xfId="13011" xr:uid="{00000000-0005-0000-0000-000039300000}"/>
    <cellStyle name="Normal 36 6 3 3" xfId="13012" xr:uid="{00000000-0005-0000-0000-00003A300000}"/>
    <cellStyle name="Normal 36 6 4" xfId="13013" xr:uid="{00000000-0005-0000-0000-00003B300000}"/>
    <cellStyle name="Normal 36 6 4 2" xfId="13014" xr:uid="{00000000-0005-0000-0000-00003C300000}"/>
    <cellStyle name="Normal 36 6 5" xfId="13015" xr:uid="{00000000-0005-0000-0000-00003D300000}"/>
    <cellStyle name="Normal 36 7" xfId="1721" xr:uid="{00000000-0005-0000-0000-00003E300000}"/>
    <cellStyle name="Normal 36 7 2" xfId="1722" xr:uid="{00000000-0005-0000-0000-00003F300000}"/>
    <cellStyle name="Normal 36 7 2 2" xfId="13016" xr:uid="{00000000-0005-0000-0000-000040300000}"/>
    <cellStyle name="Normal 36 7 2 2 2" xfId="13017" xr:uid="{00000000-0005-0000-0000-000041300000}"/>
    <cellStyle name="Normal 36 7 2 2 2 2" xfId="13018" xr:uid="{00000000-0005-0000-0000-000042300000}"/>
    <cellStyle name="Normal 36 7 2 2 3" xfId="13019" xr:uid="{00000000-0005-0000-0000-000043300000}"/>
    <cellStyle name="Normal 36 7 2 3" xfId="13020" xr:uid="{00000000-0005-0000-0000-000044300000}"/>
    <cellStyle name="Normal 36 7 2 3 2" xfId="13021" xr:uid="{00000000-0005-0000-0000-000045300000}"/>
    <cellStyle name="Normal 36 7 2 4" xfId="13022" xr:uid="{00000000-0005-0000-0000-000046300000}"/>
    <cellStyle name="Normal 36 7 3" xfId="13023" xr:uid="{00000000-0005-0000-0000-000047300000}"/>
    <cellStyle name="Normal 36 7 3 2" xfId="13024" xr:uid="{00000000-0005-0000-0000-000048300000}"/>
    <cellStyle name="Normal 36 7 3 2 2" xfId="13025" xr:uid="{00000000-0005-0000-0000-000049300000}"/>
    <cellStyle name="Normal 36 7 3 3" xfId="13026" xr:uid="{00000000-0005-0000-0000-00004A300000}"/>
    <cellStyle name="Normal 36 7 4" xfId="13027" xr:uid="{00000000-0005-0000-0000-00004B300000}"/>
    <cellStyle name="Normal 36 7 4 2" xfId="13028" xr:uid="{00000000-0005-0000-0000-00004C300000}"/>
    <cellStyle name="Normal 36 7 5" xfId="13029" xr:uid="{00000000-0005-0000-0000-00004D300000}"/>
    <cellStyle name="Normal 36 8" xfId="1723" xr:uid="{00000000-0005-0000-0000-00004E300000}"/>
    <cellStyle name="Normal 36 8 2" xfId="1724" xr:uid="{00000000-0005-0000-0000-00004F300000}"/>
    <cellStyle name="Normal 36 8 2 2" xfId="13030" xr:uid="{00000000-0005-0000-0000-000050300000}"/>
    <cellStyle name="Normal 36 8 2 2 2" xfId="13031" xr:uid="{00000000-0005-0000-0000-000051300000}"/>
    <cellStyle name="Normal 36 8 2 2 2 2" xfId="13032" xr:uid="{00000000-0005-0000-0000-000052300000}"/>
    <cellStyle name="Normal 36 8 2 2 3" xfId="13033" xr:uid="{00000000-0005-0000-0000-000053300000}"/>
    <cellStyle name="Normal 36 8 2 3" xfId="13034" xr:uid="{00000000-0005-0000-0000-000054300000}"/>
    <cellStyle name="Normal 36 8 2 3 2" xfId="13035" xr:uid="{00000000-0005-0000-0000-000055300000}"/>
    <cellStyle name="Normal 36 8 2 4" xfId="13036" xr:uid="{00000000-0005-0000-0000-000056300000}"/>
    <cellStyle name="Normal 36 8 3" xfId="13037" xr:uid="{00000000-0005-0000-0000-000057300000}"/>
    <cellStyle name="Normal 36 8 3 2" xfId="13038" xr:uid="{00000000-0005-0000-0000-000058300000}"/>
    <cellStyle name="Normal 36 8 3 2 2" xfId="13039" xr:uid="{00000000-0005-0000-0000-000059300000}"/>
    <cellStyle name="Normal 36 8 3 3" xfId="13040" xr:uid="{00000000-0005-0000-0000-00005A300000}"/>
    <cellStyle name="Normal 36 8 4" xfId="13041" xr:uid="{00000000-0005-0000-0000-00005B300000}"/>
    <cellStyle name="Normal 36 8 4 2" xfId="13042" xr:uid="{00000000-0005-0000-0000-00005C300000}"/>
    <cellStyle name="Normal 36 8 5" xfId="13043" xr:uid="{00000000-0005-0000-0000-00005D300000}"/>
    <cellStyle name="Normal 36 9" xfId="1725" xr:uid="{00000000-0005-0000-0000-00005E300000}"/>
    <cellStyle name="Normal 36 9 2" xfId="1726" xr:uid="{00000000-0005-0000-0000-00005F300000}"/>
    <cellStyle name="Normal 36 9 2 2" xfId="13044" xr:uid="{00000000-0005-0000-0000-000060300000}"/>
    <cellStyle name="Normal 36 9 2 2 2" xfId="13045" xr:uid="{00000000-0005-0000-0000-000061300000}"/>
    <cellStyle name="Normal 36 9 2 2 2 2" xfId="13046" xr:uid="{00000000-0005-0000-0000-000062300000}"/>
    <cellStyle name="Normal 36 9 2 2 3" xfId="13047" xr:uid="{00000000-0005-0000-0000-000063300000}"/>
    <cellStyle name="Normal 36 9 2 3" xfId="13048" xr:uid="{00000000-0005-0000-0000-000064300000}"/>
    <cellStyle name="Normal 36 9 2 3 2" xfId="13049" xr:uid="{00000000-0005-0000-0000-000065300000}"/>
    <cellStyle name="Normal 36 9 2 4" xfId="13050" xr:uid="{00000000-0005-0000-0000-000066300000}"/>
    <cellStyle name="Normal 36 9 3" xfId="13051" xr:uid="{00000000-0005-0000-0000-000067300000}"/>
    <cellStyle name="Normal 36 9 3 2" xfId="13052" xr:uid="{00000000-0005-0000-0000-000068300000}"/>
    <cellStyle name="Normal 36 9 3 2 2" xfId="13053" xr:uid="{00000000-0005-0000-0000-000069300000}"/>
    <cellStyle name="Normal 36 9 3 3" xfId="13054" xr:uid="{00000000-0005-0000-0000-00006A300000}"/>
    <cellStyle name="Normal 36 9 4" xfId="13055" xr:uid="{00000000-0005-0000-0000-00006B300000}"/>
    <cellStyle name="Normal 36 9 4 2" xfId="13056" xr:uid="{00000000-0005-0000-0000-00006C300000}"/>
    <cellStyle name="Normal 36 9 5" xfId="13057" xr:uid="{00000000-0005-0000-0000-00006D300000}"/>
    <cellStyle name="Normal 37" xfId="1727" xr:uid="{00000000-0005-0000-0000-00006E300000}"/>
    <cellStyle name="Normal 37 10" xfId="1728" xr:uid="{00000000-0005-0000-0000-00006F300000}"/>
    <cellStyle name="Normal 37 10 2" xfId="1729" xr:uid="{00000000-0005-0000-0000-000070300000}"/>
    <cellStyle name="Normal 37 10 2 2" xfId="13058" xr:uid="{00000000-0005-0000-0000-000071300000}"/>
    <cellStyle name="Normal 37 10 2 2 2" xfId="13059" xr:uid="{00000000-0005-0000-0000-000072300000}"/>
    <cellStyle name="Normal 37 10 2 2 2 2" xfId="13060" xr:uid="{00000000-0005-0000-0000-000073300000}"/>
    <cellStyle name="Normal 37 10 2 2 3" xfId="13061" xr:uid="{00000000-0005-0000-0000-000074300000}"/>
    <cellStyle name="Normal 37 10 2 3" xfId="13062" xr:uid="{00000000-0005-0000-0000-000075300000}"/>
    <cellStyle name="Normal 37 10 2 3 2" xfId="13063" xr:uid="{00000000-0005-0000-0000-000076300000}"/>
    <cellStyle name="Normal 37 10 2 4" xfId="13064" xr:uid="{00000000-0005-0000-0000-000077300000}"/>
    <cellStyle name="Normal 37 10 3" xfId="13065" xr:uid="{00000000-0005-0000-0000-000078300000}"/>
    <cellStyle name="Normal 37 10 3 2" xfId="13066" xr:uid="{00000000-0005-0000-0000-000079300000}"/>
    <cellStyle name="Normal 37 10 3 2 2" xfId="13067" xr:uid="{00000000-0005-0000-0000-00007A300000}"/>
    <cellStyle name="Normal 37 10 3 3" xfId="13068" xr:uid="{00000000-0005-0000-0000-00007B300000}"/>
    <cellStyle name="Normal 37 10 4" xfId="13069" xr:uid="{00000000-0005-0000-0000-00007C300000}"/>
    <cellStyle name="Normal 37 10 4 2" xfId="13070" xr:uid="{00000000-0005-0000-0000-00007D300000}"/>
    <cellStyle name="Normal 37 10 5" xfId="13071" xr:uid="{00000000-0005-0000-0000-00007E300000}"/>
    <cellStyle name="Normal 37 11" xfId="1730" xr:uid="{00000000-0005-0000-0000-00007F300000}"/>
    <cellStyle name="Normal 37 11 2" xfId="1731" xr:uid="{00000000-0005-0000-0000-000080300000}"/>
    <cellStyle name="Normal 37 11 2 2" xfId="13072" xr:uid="{00000000-0005-0000-0000-000081300000}"/>
    <cellStyle name="Normal 37 11 2 2 2" xfId="13073" xr:uid="{00000000-0005-0000-0000-000082300000}"/>
    <cellStyle name="Normal 37 11 2 2 2 2" xfId="13074" xr:uid="{00000000-0005-0000-0000-000083300000}"/>
    <cellStyle name="Normal 37 11 2 2 3" xfId="13075" xr:uid="{00000000-0005-0000-0000-000084300000}"/>
    <cellStyle name="Normal 37 11 2 3" xfId="13076" xr:uid="{00000000-0005-0000-0000-000085300000}"/>
    <cellStyle name="Normal 37 11 2 3 2" xfId="13077" xr:uid="{00000000-0005-0000-0000-000086300000}"/>
    <cellStyle name="Normal 37 11 2 4" xfId="13078" xr:uid="{00000000-0005-0000-0000-000087300000}"/>
    <cellStyle name="Normal 37 11 3" xfId="13079" xr:uid="{00000000-0005-0000-0000-000088300000}"/>
    <cellStyle name="Normal 37 11 3 2" xfId="13080" xr:uid="{00000000-0005-0000-0000-000089300000}"/>
    <cellStyle name="Normal 37 11 3 2 2" xfId="13081" xr:uid="{00000000-0005-0000-0000-00008A300000}"/>
    <cellStyle name="Normal 37 11 3 3" xfId="13082" xr:uid="{00000000-0005-0000-0000-00008B300000}"/>
    <cellStyle name="Normal 37 11 4" xfId="13083" xr:uid="{00000000-0005-0000-0000-00008C300000}"/>
    <cellStyle name="Normal 37 11 4 2" xfId="13084" xr:uid="{00000000-0005-0000-0000-00008D300000}"/>
    <cellStyle name="Normal 37 11 5" xfId="13085" xr:uid="{00000000-0005-0000-0000-00008E300000}"/>
    <cellStyle name="Normal 37 12" xfId="1732" xr:uid="{00000000-0005-0000-0000-00008F300000}"/>
    <cellStyle name="Normal 37 12 2" xfId="13086" xr:uid="{00000000-0005-0000-0000-000090300000}"/>
    <cellStyle name="Normal 37 12 2 2" xfId="13087" xr:uid="{00000000-0005-0000-0000-000091300000}"/>
    <cellStyle name="Normal 37 12 2 2 2" xfId="13088" xr:uid="{00000000-0005-0000-0000-000092300000}"/>
    <cellStyle name="Normal 37 12 2 3" xfId="13089" xr:uid="{00000000-0005-0000-0000-000093300000}"/>
    <cellStyle name="Normal 37 12 3" xfId="13090" xr:uid="{00000000-0005-0000-0000-000094300000}"/>
    <cellStyle name="Normal 37 12 3 2" xfId="13091" xr:uid="{00000000-0005-0000-0000-000095300000}"/>
    <cellStyle name="Normal 37 12 4" xfId="13092" xr:uid="{00000000-0005-0000-0000-000096300000}"/>
    <cellStyle name="Normal 37 13" xfId="13093" xr:uid="{00000000-0005-0000-0000-000097300000}"/>
    <cellStyle name="Normal 37 13 2" xfId="13094" xr:uid="{00000000-0005-0000-0000-000098300000}"/>
    <cellStyle name="Normal 37 13 2 2" xfId="13095" xr:uid="{00000000-0005-0000-0000-000099300000}"/>
    <cellStyle name="Normal 37 13 3" xfId="13096" xr:uid="{00000000-0005-0000-0000-00009A300000}"/>
    <cellStyle name="Normal 37 14" xfId="13097" xr:uid="{00000000-0005-0000-0000-00009B300000}"/>
    <cellStyle name="Normal 37 14 2" xfId="13098" xr:uid="{00000000-0005-0000-0000-00009C300000}"/>
    <cellStyle name="Normal 37 15" xfId="13099" xr:uid="{00000000-0005-0000-0000-00009D300000}"/>
    <cellStyle name="Normal 37 2" xfId="1733" xr:uid="{00000000-0005-0000-0000-00009E300000}"/>
    <cellStyle name="Normal 37 2 10" xfId="13100" xr:uid="{00000000-0005-0000-0000-00009F300000}"/>
    <cellStyle name="Normal 37 2 10 2" xfId="13101" xr:uid="{00000000-0005-0000-0000-0000A0300000}"/>
    <cellStyle name="Normal 37 2 10 2 2" xfId="13102" xr:uid="{00000000-0005-0000-0000-0000A1300000}"/>
    <cellStyle name="Normal 37 2 10 3" xfId="13103" xr:uid="{00000000-0005-0000-0000-0000A2300000}"/>
    <cellStyle name="Normal 37 2 11" xfId="13104" xr:uid="{00000000-0005-0000-0000-0000A3300000}"/>
    <cellStyle name="Normal 37 2 11 2" xfId="13105" xr:uid="{00000000-0005-0000-0000-0000A4300000}"/>
    <cellStyle name="Normal 37 2 12" xfId="13106" xr:uid="{00000000-0005-0000-0000-0000A5300000}"/>
    <cellStyle name="Normal 37 2 2" xfId="1734" xr:uid="{00000000-0005-0000-0000-0000A6300000}"/>
    <cellStyle name="Normal 37 2 2 2" xfId="1735" xr:uid="{00000000-0005-0000-0000-0000A7300000}"/>
    <cellStyle name="Normal 37 2 2 2 2" xfId="13107" xr:uid="{00000000-0005-0000-0000-0000A8300000}"/>
    <cellStyle name="Normal 37 2 2 2 2 2" xfId="13108" xr:uid="{00000000-0005-0000-0000-0000A9300000}"/>
    <cellStyle name="Normal 37 2 2 2 2 2 2" xfId="13109" xr:uid="{00000000-0005-0000-0000-0000AA300000}"/>
    <cellStyle name="Normal 37 2 2 2 2 3" xfId="13110" xr:uid="{00000000-0005-0000-0000-0000AB300000}"/>
    <cellStyle name="Normal 37 2 2 2 3" xfId="13111" xr:uid="{00000000-0005-0000-0000-0000AC300000}"/>
    <cellStyle name="Normal 37 2 2 2 3 2" xfId="13112" xr:uid="{00000000-0005-0000-0000-0000AD300000}"/>
    <cellStyle name="Normal 37 2 2 2 4" xfId="13113" xr:uid="{00000000-0005-0000-0000-0000AE300000}"/>
    <cellStyle name="Normal 37 2 2 3" xfId="13114" xr:uid="{00000000-0005-0000-0000-0000AF300000}"/>
    <cellStyle name="Normal 37 2 2 3 2" xfId="13115" xr:uid="{00000000-0005-0000-0000-0000B0300000}"/>
    <cellStyle name="Normal 37 2 2 3 2 2" xfId="13116" xr:uid="{00000000-0005-0000-0000-0000B1300000}"/>
    <cellStyle name="Normal 37 2 2 3 3" xfId="13117" xr:uid="{00000000-0005-0000-0000-0000B2300000}"/>
    <cellStyle name="Normal 37 2 2 4" xfId="13118" xr:uid="{00000000-0005-0000-0000-0000B3300000}"/>
    <cellStyle name="Normal 37 2 2 4 2" xfId="13119" xr:uid="{00000000-0005-0000-0000-0000B4300000}"/>
    <cellStyle name="Normal 37 2 2 5" xfId="13120" xr:uid="{00000000-0005-0000-0000-0000B5300000}"/>
    <cellStyle name="Normal 37 2 3" xfId="1736" xr:uid="{00000000-0005-0000-0000-0000B6300000}"/>
    <cellStyle name="Normal 37 2 3 2" xfId="1737" xr:uid="{00000000-0005-0000-0000-0000B7300000}"/>
    <cellStyle name="Normal 37 2 3 2 2" xfId="13121" xr:uid="{00000000-0005-0000-0000-0000B8300000}"/>
    <cellStyle name="Normal 37 2 3 2 2 2" xfId="13122" xr:uid="{00000000-0005-0000-0000-0000B9300000}"/>
    <cellStyle name="Normal 37 2 3 2 2 2 2" xfId="13123" xr:uid="{00000000-0005-0000-0000-0000BA300000}"/>
    <cellStyle name="Normal 37 2 3 2 2 3" xfId="13124" xr:uid="{00000000-0005-0000-0000-0000BB300000}"/>
    <cellStyle name="Normal 37 2 3 2 3" xfId="13125" xr:uid="{00000000-0005-0000-0000-0000BC300000}"/>
    <cellStyle name="Normal 37 2 3 2 3 2" xfId="13126" xr:uid="{00000000-0005-0000-0000-0000BD300000}"/>
    <cellStyle name="Normal 37 2 3 2 4" xfId="13127" xr:uid="{00000000-0005-0000-0000-0000BE300000}"/>
    <cellStyle name="Normal 37 2 3 3" xfId="13128" xr:uid="{00000000-0005-0000-0000-0000BF300000}"/>
    <cellStyle name="Normal 37 2 3 3 2" xfId="13129" xr:uid="{00000000-0005-0000-0000-0000C0300000}"/>
    <cellStyle name="Normal 37 2 3 3 2 2" xfId="13130" xr:uid="{00000000-0005-0000-0000-0000C1300000}"/>
    <cellStyle name="Normal 37 2 3 3 3" xfId="13131" xr:uid="{00000000-0005-0000-0000-0000C2300000}"/>
    <cellStyle name="Normal 37 2 3 4" xfId="13132" xr:uid="{00000000-0005-0000-0000-0000C3300000}"/>
    <cellStyle name="Normal 37 2 3 4 2" xfId="13133" xr:uid="{00000000-0005-0000-0000-0000C4300000}"/>
    <cellStyle name="Normal 37 2 3 5" xfId="13134" xr:uid="{00000000-0005-0000-0000-0000C5300000}"/>
    <cellStyle name="Normal 37 2 4" xfId="1738" xr:uid="{00000000-0005-0000-0000-0000C6300000}"/>
    <cellStyle name="Normal 37 2 4 2" xfId="1739" xr:uid="{00000000-0005-0000-0000-0000C7300000}"/>
    <cellStyle name="Normal 37 2 4 2 2" xfId="13135" xr:uid="{00000000-0005-0000-0000-0000C8300000}"/>
    <cellStyle name="Normal 37 2 4 2 2 2" xfId="13136" xr:uid="{00000000-0005-0000-0000-0000C9300000}"/>
    <cellStyle name="Normal 37 2 4 2 2 2 2" xfId="13137" xr:uid="{00000000-0005-0000-0000-0000CA300000}"/>
    <cellStyle name="Normal 37 2 4 2 2 3" xfId="13138" xr:uid="{00000000-0005-0000-0000-0000CB300000}"/>
    <cellStyle name="Normal 37 2 4 2 3" xfId="13139" xr:uid="{00000000-0005-0000-0000-0000CC300000}"/>
    <cellStyle name="Normal 37 2 4 2 3 2" xfId="13140" xr:uid="{00000000-0005-0000-0000-0000CD300000}"/>
    <cellStyle name="Normal 37 2 4 2 4" xfId="13141" xr:uid="{00000000-0005-0000-0000-0000CE300000}"/>
    <cellStyle name="Normal 37 2 4 3" xfId="13142" xr:uid="{00000000-0005-0000-0000-0000CF300000}"/>
    <cellStyle name="Normal 37 2 4 3 2" xfId="13143" xr:uid="{00000000-0005-0000-0000-0000D0300000}"/>
    <cellStyle name="Normal 37 2 4 3 2 2" xfId="13144" xr:uid="{00000000-0005-0000-0000-0000D1300000}"/>
    <cellStyle name="Normal 37 2 4 3 3" xfId="13145" xr:uid="{00000000-0005-0000-0000-0000D2300000}"/>
    <cellStyle name="Normal 37 2 4 4" xfId="13146" xr:uid="{00000000-0005-0000-0000-0000D3300000}"/>
    <cellStyle name="Normal 37 2 4 4 2" xfId="13147" xr:uid="{00000000-0005-0000-0000-0000D4300000}"/>
    <cellStyle name="Normal 37 2 4 5" xfId="13148" xr:uid="{00000000-0005-0000-0000-0000D5300000}"/>
    <cellStyle name="Normal 37 2 5" xfId="1740" xr:uid="{00000000-0005-0000-0000-0000D6300000}"/>
    <cellStyle name="Normal 37 2 5 2" xfId="1741" xr:uid="{00000000-0005-0000-0000-0000D7300000}"/>
    <cellStyle name="Normal 37 2 5 2 2" xfId="13149" xr:uid="{00000000-0005-0000-0000-0000D8300000}"/>
    <cellStyle name="Normal 37 2 5 2 2 2" xfId="13150" xr:uid="{00000000-0005-0000-0000-0000D9300000}"/>
    <cellStyle name="Normal 37 2 5 2 2 2 2" xfId="13151" xr:uid="{00000000-0005-0000-0000-0000DA300000}"/>
    <cellStyle name="Normal 37 2 5 2 2 3" xfId="13152" xr:uid="{00000000-0005-0000-0000-0000DB300000}"/>
    <cellStyle name="Normal 37 2 5 2 3" xfId="13153" xr:uid="{00000000-0005-0000-0000-0000DC300000}"/>
    <cellStyle name="Normal 37 2 5 2 3 2" xfId="13154" xr:uid="{00000000-0005-0000-0000-0000DD300000}"/>
    <cellStyle name="Normal 37 2 5 2 4" xfId="13155" xr:uid="{00000000-0005-0000-0000-0000DE300000}"/>
    <cellStyle name="Normal 37 2 5 3" xfId="13156" xr:uid="{00000000-0005-0000-0000-0000DF300000}"/>
    <cellStyle name="Normal 37 2 5 3 2" xfId="13157" xr:uid="{00000000-0005-0000-0000-0000E0300000}"/>
    <cellStyle name="Normal 37 2 5 3 2 2" xfId="13158" xr:uid="{00000000-0005-0000-0000-0000E1300000}"/>
    <cellStyle name="Normal 37 2 5 3 3" xfId="13159" xr:uid="{00000000-0005-0000-0000-0000E2300000}"/>
    <cellStyle name="Normal 37 2 5 4" xfId="13160" xr:uid="{00000000-0005-0000-0000-0000E3300000}"/>
    <cellStyle name="Normal 37 2 5 4 2" xfId="13161" xr:uid="{00000000-0005-0000-0000-0000E4300000}"/>
    <cellStyle name="Normal 37 2 5 5" xfId="13162" xr:uid="{00000000-0005-0000-0000-0000E5300000}"/>
    <cellStyle name="Normal 37 2 6" xfId="1742" xr:uid="{00000000-0005-0000-0000-0000E6300000}"/>
    <cellStyle name="Normal 37 2 6 2" xfId="1743" xr:uid="{00000000-0005-0000-0000-0000E7300000}"/>
    <cellStyle name="Normal 37 2 6 2 2" xfId="13163" xr:uid="{00000000-0005-0000-0000-0000E8300000}"/>
    <cellStyle name="Normal 37 2 6 2 2 2" xfId="13164" xr:uid="{00000000-0005-0000-0000-0000E9300000}"/>
    <cellStyle name="Normal 37 2 6 2 2 2 2" xfId="13165" xr:uid="{00000000-0005-0000-0000-0000EA300000}"/>
    <cellStyle name="Normal 37 2 6 2 2 3" xfId="13166" xr:uid="{00000000-0005-0000-0000-0000EB300000}"/>
    <cellStyle name="Normal 37 2 6 2 3" xfId="13167" xr:uid="{00000000-0005-0000-0000-0000EC300000}"/>
    <cellStyle name="Normal 37 2 6 2 3 2" xfId="13168" xr:uid="{00000000-0005-0000-0000-0000ED300000}"/>
    <cellStyle name="Normal 37 2 6 2 4" xfId="13169" xr:uid="{00000000-0005-0000-0000-0000EE300000}"/>
    <cellStyle name="Normal 37 2 6 3" xfId="13170" xr:uid="{00000000-0005-0000-0000-0000EF300000}"/>
    <cellStyle name="Normal 37 2 6 3 2" xfId="13171" xr:uid="{00000000-0005-0000-0000-0000F0300000}"/>
    <cellStyle name="Normal 37 2 6 3 2 2" xfId="13172" xr:uid="{00000000-0005-0000-0000-0000F1300000}"/>
    <cellStyle name="Normal 37 2 6 3 3" xfId="13173" xr:uid="{00000000-0005-0000-0000-0000F2300000}"/>
    <cellStyle name="Normal 37 2 6 4" xfId="13174" xr:uid="{00000000-0005-0000-0000-0000F3300000}"/>
    <cellStyle name="Normal 37 2 6 4 2" xfId="13175" xr:uid="{00000000-0005-0000-0000-0000F4300000}"/>
    <cellStyle name="Normal 37 2 6 5" xfId="13176" xr:uid="{00000000-0005-0000-0000-0000F5300000}"/>
    <cellStyle name="Normal 37 2 7" xfId="1744" xr:uid="{00000000-0005-0000-0000-0000F6300000}"/>
    <cellStyle name="Normal 37 2 7 2" xfId="1745" xr:uid="{00000000-0005-0000-0000-0000F7300000}"/>
    <cellStyle name="Normal 37 2 7 2 2" xfId="13177" xr:uid="{00000000-0005-0000-0000-0000F8300000}"/>
    <cellStyle name="Normal 37 2 7 2 2 2" xfId="13178" xr:uid="{00000000-0005-0000-0000-0000F9300000}"/>
    <cellStyle name="Normal 37 2 7 2 2 2 2" xfId="13179" xr:uid="{00000000-0005-0000-0000-0000FA300000}"/>
    <cellStyle name="Normal 37 2 7 2 2 3" xfId="13180" xr:uid="{00000000-0005-0000-0000-0000FB300000}"/>
    <cellStyle name="Normal 37 2 7 2 3" xfId="13181" xr:uid="{00000000-0005-0000-0000-0000FC300000}"/>
    <cellStyle name="Normal 37 2 7 2 3 2" xfId="13182" xr:uid="{00000000-0005-0000-0000-0000FD300000}"/>
    <cellStyle name="Normal 37 2 7 2 4" xfId="13183" xr:uid="{00000000-0005-0000-0000-0000FE300000}"/>
    <cellStyle name="Normal 37 2 7 3" xfId="13184" xr:uid="{00000000-0005-0000-0000-0000FF300000}"/>
    <cellStyle name="Normal 37 2 7 3 2" xfId="13185" xr:uid="{00000000-0005-0000-0000-000000310000}"/>
    <cellStyle name="Normal 37 2 7 3 2 2" xfId="13186" xr:uid="{00000000-0005-0000-0000-000001310000}"/>
    <cellStyle name="Normal 37 2 7 3 3" xfId="13187" xr:uid="{00000000-0005-0000-0000-000002310000}"/>
    <cellStyle name="Normal 37 2 7 4" xfId="13188" xr:uid="{00000000-0005-0000-0000-000003310000}"/>
    <cellStyle name="Normal 37 2 7 4 2" xfId="13189" xr:uid="{00000000-0005-0000-0000-000004310000}"/>
    <cellStyle name="Normal 37 2 7 5" xfId="13190" xr:uid="{00000000-0005-0000-0000-000005310000}"/>
    <cellStyle name="Normal 37 2 8" xfId="1746" xr:uid="{00000000-0005-0000-0000-000006310000}"/>
    <cellStyle name="Normal 37 2 8 2" xfId="1747" xr:uid="{00000000-0005-0000-0000-000007310000}"/>
    <cellStyle name="Normal 37 2 8 2 2" xfId="13191" xr:uid="{00000000-0005-0000-0000-000008310000}"/>
    <cellStyle name="Normal 37 2 8 2 2 2" xfId="13192" xr:uid="{00000000-0005-0000-0000-000009310000}"/>
    <cellStyle name="Normal 37 2 8 2 2 2 2" xfId="13193" xr:uid="{00000000-0005-0000-0000-00000A310000}"/>
    <cellStyle name="Normal 37 2 8 2 2 3" xfId="13194" xr:uid="{00000000-0005-0000-0000-00000B310000}"/>
    <cellStyle name="Normal 37 2 8 2 3" xfId="13195" xr:uid="{00000000-0005-0000-0000-00000C310000}"/>
    <cellStyle name="Normal 37 2 8 2 3 2" xfId="13196" xr:uid="{00000000-0005-0000-0000-00000D310000}"/>
    <cellStyle name="Normal 37 2 8 2 4" xfId="13197" xr:uid="{00000000-0005-0000-0000-00000E310000}"/>
    <cellStyle name="Normal 37 2 8 3" xfId="13198" xr:uid="{00000000-0005-0000-0000-00000F310000}"/>
    <cellStyle name="Normal 37 2 8 3 2" xfId="13199" xr:uid="{00000000-0005-0000-0000-000010310000}"/>
    <cellStyle name="Normal 37 2 8 3 2 2" xfId="13200" xr:uid="{00000000-0005-0000-0000-000011310000}"/>
    <cellStyle name="Normal 37 2 8 3 3" xfId="13201" xr:uid="{00000000-0005-0000-0000-000012310000}"/>
    <cellStyle name="Normal 37 2 8 4" xfId="13202" xr:uid="{00000000-0005-0000-0000-000013310000}"/>
    <cellStyle name="Normal 37 2 8 4 2" xfId="13203" xr:uid="{00000000-0005-0000-0000-000014310000}"/>
    <cellStyle name="Normal 37 2 8 5" xfId="13204" xr:uid="{00000000-0005-0000-0000-000015310000}"/>
    <cellStyle name="Normal 37 2 9" xfId="1748" xr:uid="{00000000-0005-0000-0000-000016310000}"/>
    <cellStyle name="Normal 37 2 9 2" xfId="13205" xr:uid="{00000000-0005-0000-0000-000017310000}"/>
    <cellStyle name="Normal 37 2 9 2 2" xfId="13206" xr:uid="{00000000-0005-0000-0000-000018310000}"/>
    <cellStyle name="Normal 37 2 9 2 2 2" xfId="13207" xr:uid="{00000000-0005-0000-0000-000019310000}"/>
    <cellStyle name="Normal 37 2 9 2 3" xfId="13208" xr:uid="{00000000-0005-0000-0000-00001A310000}"/>
    <cellStyle name="Normal 37 2 9 3" xfId="13209" xr:uid="{00000000-0005-0000-0000-00001B310000}"/>
    <cellStyle name="Normal 37 2 9 3 2" xfId="13210" xr:uid="{00000000-0005-0000-0000-00001C310000}"/>
    <cellStyle name="Normal 37 2 9 4" xfId="13211" xr:uid="{00000000-0005-0000-0000-00001D310000}"/>
    <cellStyle name="Normal 37 3" xfId="1749" xr:uid="{00000000-0005-0000-0000-00001E310000}"/>
    <cellStyle name="Normal 37 3 2" xfId="1750" xr:uid="{00000000-0005-0000-0000-00001F310000}"/>
    <cellStyle name="Normal 37 3 2 2" xfId="13212" xr:uid="{00000000-0005-0000-0000-000020310000}"/>
    <cellStyle name="Normal 37 3 2 2 2" xfId="13213" xr:uid="{00000000-0005-0000-0000-000021310000}"/>
    <cellStyle name="Normal 37 3 2 2 2 2" xfId="13214" xr:uid="{00000000-0005-0000-0000-000022310000}"/>
    <cellStyle name="Normal 37 3 2 2 3" xfId="13215" xr:uid="{00000000-0005-0000-0000-000023310000}"/>
    <cellStyle name="Normal 37 3 2 3" xfId="13216" xr:uid="{00000000-0005-0000-0000-000024310000}"/>
    <cellStyle name="Normal 37 3 2 3 2" xfId="13217" xr:uid="{00000000-0005-0000-0000-000025310000}"/>
    <cellStyle name="Normal 37 3 2 4" xfId="13218" xr:uid="{00000000-0005-0000-0000-000026310000}"/>
    <cellStyle name="Normal 37 3 3" xfId="13219" xr:uid="{00000000-0005-0000-0000-000027310000}"/>
    <cellStyle name="Normal 37 3 3 2" xfId="13220" xr:uid="{00000000-0005-0000-0000-000028310000}"/>
    <cellStyle name="Normal 37 3 3 2 2" xfId="13221" xr:uid="{00000000-0005-0000-0000-000029310000}"/>
    <cellStyle name="Normal 37 3 3 3" xfId="13222" xr:uid="{00000000-0005-0000-0000-00002A310000}"/>
    <cellStyle name="Normal 37 3 4" xfId="13223" xr:uid="{00000000-0005-0000-0000-00002B310000}"/>
    <cellStyle name="Normal 37 3 4 2" xfId="13224" xr:uid="{00000000-0005-0000-0000-00002C310000}"/>
    <cellStyle name="Normal 37 3 5" xfId="13225" xr:uid="{00000000-0005-0000-0000-00002D310000}"/>
    <cellStyle name="Normal 37 4" xfId="1751" xr:uid="{00000000-0005-0000-0000-00002E310000}"/>
    <cellStyle name="Normal 37 4 2" xfId="1752" xr:uid="{00000000-0005-0000-0000-00002F310000}"/>
    <cellStyle name="Normal 37 4 2 2" xfId="13226" xr:uid="{00000000-0005-0000-0000-000030310000}"/>
    <cellStyle name="Normal 37 4 2 2 2" xfId="13227" xr:uid="{00000000-0005-0000-0000-000031310000}"/>
    <cellStyle name="Normal 37 4 2 2 2 2" xfId="13228" xr:uid="{00000000-0005-0000-0000-000032310000}"/>
    <cellStyle name="Normal 37 4 2 2 3" xfId="13229" xr:uid="{00000000-0005-0000-0000-000033310000}"/>
    <cellStyle name="Normal 37 4 2 3" xfId="13230" xr:uid="{00000000-0005-0000-0000-000034310000}"/>
    <cellStyle name="Normal 37 4 2 3 2" xfId="13231" xr:uid="{00000000-0005-0000-0000-000035310000}"/>
    <cellStyle name="Normal 37 4 2 4" xfId="13232" xr:uid="{00000000-0005-0000-0000-000036310000}"/>
    <cellStyle name="Normal 37 4 3" xfId="13233" xr:uid="{00000000-0005-0000-0000-000037310000}"/>
    <cellStyle name="Normal 37 4 3 2" xfId="13234" xr:uid="{00000000-0005-0000-0000-000038310000}"/>
    <cellStyle name="Normal 37 4 3 2 2" xfId="13235" xr:uid="{00000000-0005-0000-0000-000039310000}"/>
    <cellStyle name="Normal 37 4 3 3" xfId="13236" xr:uid="{00000000-0005-0000-0000-00003A310000}"/>
    <cellStyle name="Normal 37 4 4" xfId="13237" xr:uid="{00000000-0005-0000-0000-00003B310000}"/>
    <cellStyle name="Normal 37 4 4 2" xfId="13238" xr:uid="{00000000-0005-0000-0000-00003C310000}"/>
    <cellStyle name="Normal 37 4 5" xfId="13239" xr:uid="{00000000-0005-0000-0000-00003D310000}"/>
    <cellStyle name="Normal 37 5" xfId="1753" xr:uid="{00000000-0005-0000-0000-00003E310000}"/>
    <cellStyle name="Normal 37 5 2" xfId="1754" xr:uid="{00000000-0005-0000-0000-00003F310000}"/>
    <cellStyle name="Normal 37 5 2 2" xfId="13240" xr:uid="{00000000-0005-0000-0000-000040310000}"/>
    <cellStyle name="Normal 37 5 2 2 2" xfId="13241" xr:uid="{00000000-0005-0000-0000-000041310000}"/>
    <cellStyle name="Normal 37 5 2 2 2 2" xfId="13242" xr:uid="{00000000-0005-0000-0000-000042310000}"/>
    <cellStyle name="Normal 37 5 2 2 3" xfId="13243" xr:uid="{00000000-0005-0000-0000-000043310000}"/>
    <cellStyle name="Normal 37 5 2 3" xfId="13244" xr:uid="{00000000-0005-0000-0000-000044310000}"/>
    <cellStyle name="Normal 37 5 2 3 2" xfId="13245" xr:uid="{00000000-0005-0000-0000-000045310000}"/>
    <cellStyle name="Normal 37 5 2 4" xfId="13246" xr:uid="{00000000-0005-0000-0000-000046310000}"/>
    <cellStyle name="Normal 37 5 3" xfId="13247" xr:uid="{00000000-0005-0000-0000-000047310000}"/>
    <cellStyle name="Normal 37 5 3 2" xfId="13248" xr:uid="{00000000-0005-0000-0000-000048310000}"/>
    <cellStyle name="Normal 37 5 3 2 2" xfId="13249" xr:uid="{00000000-0005-0000-0000-000049310000}"/>
    <cellStyle name="Normal 37 5 3 3" xfId="13250" xr:uid="{00000000-0005-0000-0000-00004A310000}"/>
    <cellStyle name="Normal 37 5 4" xfId="13251" xr:uid="{00000000-0005-0000-0000-00004B310000}"/>
    <cellStyle name="Normal 37 5 4 2" xfId="13252" xr:uid="{00000000-0005-0000-0000-00004C310000}"/>
    <cellStyle name="Normal 37 5 5" xfId="13253" xr:uid="{00000000-0005-0000-0000-00004D310000}"/>
    <cellStyle name="Normal 37 6" xfId="1755" xr:uid="{00000000-0005-0000-0000-00004E310000}"/>
    <cellStyle name="Normal 37 6 2" xfId="1756" xr:uid="{00000000-0005-0000-0000-00004F310000}"/>
    <cellStyle name="Normal 37 6 2 2" xfId="13254" xr:uid="{00000000-0005-0000-0000-000050310000}"/>
    <cellStyle name="Normal 37 6 2 2 2" xfId="13255" xr:uid="{00000000-0005-0000-0000-000051310000}"/>
    <cellStyle name="Normal 37 6 2 2 2 2" xfId="13256" xr:uid="{00000000-0005-0000-0000-000052310000}"/>
    <cellStyle name="Normal 37 6 2 2 3" xfId="13257" xr:uid="{00000000-0005-0000-0000-000053310000}"/>
    <cellStyle name="Normal 37 6 2 3" xfId="13258" xr:uid="{00000000-0005-0000-0000-000054310000}"/>
    <cellStyle name="Normal 37 6 2 3 2" xfId="13259" xr:uid="{00000000-0005-0000-0000-000055310000}"/>
    <cellStyle name="Normal 37 6 2 4" xfId="13260" xr:uid="{00000000-0005-0000-0000-000056310000}"/>
    <cellStyle name="Normal 37 6 3" xfId="13261" xr:uid="{00000000-0005-0000-0000-000057310000}"/>
    <cellStyle name="Normal 37 6 3 2" xfId="13262" xr:uid="{00000000-0005-0000-0000-000058310000}"/>
    <cellStyle name="Normal 37 6 3 2 2" xfId="13263" xr:uid="{00000000-0005-0000-0000-000059310000}"/>
    <cellStyle name="Normal 37 6 3 3" xfId="13264" xr:uid="{00000000-0005-0000-0000-00005A310000}"/>
    <cellStyle name="Normal 37 6 4" xfId="13265" xr:uid="{00000000-0005-0000-0000-00005B310000}"/>
    <cellStyle name="Normal 37 6 4 2" xfId="13266" xr:uid="{00000000-0005-0000-0000-00005C310000}"/>
    <cellStyle name="Normal 37 6 5" xfId="13267" xr:uid="{00000000-0005-0000-0000-00005D310000}"/>
    <cellStyle name="Normal 37 7" xfId="1757" xr:uid="{00000000-0005-0000-0000-00005E310000}"/>
    <cellStyle name="Normal 37 7 2" xfId="1758" xr:uid="{00000000-0005-0000-0000-00005F310000}"/>
    <cellStyle name="Normal 37 7 2 2" xfId="13268" xr:uid="{00000000-0005-0000-0000-000060310000}"/>
    <cellStyle name="Normal 37 7 2 2 2" xfId="13269" xr:uid="{00000000-0005-0000-0000-000061310000}"/>
    <cellStyle name="Normal 37 7 2 2 2 2" xfId="13270" xr:uid="{00000000-0005-0000-0000-000062310000}"/>
    <cellStyle name="Normal 37 7 2 2 3" xfId="13271" xr:uid="{00000000-0005-0000-0000-000063310000}"/>
    <cellStyle name="Normal 37 7 2 3" xfId="13272" xr:uid="{00000000-0005-0000-0000-000064310000}"/>
    <cellStyle name="Normal 37 7 2 3 2" xfId="13273" xr:uid="{00000000-0005-0000-0000-000065310000}"/>
    <cellStyle name="Normal 37 7 2 4" xfId="13274" xr:uid="{00000000-0005-0000-0000-000066310000}"/>
    <cellStyle name="Normal 37 7 3" xfId="13275" xr:uid="{00000000-0005-0000-0000-000067310000}"/>
    <cellStyle name="Normal 37 7 3 2" xfId="13276" xr:uid="{00000000-0005-0000-0000-000068310000}"/>
    <cellStyle name="Normal 37 7 3 2 2" xfId="13277" xr:uid="{00000000-0005-0000-0000-000069310000}"/>
    <cellStyle name="Normal 37 7 3 3" xfId="13278" xr:uid="{00000000-0005-0000-0000-00006A310000}"/>
    <cellStyle name="Normal 37 7 4" xfId="13279" xr:uid="{00000000-0005-0000-0000-00006B310000}"/>
    <cellStyle name="Normal 37 7 4 2" xfId="13280" xr:uid="{00000000-0005-0000-0000-00006C310000}"/>
    <cellStyle name="Normal 37 7 5" xfId="13281" xr:uid="{00000000-0005-0000-0000-00006D310000}"/>
    <cellStyle name="Normal 37 8" xfId="1759" xr:uid="{00000000-0005-0000-0000-00006E310000}"/>
    <cellStyle name="Normal 37 8 2" xfId="1760" xr:uid="{00000000-0005-0000-0000-00006F310000}"/>
    <cellStyle name="Normal 37 8 2 2" xfId="13282" xr:uid="{00000000-0005-0000-0000-000070310000}"/>
    <cellStyle name="Normal 37 8 2 2 2" xfId="13283" xr:uid="{00000000-0005-0000-0000-000071310000}"/>
    <cellStyle name="Normal 37 8 2 2 2 2" xfId="13284" xr:uid="{00000000-0005-0000-0000-000072310000}"/>
    <cellStyle name="Normal 37 8 2 2 3" xfId="13285" xr:uid="{00000000-0005-0000-0000-000073310000}"/>
    <cellStyle name="Normal 37 8 2 3" xfId="13286" xr:uid="{00000000-0005-0000-0000-000074310000}"/>
    <cellStyle name="Normal 37 8 2 3 2" xfId="13287" xr:uid="{00000000-0005-0000-0000-000075310000}"/>
    <cellStyle name="Normal 37 8 2 4" xfId="13288" xr:uid="{00000000-0005-0000-0000-000076310000}"/>
    <cellStyle name="Normal 37 8 3" xfId="13289" xr:uid="{00000000-0005-0000-0000-000077310000}"/>
    <cellStyle name="Normal 37 8 3 2" xfId="13290" xr:uid="{00000000-0005-0000-0000-000078310000}"/>
    <cellStyle name="Normal 37 8 3 2 2" xfId="13291" xr:uid="{00000000-0005-0000-0000-000079310000}"/>
    <cellStyle name="Normal 37 8 3 3" xfId="13292" xr:uid="{00000000-0005-0000-0000-00007A310000}"/>
    <cellStyle name="Normal 37 8 4" xfId="13293" xr:uid="{00000000-0005-0000-0000-00007B310000}"/>
    <cellStyle name="Normal 37 8 4 2" xfId="13294" xr:uid="{00000000-0005-0000-0000-00007C310000}"/>
    <cellStyle name="Normal 37 8 5" xfId="13295" xr:uid="{00000000-0005-0000-0000-00007D310000}"/>
    <cellStyle name="Normal 37 9" xfId="1761" xr:uid="{00000000-0005-0000-0000-00007E310000}"/>
    <cellStyle name="Normal 37 9 2" xfId="1762" xr:uid="{00000000-0005-0000-0000-00007F310000}"/>
    <cellStyle name="Normal 37 9 2 2" xfId="13296" xr:uid="{00000000-0005-0000-0000-000080310000}"/>
    <cellStyle name="Normal 37 9 2 2 2" xfId="13297" xr:uid="{00000000-0005-0000-0000-000081310000}"/>
    <cellStyle name="Normal 37 9 2 2 2 2" xfId="13298" xr:uid="{00000000-0005-0000-0000-000082310000}"/>
    <cellStyle name="Normal 37 9 2 2 3" xfId="13299" xr:uid="{00000000-0005-0000-0000-000083310000}"/>
    <cellStyle name="Normal 37 9 2 3" xfId="13300" xr:uid="{00000000-0005-0000-0000-000084310000}"/>
    <cellStyle name="Normal 37 9 2 3 2" xfId="13301" xr:uid="{00000000-0005-0000-0000-000085310000}"/>
    <cellStyle name="Normal 37 9 2 4" xfId="13302" xr:uid="{00000000-0005-0000-0000-000086310000}"/>
    <cellStyle name="Normal 37 9 3" xfId="13303" xr:uid="{00000000-0005-0000-0000-000087310000}"/>
    <cellStyle name="Normal 37 9 3 2" xfId="13304" xr:uid="{00000000-0005-0000-0000-000088310000}"/>
    <cellStyle name="Normal 37 9 3 2 2" xfId="13305" xr:uid="{00000000-0005-0000-0000-000089310000}"/>
    <cellStyle name="Normal 37 9 3 3" xfId="13306" xr:uid="{00000000-0005-0000-0000-00008A310000}"/>
    <cellStyle name="Normal 37 9 4" xfId="13307" xr:uid="{00000000-0005-0000-0000-00008B310000}"/>
    <cellStyle name="Normal 37 9 4 2" xfId="13308" xr:uid="{00000000-0005-0000-0000-00008C310000}"/>
    <cellStyle name="Normal 37 9 5" xfId="13309" xr:uid="{00000000-0005-0000-0000-00008D310000}"/>
    <cellStyle name="Normal 38" xfId="1763" xr:uid="{00000000-0005-0000-0000-00008E310000}"/>
    <cellStyle name="Normal 38 10" xfId="1764" xr:uid="{00000000-0005-0000-0000-00008F310000}"/>
    <cellStyle name="Normal 38 10 2" xfId="1765" xr:uid="{00000000-0005-0000-0000-000090310000}"/>
    <cellStyle name="Normal 38 10 2 2" xfId="13310" xr:uid="{00000000-0005-0000-0000-000091310000}"/>
    <cellStyle name="Normal 38 10 2 2 2" xfId="13311" xr:uid="{00000000-0005-0000-0000-000092310000}"/>
    <cellStyle name="Normal 38 10 2 2 2 2" xfId="13312" xr:uid="{00000000-0005-0000-0000-000093310000}"/>
    <cellStyle name="Normal 38 10 2 2 3" xfId="13313" xr:uid="{00000000-0005-0000-0000-000094310000}"/>
    <cellStyle name="Normal 38 10 2 3" xfId="13314" xr:uid="{00000000-0005-0000-0000-000095310000}"/>
    <cellStyle name="Normal 38 10 2 3 2" xfId="13315" xr:uid="{00000000-0005-0000-0000-000096310000}"/>
    <cellStyle name="Normal 38 10 2 4" xfId="13316" xr:uid="{00000000-0005-0000-0000-000097310000}"/>
    <cellStyle name="Normal 38 10 3" xfId="13317" xr:uid="{00000000-0005-0000-0000-000098310000}"/>
    <cellStyle name="Normal 38 10 3 2" xfId="13318" xr:uid="{00000000-0005-0000-0000-000099310000}"/>
    <cellStyle name="Normal 38 10 3 2 2" xfId="13319" xr:uid="{00000000-0005-0000-0000-00009A310000}"/>
    <cellStyle name="Normal 38 10 3 3" xfId="13320" xr:uid="{00000000-0005-0000-0000-00009B310000}"/>
    <cellStyle name="Normal 38 10 4" xfId="13321" xr:uid="{00000000-0005-0000-0000-00009C310000}"/>
    <cellStyle name="Normal 38 10 4 2" xfId="13322" xr:uid="{00000000-0005-0000-0000-00009D310000}"/>
    <cellStyle name="Normal 38 10 5" xfId="13323" xr:uid="{00000000-0005-0000-0000-00009E310000}"/>
    <cellStyle name="Normal 38 11" xfId="1766" xr:uid="{00000000-0005-0000-0000-00009F310000}"/>
    <cellStyle name="Normal 38 11 2" xfId="1767" xr:uid="{00000000-0005-0000-0000-0000A0310000}"/>
    <cellStyle name="Normal 38 11 2 2" xfId="13324" xr:uid="{00000000-0005-0000-0000-0000A1310000}"/>
    <cellStyle name="Normal 38 11 2 2 2" xfId="13325" xr:uid="{00000000-0005-0000-0000-0000A2310000}"/>
    <cellStyle name="Normal 38 11 2 2 2 2" xfId="13326" xr:uid="{00000000-0005-0000-0000-0000A3310000}"/>
    <cellStyle name="Normal 38 11 2 2 3" xfId="13327" xr:uid="{00000000-0005-0000-0000-0000A4310000}"/>
    <cellStyle name="Normal 38 11 2 3" xfId="13328" xr:uid="{00000000-0005-0000-0000-0000A5310000}"/>
    <cellStyle name="Normal 38 11 2 3 2" xfId="13329" xr:uid="{00000000-0005-0000-0000-0000A6310000}"/>
    <cellStyle name="Normal 38 11 2 4" xfId="13330" xr:uid="{00000000-0005-0000-0000-0000A7310000}"/>
    <cellStyle name="Normal 38 11 3" xfId="13331" xr:uid="{00000000-0005-0000-0000-0000A8310000}"/>
    <cellStyle name="Normal 38 11 3 2" xfId="13332" xr:uid="{00000000-0005-0000-0000-0000A9310000}"/>
    <cellStyle name="Normal 38 11 3 2 2" xfId="13333" xr:uid="{00000000-0005-0000-0000-0000AA310000}"/>
    <cellStyle name="Normal 38 11 3 3" xfId="13334" xr:uid="{00000000-0005-0000-0000-0000AB310000}"/>
    <cellStyle name="Normal 38 11 4" xfId="13335" xr:uid="{00000000-0005-0000-0000-0000AC310000}"/>
    <cellStyle name="Normal 38 11 4 2" xfId="13336" xr:uid="{00000000-0005-0000-0000-0000AD310000}"/>
    <cellStyle name="Normal 38 11 5" xfId="13337" xr:uid="{00000000-0005-0000-0000-0000AE310000}"/>
    <cellStyle name="Normal 38 12" xfId="1768" xr:uid="{00000000-0005-0000-0000-0000AF310000}"/>
    <cellStyle name="Normal 38 12 2" xfId="13338" xr:uid="{00000000-0005-0000-0000-0000B0310000}"/>
    <cellStyle name="Normal 38 12 2 2" xfId="13339" xr:uid="{00000000-0005-0000-0000-0000B1310000}"/>
    <cellStyle name="Normal 38 12 2 2 2" xfId="13340" xr:uid="{00000000-0005-0000-0000-0000B2310000}"/>
    <cellStyle name="Normal 38 12 2 3" xfId="13341" xr:uid="{00000000-0005-0000-0000-0000B3310000}"/>
    <cellStyle name="Normal 38 12 3" xfId="13342" xr:uid="{00000000-0005-0000-0000-0000B4310000}"/>
    <cellStyle name="Normal 38 12 3 2" xfId="13343" xr:uid="{00000000-0005-0000-0000-0000B5310000}"/>
    <cellStyle name="Normal 38 12 4" xfId="13344" xr:uid="{00000000-0005-0000-0000-0000B6310000}"/>
    <cellStyle name="Normal 38 13" xfId="1769" xr:uid="{00000000-0005-0000-0000-0000B7310000}"/>
    <cellStyle name="Normal 38 13 2" xfId="13345" xr:uid="{00000000-0005-0000-0000-0000B8310000}"/>
    <cellStyle name="Normal 38 13 2 2" xfId="13346" xr:uid="{00000000-0005-0000-0000-0000B9310000}"/>
    <cellStyle name="Normal 38 13 2 2 2" xfId="13347" xr:uid="{00000000-0005-0000-0000-0000BA310000}"/>
    <cellStyle name="Normal 38 13 2 3" xfId="13348" xr:uid="{00000000-0005-0000-0000-0000BB310000}"/>
    <cellStyle name="Normal 38 13 3" xfId="13349" xr:uid="{00000000-0005-0000-0000-0000BC310000}"/>
    <cellStyle name="Normal 38 13 3 2" xfId="13350" xr:uid="{00000000-0005-0000-0000-0000BD310000}"/>
    <cellStyle name="Normal 38 13 4" xfId="13351" xr:uid="{00000000-0005-0000-0000-0000BE310000}"/>
    <cellStyle name="Normal 38 14" xfId="13352" xr:uid="{00000000-0005-0000-0000-0000BF310000}"/>
    <cellStyle name="Normal 38 14 2" xfId="13353" xr:uid="{00000000-0005-0000-0000-0000C0310000}"/>
    <cellStyle name="Normal 38 14 2 2" xfId="13354" xr:uid="{00000000-0005-0000-0000-0000C1310000}"/>
    <cellStyle name="Normal 38 14 3" xfId="13355" xr:uid="{00000000-0005-0000-0000-0000C2310000}"/>
    <cellStyle name="Normal 38 15" xfId="13356" xr:uid="{00000000-0005-0000-0000-0000C3310000}"/>
    <cellStyle name="Normal 38 15 2" xfId="13357" xr:uid="{00000000-0005-0000-0000-0000C4310000}"/>
    <cellStyle name="Normal 38 16" xfId="13358" xr:uid="{00000000-0005-0000-0000-0000C5310000}"/>
    <cellStyle name="Normal 38 2" xfId="1770" xr:uid="{00000000-0005-0000-0000-0000C6310000}"/>
    <cellStyle name="Normal 38 2 10" xfId="13359" xr:uid="{00000000-0005-0000-0000-0000C7310000}"/>
    <cellStyle name="Normal 38 2 10 2" xfId="13360" xr:uid="{00000000-0005-0000-0000-0000C8310000}"/>
    <cellStyle name="Normal 38 2 10 2 2" xfId="13361" xr:uid="{00000000-0005-0000-0000-0000C9310000}"/>
    <cellStyle name="Normal 38 2 10 3" xfId="13362" xr:uid="{00000000-0005-0000-0000-0000CA310000}"/>
    <cellStyle name="Normal 38 2 11" xfId="13363" xr:uid="{00000000-0005-0000-0000-0000CB310000}"/>
    <cellStyle name="Normal 38 2 11 2" xfId="13364" xr:uid="{00000000-0005-0000-0000-0000CC310000}"/>
    <cellStyle name="Normal 38 2 12" xfId="13365" xr:uid="{00000000-0005-0000-0000-0000CD310000}"/>
    <cellStyle name="Normal 38 2 2" xfId="1771" xr:uid="{00000000-0005-0000-0000-0000CE310000}"/>
    <cellStyle name="Normal 38 2 2 2" xfId="1772" xr:uid="{00000000-0005-0000-0000-0000CF310000}"/>
    <cellStyle name="Normal 38 2 2 2 2" xfId="13366" xr:uid="{00000000-0005-0000-0000-0000D0310000}"/>
    <cellStyle name="Normal 38 2 2 2 2 2" xfId="13367" xr:uid="{00000000-0005-0000-0000-0000D1310000}"/>
    <cellStyle name="Normal 38 2 2 2 2 2 2" xfId="13368" xr:uid="{00000000-0005-0000-0000-0000D2310000}"/>
    <cellStyle name="Normal 38 2 2 2 2 3" xfId="13369" xr:uid="{00000000-0005-0000-0000-0000D3310000}"/>
    <cellStyle name="Normal 38 2 2 2 3" xfId="13370" xr:uid="{00000000-0005-0000-0000-0000D4310000}"/>
    <cellStyle name="Normal 38 2 2 2 3 2" xfId="13371" xr:uid="{00000000-0005-0000-0000-0000D5310000}"/>
    <cellStyle name="Normal 38 2 2 2 4" xfId="13372" xr:uid="{00000000-0005-0000-0000-0000D6310000}"/>
    <cellStyle name="Normal 38 2 2 3" xfId="13373" xr:uid="{00000000-0005-0000-0000-0000D7310000}"/>
    <cellStyle name="Normal 38 2 2 3 2" xfId="13374" xr:uid="{00000000-0005-0000-0000-0000D8310000}"/>
    <cellStyle name="Normal 38 2 2 3 2 2" xfId="13375" xr:uid="{00000000-0005-0000-0000-0000D9310000}"/>
    <cellStyle name="Normal 38 2 2 3 3" xfId="13376" xr:uid="{00000000-0005-0000-0000-0000DA310000}"/>
    <cellStyle name="Normal 38 2 2 4" xfId="13377" xr:uid="{00000000-0005-0000-0000-0000DB310000}"/>
    <cellStyle name="Normal 38 2 2 4 2" xfId="13378" xr:uid="{00000000-0005-0000-0000-0000DC310000}"/>
    <cellStyle name="Normal 38 2 2 5" xfId="13379" xr:uid="{00000000-0005-0000-0000-0000DD310000}"/>
    <cellStyle name="Normal 38 2 3" xfId="1773" xr:uid="{00000000-0005-0000-0000-0000DE310000}"/>
    <cellStyle name="Normal 38 2 3 2" xfId="1774" xr:uid="{00000000-0005-0000-0000-0000DF310000}"/>
    <cellStyle name="Normal 38 2 3 2 2" xfId="13380" xr:uid="{00000000-0005-0000-0000-0000E0310000}"/>
    <cellStyle name="Normal 38 2 3 2 2 2" xfId="13381" xr:uid="{00000000-0005-0000-0000-0000E1310000}"/>
    <cellStyle name="Normal 38 2 3 2 2 2 2" xfId="13382" xr:uid="{00000000-0005-0000-0000-0000E2310000}"/>
    <cellStyle name="Normal 38 2 3 2 2 3" xfId="13383" xr:uid="{00000000-0005-0000-0000-0000E3310000}"/>
    <cellStyle name="Normal 38 2 3 2 3" xfId="13384" xr:uid="{00000000-0005-0000-0000-0000E4310000}"/>
    <cellStyle name="Normal 38 2 3 2 3 2" xfId="13385" xr:uid="{00000000-0005-0000-0000-0000E5310000}"/>
    <cellStyle name="Normal 38 2 3 2 4" xfId="13386" xr:uid="{00000000-0005-0000-0000-0000E6310000}"/>
    <cellStyle name="Normal 38 2 3 3" xfId="13387" xr:uid="{00000000-0005-0000-0000-0000E7310000}"/>
    <cellStyle name="Normal 38 2 3 3 2" xfId="13388" xr:uid="{00000000-0005-0000-0000-0000E8310000}"/>
    <cellStyle name="Normal 38 2 3 3 2 2" xfId="13389" xr:uid="{00000000-0005-0000-0000-0000E9310000}"/>
    <cellStyle name="Normal 38 2 3 3 3" xfId="13390" xr:uid="{00000000-0005-0000-0000-0000EA310000}"/>
    <cellStyle name="Normal 38 2 3 4" xfId="13391" xr:uid="{00000000-0005-0000-0000-0000EB310000}"/>
    <cellStyle name="Normal 38 2 3 4 2" xfId="13392" xr:uid="{00000000-0005-0000-0000-0000EC310000}"/>
    <cellStyle name="Normal 38 2 3 5" xfId="13393" xr:uid="{00000000-0005-0000-0000-0000ED310000}"/>
    <cellStyle name="Normal 38 2 4" xfId="1775" xr:uid="{00000000-0005-0000-0000-0000EE310000}"/>
    <cellStyle name="Normal 38 2 4 2" xfId="1776" xr:uid="{00000000-0005-0000-0000-0000EF310000}"/>
    <cellStyle name="Normal 38 2 4 2 2" xfId="13394" xr:uid="{00000000-0005-0000-0000-0000F0310000}"/>
    <cellStyle name="Normal 38 2 4 2 2 2" xfId="13395" xr:uid="{00000000-0005-0000-0000-0000F1310000}"/>
    <cellStyle name="Normal 38 2 4 2 2 2 2" xfId="13396" xr:uid="{00000000-0005-0000-0000-0000F2310000}"/>
    <cellStyle name="Normal 38 2 4 2 2 3" xfId="13397" xr:uid="{00000000-0005-0000-0000-0000F3310000}"/>
    <cellStyle name="Normal 38 2 4 2 3" xfId="13398" xr:uid="{00000000-0005-0000-0000-0000F4310000}"/>
    <cellStyle name="Normal 38 2 4 2 3 2" xfId="13399" xr:uid="{00000000-0005-0000-0000-0000F5310000}"/>
    <cellStyle name="Normal 38 2 4 2 4" xfId="13400" xr:uid="{00000000-0005-0000-0000-0000F6310000}"/>
    <cellStyle name="Normal 38 2 4 3" xfId="13401" xr:uid="{00000000-0005-0000-0000-0000F7310000}"/>
    <cellStyle name="Normal 38 2 4 3 2" xfId="13402" xr:uid="{00000000-0005-0000-0000-0000F8310000}"/>
    <cellStyle name="Normal 38 2 4 3 2 2" xfId="13403" xr:uid="{00000000-0005-0000-0000-0000F9310000}"/>
    <cellStyle name="Normal 38 2 4 3 3" xfId="13404" xr:uid="{00000000-0005-0000-0000-0000FA310000}"/>
    <cellStyle name="Normal 38 2 4 4" xfId="13405" xr:uid="{00000000-0005-0000-0000-0000FB310000}"/>
    <cellStyle name="Normal 38 2 4 4 2" xfId="13406" xr:uid="{00000000-0005-0000-0000-0000FC310000}"/>
    <cellStyle name="Normal 38 2 4 5" xfId="13407" xr:uid="{00000000-0005-0000-0000-0000FD310000}"/>
    <cellStyle name="Normal 38 2 5" xfId="1777" xr:uid="{00000000-0005-0000-0000-0000FE310000}"/>
    <cellStyle name="Normal 38 2 5 2" xfId="1778" xr:uid="{00000000-0005-0000-0000-0000FF310000}"/>
    <cellStyle name="Normal 38 2 5 2 2" xfId="13408" xr:uid="{00000000-0005-0000-0000-000000320000}"/>
    <cellStyle name="Normal 38 2 5 2 2 2" xfId="13409" xr:uid="{00000000-0005-0000-0000-000001320000}"/>
    <cellStyle name="Normal 38 2 5 2 2 2 2" xfId="13410" xr:uid="{00000000-0005-0000-0000-000002320000}"/>
    <cellStyle name="Normal 38 2 5 2 2 3" xfId="13411" xr:uid="{00000000-0005-0000-0000-000003320000}"/>
    <cellStyle name="Normal 38 2 5 2 3" xfId="13412" xr:uid="{00000000-0005-0000-0000-000004320000}"/>
    <cellStyle name="Normal 38 2 5 2 3 2" xfId="13413" xr:uid="{00000000-0005-0000-0000-000005320000}"/>
    <cellStyle name="Normal 38 2 5 2 4" xfId="13414" xr:uid="{00000000-0005-0000-0000-000006320000}"/>
    <cellStyle name="Normal 38 2 5 3" xfId="13415" xr:uid="{00000000-0005-0000-0000-000007320000}"/>
    <cellStyle name="Normal 38 2 5 3 2" xfId="13416" xr:uid="{00000000-0005-0000-0000-000008320000}"/>
    <cellStyle name="Normal 38 2 5 3 2 2" xfId="13417" xr:uid="{00000000-0005-0000-0000-000009320000}"/>
    <cellStyle name="Normal 38 2 5 3 3" xfId="13418" xr:uid="{00000000-0005-0000-0000-00000A320000}"/>
    <cellStyle name="Normal 38 2 5 4" xfId="13419" xr:uid="{00000000-0005-0000-0000-00000B320000}"/>
    <cellStyle name="Normal 38 2 5 4 2" xfId="13420" xr:uid="{00000000-0005-0000-0000-00000C320000}"/>
    <cellStyle name="Normal 38 2 5 5" xfId="13421" xr:uid="{00000000-0005-0000-0000-00000D320000}"/>
    <cellStyle name="Normal 38 2 6" xfId="1779" xr:uid="{00000000-0005-0000-0000-00000E320000}"/>
    <cellStyle name="Normal 38 2 6 2" xfId="1780" xr:uid="{00000000-0005-0000-0000-00000F320000}"/>
    <cellStyle name="Normal 38 2 6 2 2" xfId="13422" xr:uid="{00000000-0005-0000-0000-000010320000}"/>
    <cellStyle name="Normal 38 2 6 2 2 2" xfId="13423" xr:uid="{00000000-0005-0000-0000-000011320000}"/>
    <cellStyle name="Normal 38 2 6 2 2 2 2" xfId="13424" xr:uid="{00000000-0005-0000-0000-000012320000}"/>
    <cellStyle name="Normal 38 2 6 2 2 3" xfId="13425" xr:uid="{00000000-0005-0000-0000-000013320000}"/>
    <cellStyle name="Normal 38 2 6 2 3" xfId="13426" xr:uid="{00000000-0005-0000-0000-000014320000}"/>
    <cellStyle name="Normal 38 2 6 2 3 2" xfId="13427" xr:uid="{00000000-0005-0000-0000-000015320000}"/>
    <cellStyle name="Normal 38 2 6 2 4" xfId="13428" xr:uid="{00000000-0005-0000-0000-000016320000}"/>
    <cellStyle name="Normal 38 2 6 3" xfId="13429" xr:uid="{00000000-0005-0000-0000-000017320000}"/>
    <cellStyle name="Normal 38 2 6 3 2" xfId="13430" xr:uid="{00000000-0005-0000-0000-000018320000}"/>
    <cellStyle name="Normal 38 2 6 3 2 2" xfId="13431" xr:uid="{00000000-0005-0000-0000-000019320000}"/>
    <cellStyle name="Normal 38 2 6 3 3" xfId="13432" xr:uid="{00000000-0005-0000-0000-00001A320000}"/>
    <cellStyle name="Normal 38 2 6 4" xfId="13433" xr:uid="{00000000-0005-0000-0000-00001B320000}"/>
    <cellStyle name="Normal 38 2 6 4 2" xfId="13434" xr:uid="{00000000-0005-0000-0000-00001C320000}"/>
    <cellStyle name="Normal 38 2 6 5" xfId="13435" xr:uid="{00000000-0005-0000-0000-00001D320000}"/>
    <cellStyle name="Normal 38 2 7" xfId="1781" xr:uid="{00000000-0005-0000-0000-00001E320000}"/>
    <cellStyle name="Normal 38 2 7 2" xfId="1782" xr:uid="{00000000-0005-0000-0000-00001F320000}"/>
    <cellStyle name="Normal 38 2 7 2 2" xfId="13436" xr:uid="{00000000-0005-0000-0000-000020320000}"/>
    <cellStyle name="Normal 38 2 7 2 2 2" xfId="13437" xr:uid="{00000000-0005-0000-0000-000021320000}"/>
    <cellStyle name="Normal 38 2 7 2 2 2 2" xfId="13438" xr:uid="{00000000-0005-0000-0000-000022320000}"/>
    <cellStyle name="Normal 38 2 7 2 2 3" xfId="13439" xr:uid="{00000000-0005-0000-0000-000023320000}"/>
    <cellStyle name="Normal 38 2 7 2 3" xfId="13440" xr:uid="{00000000-0005-0000-0000-000024320000}"/>
    <cellStyle name="Normal 38 2 7 2 3 2" xfId="13441" xr:uid="{00000000-0005-0000-0000-000025320000}"/>
    <cellStyle name="Normal 38 2 7 2 4" xfId="13442" xr:uid="{00000000-0005-0000-0000-000026320000}"/>
    <cellStyle name="Normal 38 2 7 3" xfId="13443" xr:uid="{00000000-0005-0000-0000-000027320000}"/>
    <cellStyle name="Normal 38 2 7 3 2" xfId="13444" xr:uid="{00000000-0005-0000-0000-000028320000}"/>
    <cellStyle name="Normal 38 2 7 3 2 2" xfId="13445" xr:uid="{00000000-0005-0000-0000-000029320000}"/>
    <cellStyle name="Normal 38 2 7 3 3" xfId="13446" xr:uid="{00000000-0005-0000-0000-00002A320000}"/>
    <cellStyle name="Normal 38 2 7 4" xfId="13447" xr:uid="{00000000-0005-0000-0000-00002B320000}"/>
    <cellStyle name="Normal 38 2 7 4 2" xfId="13448" xr:uid="{00000000-0005-0000-0000-00002C320000}"/>
    <cellStyle name="Normal 38 2 7 5" xfId="13449" xr:uid="{00000000-0005-0000-0000-00002D320000}"/>
    <cellStyle name="Normal 38 2 8" xfId="1783" xr:uid="{00000000-0005-0000-0000-00002E320000}"/>
    <cellStyle name="Normal 38 2 8 2" xfId="1784" xr:uid="{00000000-0005-0000-0000-00002F320000}"/>
    <cellStyle name="Normal 38 2 8 2 2" xfId="13450" xr:uid="{00000000-0005-0000-0000-000030320000}"/>
    <cellStyle name="Normal 38 2 8 2 2 2" xfId="13451" xr:uid="{00000000-0005-0000-0000-000031320000}"/>
    <cellStyle name="Normal 38 2 8 2 2 2 2" xfId="13452" xr:uid="{00000000-0005-0000-0000-000032320000}"/>
    <cellStyle name="Normal 38 2 8 2 2 3" xfId="13453" xr:uid="{00000000-0005-0000-0000-000033320000}"/>
    <cellStyle name="Normal 38 2 8 2 3" xfId="13454" xr:uid="{00000000-0005-0000-0000-000034320000}"/>
    <cellStyle name="Normal 38 2 8 2 3 2" xfId="13455" xr:uid="{00000000-0005-0000-0000-000035320000}"/>
    <cellStyle name="Normal 38 2 8 2 4" xfId="13456" xr:uid="{00000000-0005-0000-0000-000036320000}"/>
    <cellStyle name="Normal 38 2 8 3" xfId="13457" xr:uid="{00000000-0005-0000-0000-000037320000}"/>
    <cellStyle name="Normal 38 2 8 3 2" xfId="13458" xr:uid="{00000000-0005-0000-0000-000038320000}"/>
    <cellStyle name="Normal 38 2 8 3 2 2" xfId="13459" xr:uid="{00000000-0005-0000-0000-000039320000}"/>
    <cellStyle name="Normal 38 2 8 3 3" xfId="13460" xr:uid="{00000000-0005-0000-0000-00003A320000}"/>
    <cellStyle name="Normal 38 2 8 4" xfId="13461" xr:uid="{00000000-0005-0000-0000-00003B320000}"/>
    <cellStyle name="Normal 38 2 8 4 2" xfId="13462" xr:uid="{00000000-0005-0000-0000-00003C320000}"/>
    <cellStyle name="Normal 38 2 8 5" xfId="13463" xr:uid="{00000000-0005-0000-0000-00003D320000}"/>
    <cellStyle name="Normal 38 2 9" xfId="1785" xr:uid="{00000000-0005-0000-0000-00003E320000}"/>
    <cellStyle name="Normal 38 2 9 2" xfId="13464" xr:uid="{00000000-0005-0000-0000-00003F320000}"/>
    <cellStyle name="Normal 38 2 9 2 2" xfId="13465" xr:uid="{00000000-0005-0000-0000-000040320000}"/>
    <cellStyle name="Normal 38 2 9 2 2 2" xfId="13466" xr:uid="{00000000-0005-0000-0000-000041320000}"/>
    <cellStyle name="Normal 38 2 9 2 3" xfId="13467" xr:uid="{00000000-0005-0000-0000-000042320000}"/>
    <cellStyle name="Normal 38 2 9 3" xfId="13468" xr:uid="{00000000-0005-0000-0000-000043320000}"/>
    <cellStyle name="Normal 38 2 9 3 2" xfId="13469" xr:uid="{00000000-0005-0000-0000-000044320000}"/>
    <cellStyle name="Normal 38 2 9 4" xfId="13470" xr:uid="{00000000-0005-0000-0000-000045320000}"/>
    <cellStyle name="Normal 38 3" xfId="1786" xr:uid="{00000000-0005-0000-0000-000046320000}"/>
    <cellStyle name="Normal 38 3 2" xfId="1787" xr:uid="{00000000-0005-0000-0000-000047320000}"/>
    <cellStyle name="Normal 38 3 2 2" xfId="13471" xr:uid="{00000000-0005-0000-0000-000048320000}"/>
    <cellStyle name="Normal 38 3 2 2 2" xfId="13472" xr:uid="{00000000-0005-0000-0000-000049320000}"/>
    <cellStyle name="Normal 38 3 2 2 2 2" xfId="13473" xr:uid="{00000000-0005-0000-0000-00004A320000}"/>
    <cellStyle name="Normal 38 3 2 2 3" xfId="13474" xr:uid="{00000000-0005-0000-0000-00004B320000}"/>
    <cellStyle name="Normal 38 3 2 3" xfId="13475" xr:uid="{00000000-0005-0000-0000-00004C320000}"/>
    <cellStyle name="Normal 38 3 2 3 2" xfId="13476" xr:uid="{00000000-0005-0000-0000-00004D320000}"/>
    <cellStyle name="Normal 38 3 2 4" xfId="13477" xr:uid="{00000000-0005-0000-0000-00004E320000}"/>
    <cellStyle name="Normal 38 3 3" xfId="13478" xr:uid="{00000000-0005-0000-0000-00004F320000}"/>
    <cellStyle name="Normal 38 3 3 2" xfId="13479" xr:uid="{00000000-0005-0000-0000-000050320000}"/>
    <cellStyle name="Normal 38 3 3 2 2" xfId="13480" xr:uid="{00000000-0005-0000-0000-000051320000}"/>
    <cellStyle name="Normal 38 3 3 3" xfId="13481" xr:uid="{00000000-0005-0000-0000-000052320000}"/>
    <cellStyle name="Normal 38 3 4" xfId="13482" xr:uid="{00000000-0005-0000-0000-000053320000}"/>
    <cellStyle name="Normal 38 3 4 2" xfId="13483" xr:uid="{00000000-0005-0000-0000-000054320000}"/>
    <cellStyle name="Normal 38 3 5" xfId="13484" xr:uid="{00000000-0005-0000-0000-000055320000}"/>
    <cellStyle name="Normal 38 4" xfId="1788" xr:uid="{00000000-0005-0000-0000-000056320000}"/>
    <cellStyle name="Normal 38 4 2" xfId="1789" xr:uid="{00000000-0005-0000-0000-000057320000}"/>
    <cellStyle name="Normal 38 4 2 2" xfId="13485" xr:uid="{00000000-0005-0000-0000-000058320000}"/>
    <cellStyle name="Normal 38 4 2 2 2" xfId="13486" xr:uid="{00000000-0005-0000-0000-000059320000}"/>
    <cellStyle name="Normal 38 4 2 2 2 2" xfId="13487" xr:uid="{00000000-0005-0000-0000-00005A320000}"/>
    <cellStyle name="Normal 38 4 2 2 3" xfId="13488" xr:uid="{00000000-0005-0000-0000-00005B320000}"/>
    <cellStyle name="Normal 38 4 2 3" xfId="13489" xr:uid="{00000000-0005-0000-0000-00005C320000}"/>
    <cellStyle name="Normal 38 4 2 3 2" xfId="13490" xr:uid="{00000000-0005-0000-0000-00005D320000}"/>
    <cellStyle name="Normal 38 4 2 4" xfId="13491" xr:uid="{00000000-0005-0000-0000-00005E320000}"/>
    <cellStyle name="Normal 38 4 3" xfId="13492" xr:uid="{00000000-0005-0000-0000-00005F320000}"/>
    <cellStyle name="Normal 38 4 3 2" xfId="13493" xr:uid="{00000000-0005-0000-0000-000060320000}"/>
    <cellStyle name="Normal 38 4 3 2 2" xfId="13494" xr:uid="{00000000-0005-0000-0000-000061320000}"/>
    <cellStyle name="Normal 38 4 3 3" xfId="13495" xr:uid="{00000000-0005-0000-0000-000062320000}"/>
    <cellStyle name="Normal 38 4 4" xfId="13496" xr:uid="{00000000-0005-0000-0000-000063320000}"/>
    <cellStyle name="Normal 38 4 4 2" xfId="13497" xr:uid="{00000000-0005-0000-0000-000064320000}"/>
    <cellStyle name="Normal 38 4 5" xfId="13498" xr:uid="{00000000-0005-0000-0000-000065320000}"/>
    <cellStyle name="Normal 38 5" xfId="1790" xr:uid="{00000000-0005-0000-0000-000066320000}"/>
    <cellStyle name="Normal 38 5 2" xfId="1791" xr:uid="{00000000-0005-0000-0000-000067320000}"/>
    <cellStyle name="Normal 38 5 2 2" xfId="13499" xr:uid="{00000000-0005-0000-0000-000068320000}"/>
    <cellStyle name="Normal 38 5 2 2 2" xfId="13500" xr:uid="{00000000-0005-0000-0000-000069320000}"/>
    <cellStyle name="Normal 38 5 2 2 2 2" xfId="13501" xr:uid="{00000000-0005-0000-0000-00006A320000}"/>
    <cellStyle name="Normal 38 5 2 2 3" xfId="13502" xr:uid="{00000000-0005-0000-0000-00006B320000}"/>
    <cellStyle name="Normal 38 5 2 3" xfId="13503" xr:uid="{00000000-0005-0000-0000-00006C320000}"/>
    <cellStyle name="Normal 38 5 2 3 2" xfId="13504" xr:uid="{00000000-0005-0000-0000-00006D320000}"/>
    <cellStyle name="Normal 38 5 2 4" xfId="13505" xr:uid="{00000000-0005-0000-0000-00006E320000}"/>
    <cellStyle name="Normal 38 5 3" xfId="13506" xr:uid="{00000000-0005-0000-0000-00006F320000}"/>
    <cellStyle name="Normal 38 5 3 2" xfId="13507" xr:uid="{00000000-0005-0000-0000-000070320000}"/>
    <cellStyle name="Normal 38 5 3 2 2" xfId="13508" xr:uid="{00000000-0005-0000-0000-000071320000}"/>
    <cellStyle name="Normal 38 5 3 3" xfId="13509" xr:uid="{00000000-0005-0000-0000-000072320000}"/>
    <cellStyle name="Normal 38 5 4" xfId="13510" xr:uid="{00000000-0005-0000-0000-000073320000}"/>
    <cellStyle name="Normal 38 5 4 2" xfId="13511" xr:uid="{00000000-0005-0000-0000-000074320000}"/>
    <cellStyle name="Normal 38 5 5" xfId="13512" xr:uid="{00000000-0005-0000-0000-000075320000}"/>
    <cellStyle name="Normal 38 6" xfId="1792" xr:uid="{00000000-0005-0000-0000-000076320000}"/>
    <cellStyle name="Normal 38 6 2" xfId="1793" xr:uid="{00000000-0005-0000-0000-000077320000}"/>
    <cellStyle name="Normal 38 6 2 2" xfId="13513" xr:uid="{00000000-0005-0000-0000-000078320000}"/>
    <cellStyle name="Normal 38 6 2 2 2" xfId="13514" xr:uid="{00000000-0005-0000-0000-000079320000}"/>
    <cellStyle name="Normal 38 6 2 2 2 2" xfId="13515" xr:uid="{00000000-0005-0000-0000-00007A320000}"/>
    <cellStyle name="Normal 38 6 2 2 3" xfId="13516" xr:uid="{00000000-0005-0000-0000-00007B320000}"/>
    <cellStyle name="Normal 38 6 2 3" xfId="13517" xr:uid="{00000000-0005-0000-0000-00007C320000}"/>
    <cellStyle name="Normal 38 6 2 3 2" xfId="13518" xr:uid="{00000000-0005-0000-0000-00007D320000}"/>
    <cellStyle name="Normal 38 6 2 4" xfId="13519" xr:uid="{00000000-0005-0000-0000-00007E320000}"/>
    <cellStyle name="Normal 38 6 3" xfId="13520" xr:uid="{00000000-0005-0000-0000-00007F320000}"/>
    <cellStyle name="Normal 38 6 3 2" xfId="13521" xr:uid="{00000000-0005-0000-0000-000080320000}"/>
    <cellStyle name="Normal 38 6 3 2 2" xfId="13522" xr:uid="{00000000-0005-0000-0000-000081320000}"/>
    <cellStyle name="Normal 38 6 3 3" xfId="13523" xr:uid="{00000000-0005-0000-0000-000082320000}"/>
    <cellStyle name="Normal 38 6 4" xfId="13524" xr:uid="{00000000-0005-0000-0000-000083320000}"/>
    <cellStyle name="Normal 38 6 4 2" xfId="13525" xr:uid="{00000000-0005-0000-0000-000084320000}"/>
    <cellStyle name="Normal 38 6 5" xfId="13526" xr:uid="{00000000-0005-0000-0000-000085320000}"/>
    <cellStyle name="Normal 38 7" xfId="1794" xr:uid="{00000000-0005-0000-0000-000086320000}"/>
    <cellStyle name="Normal 38 7 2" xfId="1795" xr:uid="{00000000-0005-0000-0000-000087320000}"/>
    <cellStyle name="Normal 38 7 2 2" xfId="13527" xr:uid="{00000000-0005-0000-0000-000088320000}"/>
    <cellStyle name="Normal 38 7 2 2 2" xfId="13528" xr:uid="{00000000-0005-0000-0000-000089320000}"/>
    <cellStyle name="Normal 38 7 2 2 2 2" xfId="13529" xr:uid="{00000000-0005-0000-0000-00008A320000}"/>
    <cellStyle name="Normal 38 7 2 2 3" xfId="13530" xr:uid="{00000000-0005-0000-0000-00008B320000}"/>
    <cellStyle name="Normal 38 7 2 3" xfId="13531" xr:uid="{00000000-0005-0000-0000-00008C320000}"/>
    <cellStyle name="Normal 38 7 2 3 2" xfId="13532" xr:uid="{00000000-0005-0000-0000-00008D320000}"/>
    <cellStyle name="Normal 38 7 2 4" xfId="13533" xr:uid="{00000000-0005-0000-0000-00008E320000}"/>
    <cellStyle name="Normal 38 7 3" xfId="13534" xr:uid="{00000000-0005-0000-0000-00008F320000}"/>
    <cellStyle name="Normal 38 7 3 2" xfId="13535" xr:uid="{00000000-0005-0000-0000-000090320000}"/>
    <cellStyle name="Normal 38 7 3 2 2" xfId="13536" xr:uid="{00000000-0005-0000-0000-000091320000}"/>
    <cellStyle name="Normal 38 7 3 3" xfId="13537" xr:uid="{00000000-0005-0000-0000-000092320000}"/>
    <cellStyle name="Normal 38 7 4" xfId="13538" xr:uid="{00000000-0005-0000-0000-000093320000}"/>
    <cellStyle name="Normal 38 7 4 2" xfId="13539" xr:uid="{00000000-0005-0000-0000-000094320000}"/>
    <cellStyle name="Normal 38 7 5" xfId="13540" xr:uid="{00000000-0005-0000-0000-000095320000}"/>
    <cellStyle name="Normal 38 8" xfId="1796" xr:uid="{00000000-0005-0000-0000-000096320000}"/>
    <cellStyle name="Normal 38 8 2" xfId="1797" xr:uid="{00000000-0005-0000-0000-000097320000}"/>
    <cellStyle name="Normal 38 8 2 2" xfId="13541" xr:uid="{00000000-0005-0000-0000-000098320000}"/>
    <cellStyle name="Normal 38 8 2 2 2" xfId="13542" xr:uid="{00000000-0005-0000-0000-000099320000}"/>
    <cellStyle name="Normal 38 8 2 2 2 2" xfId="13543" xr:uid="{00000000-0005-0000-0000-00009A320000}"/>
    <cellStyle name="Normal 38 8 2 2 3" xfId="13544" xr:uid="{00000000-0005-0000-0000-00009B320000}"/>
    <cellStyle name="Normal 38 8 2 3" xfId="13545" xr:uid="{00000000-0005-0000-0000-00009C320000}"/>
    <cellStyle name="Normal 38 8 2 3 2" xfId="13546" xr:uid="{00000000-0005-0000-0000-00009D320000}"/>
    <cellStyle name="Normal 38 8 2 4" xfId="13547" xr:uid="{00000000-0005-0000-0000-00009E320000}"/>
    <cellStyle name="Normal 38 8 3" xfId="13548" xr:uid="{00000000-0005-0000-0000-00009F320000}"/>
    <cellStyle name="Normal 38 8 3 2" xfId="13549" xr:uid="{00000000-0005-0000-0000-0000A0320000}"/>
    <cellStyle name="Normal 38 8 3 2 2" xfId="13550" xr:uid="{00000000-0005-0000-0000-0000A1320000}"/>
    <cellStyle name="Normal 38 8 3 3" xfId="13551" xr:uid="{00000000-0005-0000-0000-0000A2320000}"/>
    <cellStyle name="Normal 38 8 4" xfId="13552" xr:uid="{00000000-0005-0000-0000-0000A3320000}"/>
    <cellStyle name="Normal 38 8 4 2" xfId="13553" xr:uid="{00000000-0005-0000-0000-0000A4320000}"/>
    <cellStyle name="Normal 38 8 5" xfId="13554" xr:uid="{00000000-0005-0000-0000-0000A5320000}"/>
    <cellStyle name="Normal 38 9" xfId="1798" xr:uid="{00000000-0005-0000-0000-0000A6320000}"/>
    <cellStyle name="Normal 38 9 2" xfId="1799" xr:uid="{00000000-0005-0000-0000-0000A7320000}"/>
    <cellStyle name="Normal 38 9 2 2" xfId="13555" xr:uid="{00000000-0005-0000-0000-0000A8320000}"/>
    <cellStyle name="Normal 38 9 2 2 2" xfId="13556" xr:uid="{00000000-0005-0000-0000-0000A9320000}"/>
    <cellStyle name="Normal 38 9 2 2 2 2" xfId="13557" xr:uid="{00000000-0005-0000-0000-0000AA320000}"/>
    <cellStyle name="Normal 38 9 2 2 3" xfId="13558" xr:uid="{00000000-0005-0000-0000-0000AB320000}"/>
    <cellStyle name="Normal 38 9 2 3" xfId="13559" xr:uid="{00000000-0005-0000-0000-0000AC320000}"/>
    <cellStyle name="Normal 38 9 2 3 2" xfId="13560" xr:uid="{00000000-0005-0000-0000-0000AD320000}"/>
    <cellStyle name="Normal 38 9 2 4" xfId="13561" xr:uid="{00000000-0005-0000-0000-0000AE320000}"/>
    <cellStyle name="Normal 38 9 3" xfId="13562" xr:uid="{00000000-0005-0000-0000-0000AF320000}"/>
    <cellStyle name="Normal 38 9 3 2" xfId="13563" xr:uid="{00000000-0005-0000-0000-0000B0320000}"/>
    <cellStyle name="Normal 38 9 3 2 2" xfId="13564" xr:uid="{00000000-0005-0000-0000-0000B1320000}"/>
    <cellStyle name="Normal 38 9 3 3" xfId="13565" xr:uid="{00000000-0005-0000-0000-0000B2320000}"/>
    <cellStyle name="Normal 38 9 4" xfId="13566" xr:uid="{00000000-0005-0000-0000-0000B3320000}"/>
    <cellStyle name="Normal 38 9 4 2" xfId="13567" xr:uid="{00000000-0005-0000-0000-0000B4320000}"/>
    <cellStyle name="Normal 38 9 5" xfId="13568" xr:uid="{00000000-0005-0000-0000-0000B5320000}"/>
    <cellStyle name="Normal 39" xfId="1800" xr:uid="{00000000-0005-0000-0000-0000B6320000}"/>
    <cellStyle name="Normal 4" xfId="1801" xr:uid="{00000000-0005-0000-0000-0000B7320000}"/>
    <cellStyle name="Normal 4 10" xfId="1802" xr:uid="{00000000-0005-0000-0000-0000B8320000}"/>
    <cellStyle name="Normal 4 10 2" xfId="1803" xr:uid="{00000000-0005-0000-0000-0000B9320000}"/>
    <cellStyle name="Normal 4 10 2 2" xfId="13569" xr:uid="{00000000-0005-0000-0000-0000BA320000}"/>
    <cellStyle name="Normal 4 10 2 2 2" xfId="13570" xr:uid="{00000000-0005-0000-0000-0000BB320000}"/>
    <cellStyle name="Normal 4 10 2 2 2 2" xfId="13571" xr:uid="{00000000-0005-0000-0000-0000BC320000}"/>
    <cellStyle name="Normal 4 10 2 2 3" xfId="13572" xr:uid="{00000000-0005-0000-0000-0000BD320000}"/>
    <cellStyle name="Normal 4 10 2 3" xfId="13573" xr:uid="{00000000-0005-0000-0000-0000BE320000}"/>
    <cellStyle name="Normal 4 10 2 3 2" xfId="13574" xr:uid="{00000000-0005-0000-0000-0000BF320000}"/>
    <cellStyle name="Normal 4 10 2 4" xfId="13575" xr:uid="{00000000-0005-0000-0000-0000C0320000}"/>
    <cellStyle name="Normal 4 10 3" xfId="13576" xr:uid="{00000000-0005-0000-0000-0000C1320000}"/>
    <cellStyle name="Normal 4 10 3 2" xfId="13577" xr:uid="{00000000-0005-0000-0000-0000C2320000}"/>
    <cellStyle name="Normal 4 10 3 2 2" xfId="13578" xr:uid="{00000000-0005-0000-0000-0000C3320000}"/>
    <cellStyle name="Normal 4 10 3 3" xfId="13579" xr:uid="{00000000-0005-0000-0000-0000C4320000}"/>
    <cellStyle name="Normal 4 10 4" xfId="13580" xr:uid="{00000000-0005-0000-0000-0000C5320000}"/>
    <cellStyle name="Normal 4 10 4 2" xfId="13581" xr:uid="{00000000-0005-0000-0000-0000C6320000}"/>
    <cellStyle name="Normal 4 10 5" xfId="13582" xr:uid="{00000000-0005-0000-0000-0000C7320000}"/>
    <cellStyle name="Normal 4 11" xfId="1804" xr:uid="{00000000-0005-0000-0000-0000C8320000}"/>
    <cellStyle name="Normal 4 11 2" xfId="1805" xr:uid="{00000000-0005-0000-0000-0000C9320000}"/>
    <cellStyle name="Normal 4 11 2 2" xfId="13583" xr:uid="{00000000-0005-0000-0000-0000CA320000}"/>
    <cellStyle name="Normal 4 11 2 2 2" xfId="13584" xr:uid="{00000000-0005-0000-0000-0000CB320000}"/>
    <cellStyle name="Normal 4 11 2 2 2 2" xfId="13585" xr:uid="{00000000-0005-0000-0000-0000CC320000}"/>
    <cellStyle name="Normal 4 11 2 2 3" xfId="13586" xr:uid="{00000000-0005-0000-0000-0000CD320000}"/>
    <cellStyle name="Normal 4 11 2 3" xfId="13587" xr:uid="{00000000-0005-0000-0000-0000CE320000}"/>
    <cellStyle name="Normal 4 11 2 3 2" xfId="13588" xr:uid="{00000000-0005-0000-0000-0000CF320000}"/>
    <cellStyle name="Normal 4 11 2 4" xfId="13589" xr:uid="{00000000-0005-0000-0000-0000D0320000}"/>
    <cellStyle name="Normal 4 11 3" xfId="13590" xr:uid="{00000000-0005-0000-0000-0000D1320000}"/>
    <cellStyle name="Normal 4 11 3 2" xfId="13591" xr:uid="{00000000-0005-0000-0000-0000D2320000}"/>
    <cellStyle name="Normal 4 11 3 2 2" xfId="13592" xr:uid="{00000000-0005-0000-0000-0000D3320000}"/>
    <cellStyle name="Normal 4 11 3 3" xfId="13593" xr:uid="{00000000-0005-0000-0000-0000D4320000}"/>
    <cellStyle name="Normal 4 11 4" xfId="13594" xr:uid="{00000000-0005-0000-0000-0000D5320000}"/>
    <cellStyle name="Normal 4 11 4 2" xfId="13595" xr:uid="{00000000-0005-0000-0000-0000D6320000}"/>
    <cellStyle name="Normal 4 11 5" xfId="13596" xr:uid="{00000000-0005-0000-0000-0000D7320000}"/>
    <cellStyle name="Normal 4 12" xfId="1806" xr:uid="{00000000-0005-0000-0000-0000D8320000}"/>
    <cellStyle name="Normal 4 13" xfId="1807" xr:uid="{00000000-0005-0000-0000-0000D9320000}"/>
    <cellStyle name="Normal 4 14" xfId="1808" xr:uid="{00000000-0005-0000-0000-0000DA320000}"/>
    <cellStyle name="Normal 4 15" xfId="1809" xr:uid="{00000000-0005-0000-0000-0000DB320000}"/>
    <cellStyle name="Normal 4 15 2" xfId="13597" xr:uid="{00000000-0005-0000-0000-0000DC320000}"/>
    <cellStyle name="Normal 4 15 2 2" xfId="13598" xr:uid="{00000000-0005-0000-0000-0000DD320000}"/>
    <cellStyle name="Normal 4 15 2 2 2" xfId="13599" xr:uid="{00000000-0005-0000-0000-0000DE320000}"/>
    <cellStyle name="Normal 4 15 2 3" xfId="13600" xr:uid="{00000000-0005-0000-0000-0000DF320000}"/>
    <cellStyle name="Normal 4 15 3" xfId="13601" xr:uid="{00000000-0005-0000-0000-0000E0320000}"/>
    <cellStyle name="Normal 4 15 3 2" xfId="13602" xr:uid="{00000000-0005-0000-0000-0000E1320000}"/>
    <cellStyle name="Normal 4 15 4" xfId="13603" xr:uid="{00000000-0005-0000-0000-0000E2320000}"/>
    <cellStyle name="Normal 4 16" xfId="1810" xr:uid="{00000000-0005-0000-0000-0000E3320000}"/>
    <cellStyle name="Normal 4 16 2" xfId="13604" xr:uid="{00000000-0005-0000-0000-0000E4320000}"/>
    <cellStyle name="Normal 4 16 2 2" xfId="13605" xr:uid="{00000000-0005-0000-0000-0000E5320000}"/>
    <cellStyle name="Normal 4 16 2 2 2" xfId="13606" xr:uid="{00000000-0005-0000-0000-0000E6320000}"/>
    <cellStyle name="Normal 4 16 2 3" xfId="13607" xr:uid="{00000000-0005-0000-0000-0000E7320000}"/>
    <cellStyle name="Normal 4 16 3" xfId="13608" xr:uid="{00000000-0005-0000-0000-0000E8320000}"/>
    <cellStyle name="Normal 4 16 3 2" xfId="13609" xr:uid="{00000000-0005-0000-0000-0000E9320000}"/>
    <cellStyle name="Normal 4 16 4" xfId="13610" xr:uid="{00000000-0005-0000-0000-0000EA320000}"/>
    <cellStyle name="Normal 4 17" xfId="13611" xr:uid="{00000000-0005-0000-0000-0000EB320000}"/>
    <cellStyle name="Normal 4 17 2" xfId="13612" xr:uid="{00000000-0005-0000-0000-0000EC320000}"/>
    <cellStyle name="Normal 4 17 2 2" xfId="13613" xr:uid="{00000000-0005-0000-0000-0000ED320000}"/>
    <cellStyle name="Normal 4 17 3" xfId="13614" xr:uid="{00000000-0005-0000-0000-0000EE320000}"/>
    <cellStyle name="Normal 4 18" xfId="13615" xr:uid="{00000000-0005-0000-0000-0000EF320000}"/>
    <cellStyle name="Normal 4 18 2" xfId="13616" xr:uid="{00000000-0005-0000-0000-0000F0320000}"/>
    <cellStyle name="Normal 4 19" xfId="13617" xr:uid="{00000000-0005-0000-0000-0000F1320000}"/>
    <cellStyle name="Normal 4 2" xfId="1811" xr:uid="{00000000-0005-0000-0000-0000F2320000}"/>
    <cellStyle name="Normal 4 2 10" xfId="1812" xr:uid="{00000000-0005-0000-0000-0000F3320000}"/>
    <cellStyle name="Normal 4 2 11" xfId="1813" xr:uid="{00000000-0005-0000-0000-0000F4320000}"/>
    <cellStyle name="Normal 4 2 12" xfId="1814" xr:uid="{00000000-0005-0000-0000-0000F5320000}"/>
    <cellStyle name="Normal 4 2 13" xfId="1815" xr:uid="{00000000-0005-0000-0000-0000F6320000}"/>
    <cellStyle name="Normal 4 2 14" xfId="1816" xr:uid="{00000000-0005-0000-0000-0000F7320000}"/>
    <cellStyle name="Normal 4 2 15" xfId="1817" xr:uid="{00000000-0005-0000-0000-0000F8320000}"/>
    <cellStyle name="Normal 4 2 16" xfId="1818" xr:uid="{00000000-0005-0000-0000-0000F9320000}"/>
    <cellStyle name="Normal 4 2 17" xfId="1819" xr:uid="{00000000-0005-0000-0000-0000FA320000}"/>
    <cellStyle name="Normal 4 2 2" xfId="1820" xr:uid="{00000000-0005-0000-0000-0000FB320000}"/>
    <cellStyle name="Normal 4 2 2 2" xfId="1821" xr:uid="{00000000-0005-0000-0000-0000FC320000}"/>
    <cellStyle name="Normal 4 2 2 2 2" xfId="13618" xr:uid="{00000000-0005-0000-0000-0000FD320000}"/>
    <cellStyle name="Normal 4 2 2 2 2 2" xfId="13619" xr:uid="{00000000-0005-0000-0000-0000FE320000}"/>
    <cellStyle name="Normal 4 2 2 2 2 2 2" xfId="13620" xr:uid="{00000000-0005-0000-0000-0000FF320000}"/>
    <cellStyle name="Normal 4 2 2 2 2 3" xfId="13621" xr:uid="{00000000-0005-0000-0000-000000330000}"/>
    <cellStyle name="Normal 4 2 2 2 3" xfId="13622" xr:uid="{00000000-0005-0000-0000-000001330000}"/>
    <cellStyle name="Normal 4 2 2 2 3 2" xfId="13623" xr:uid="{00000000-0005-0000-0000-000002330000}"/>
    <cellStyle name="Normal 4 2 2 2 4" xfId="13624" xr:uid="{00000000-0005-0000-0000-000003330000}"/>
    <cellStyle name="Normal 4 2 2 3" xfId="13625" xr:uid="{00000000-0005-0000-0000-000004330000}"/>
    <cellStyle name="Normal 4 2 2 3 2" xfId="13626" xr:uid="{00000000-0005-0000-0000-000005330000}"/>
    <cellStyle name="Normal 4 2 2 3 2 2" xfId="13627" xr:uid="{00000000-0005-0000-0000-000006330000}"/>
    <cellStyle name="Normal 4 2 2 3 3" xfId="13628" xr:uid="{00000000-0005-0000-0000-000007330000}"/>
    <cellStyle name="Normal 4 2 2 4" xfId="13629" xr:uid="{00000000-0005-0000-0000-000008330000}"/>
    <cellStyle name="Normal 4 2 2 4 2" xfId="13630" xr:uid="{00000000-0005-0000-0000-000009330000}"/>
    <cellStyle name="Normal 4 2 2 5" xfId="13631" xr:uid="{00000000-0005-0000-0000-00000A330000}"/>
    <cellStyle name="Normal 4 2 3" xfId="1822" xr:uid="{00000000-0005-0000-0000-00000B330000}"/>
    <cellStyle name="Normal 4 2 3 2" xfId="1823" xr:uid="{00000000-0005-0000-0000-00000C330000}"/>
    <cellStyle name="Normal 4 2 3 2 2" xfId="13632" xr:uid="{00000000-0005-0000-0000-00000D330000}"/>
    <cellStyle name="Normal 4 2 3 2 2 2" xfId="13633" xr:uid="{00000000-0005-0000-0000-00000E330000}"/>
    <cellStyle name="Normal 4 2 3 2 2 2 2" xfId="13634" xr:uid="{00000000-0005-0000-0000-00000F330000}"/>
    <cellStyle name="Normal 4 2 3 2 2 3" xfId="13635" xr:uid="{00000000-0005-0000-0000-000010330000}"/>
    <cellStyle name="Normal 4 2 3 2 3" xfId="13636" xr:uid="{00000000-0005-0000-0000-000011330000}"/>
    <cellStyle name="Normal 4 2 3 2 3 2" xfId="13637" xr:uid="{00000000-0005-0000-0000-000012330000}"/>
    <cellStyle name="Normal 4 2 3 2 4" xfId="13638" xr:uid="{00000000-0005-0000-0000-000013330000}"/>
    <cellStyle name="Normal 4 2 3 3" xfId="13639" xr:uid="{00000000-0005-0000-0000-000014330000}"/>
    <cellStyle name="Normal 4 2 3 3 2" xfId="13640" xr:uid="{00000000-0005-0000-0000-000015330000}"/>
    <cellStyle name="Normal 4 2 3 3 2 2" xfId="13641" xr:uid="{00000000-0005-0000-0000-000016330000}"/>
    <cellStyle name="Normal 4 2 3 3 3" xfId="13642" xr:uid="{00000000-0005-0000-0000-000017330000}"/>
    <cellStyle name="Normal 4 2 3 4" xfId="13643" xr:uid="{00000000-0005-0000-0000-000018330000}"/>
    <cellStyle name="Normal 4 2 3 4 2" xfId="13644" xr:uid="{00000000-0005-0000-0000-000019330000}"/>
    <cellStyle name="Normal 4 2 3 5" xfId="13645" xr:uid="{00000000-0005-0000-0000-00001A330000}"/>
    <cellStyle name="Normal 4 2 4" xfId="1824" xr:uid="{00000000-0005-0000-0000-00001B330000}"/>
    <cellStyle name="Normal 4 2 4 2" xfId="1825" xr:uid="{00000000-0005-0000-0000-00001C330000}"/>
    <cellStyle name="Normal 4 2 4 2 2" xfId="13646" xr:uid="{00000000-0005-0000-0000-00001D330000}"/>
    <cellStyle name="Normal 4 2 4 2 2 2" xfId="13647" xr:uid="{00000000-0005-0000-0000-00001E330000}"/>
    <cellStyle name="Normal 4 2 4 2 2 2 2" xfId="13648" xr:uid="{00000000-0005-0000-0000-00001F330000}"/>
    <cellStyle name="Normal 4 2 4 2 2 3" xfId="13649" xr:uid="{00000000-0005-0000-0000-000020330000}"/>
    <cellStyle name="Normal 4 2 4 2 3" xfId="13650" xr:uid="{00000000-0005-0000-0000-000021330000}"/>
    <cellStyle name="Normal 4 2 4 2 3 2" xfId="13651" xr:uid="{00000000-0005-0000-0000-000022330000}"/>
    <cellStyle name="Normal 4 2 4 2 4" xfId="13652" xr:uid="{00000000-0005-0000-0000-000023330000}"/>
    <cellStyle name="Normal 4 2 4 3" xfId="13653" xr:uid="{00000000-0005-0000-0000-000024330000}"/>
    <cellStyle name="Normal 4 2 4 3 2" xfId="13654" xr:uid="{00000000-0005-0000-0000-000025330000}"/>
    <cellStyle name="Normal 4 2 4 3 2 2" xfId="13655" xr:uid="{00000000-0005-0000-0000-000026330000}"/>
    <cellStyle name="Normal 4 2 4 3 3" xfId="13656" xr:uid="{00000000-0005-0000-0000-000027330000}"/>
    <cellStyle name="Normal 4 2 4 4" xfId="13657" xr:uid="{00000000-0005-0000-0000-000028330000}"/>
    <cellStyle name="Normal 4 2 4 4 2" xfId="13658" xr:uid="{00000000-0005-0000-0000-000029330000}"/>
    <cellStyle name="Normal 4 2 4 5" xfId="13659" xr:uid="{00000000-0005-0000-0000-00002A330000}"/>
    <cellStyle name="Normal 4 2 5" xfId="1826" xr:uid="{00000000-0005-0000-0000-00002B330000}"/>
    <cellStyle name="Normal 4 2 5 2" xfId="1827" xr:uid="{00000000-0005-0000-0000-00002C330000}"/>
    <cellStyle name="Normal 4 2 5 2 2" xfId="13660" xr:uid="{00000000-0005-0000-0000-00002D330000}"/>
    <cellStyle name="Normal 4 2 5 2 2 2" xfId="13661" xr:uid="{00000000-0005-0000-0000-00002E330000}"/>
    <cellStyle name="Normal 4 2 5 2 2 2 2" xfId="13662" xr:uid="{00000000-0005-0000-0000-00002F330000}"/>
    <cellStyle name="Normal 4 2 5 2 2 3" xfId="13663" xr:uid="{00000000-0005-0000-0000-000030330000}"/>
    <cellStyle name="Normal 4 2 5 2 3" xfId="13664" xr:uid="{00000000-0005-0000-0000-000031330000}"/>
    <cellStyle name="Normal 4 2 5 2 3 2" xfId="13665" xr:uid="{00000000-0005-0000-0000-000032330000}"/>
    <cellStyle name="Normal 4 2 5 2 4" xfId="13666" xr:uid="{00000000-0005-0000-0000-000033330000}"/>
    <cellStyle name="Normal 4 2 5 3" xfId="13667" xr:uid="{00000000-0005-0000-0000-000034330000}"/>
    <cellStyle name="Normal 4 2 5 3 2" xfId="13668" xr:uid="{00000000-0005-0000-0000-000035330000}"/>
    <cellStyle name="Normal 4 2 5 3 2 2" xfId="13669" xr:uid="{00000000-0005-0000-0000-000036330000}"/>
    <cellStyle name="Normal 4 2 5 3 3" xfId="13670" xr:uid="{00000000-0005-0000-0000-000037330000}"/>
    <cellStyle name="Normal 4 2 5 4" xfId="13671" xr:uid="{00000000-0005-0000-0000-000038330000}"/>
    <cellStyle name="Normal 4 2 5 4 2" xfId="13672" xr:uid="{00000000-0005-0000-0000-000039330000}"/>
    <cellStyle name="Normal 4 2 5 5" xfId="13673" xr:uid="{00000000-0005-0000-0000-00003A330000}"/>
    <cellStyle name="Normal 4 2 6" xfId="1828" xr:uid="{00000000-0005-0000-0000-00003B330000}"/>
    <cellStyle name="Normal 4 2 6 2" xfId="1829" xr:uid="{00000000-0005-0000-0000-00003C330000}"/>
    <cellStyle name="Normal 4 2 6 2 2" xfId="13674" xr:uid="{00000000-0005-0000-0000-00003D330000}"/>
    <cellStyle name="Normal 4 2 6 2 2 2" xfId="13675" xr:uid="{00000000-0005-0000-0000-00003E330000}"/>
    <cellStyle name="Normal 4 2 6 2 2 2 2" xfId="13676" xr:uid="{00000000-0005-0000-0000-00003F330000}"/>
    <cellStyle name="Normal 4 2 6 2 2 3" xfId="13677" xr:uid="{00000000-0005-0000-0000-000040330000}"/>
    <cellStyle name="Normal 4 2 6 2 3" xfId="13678" xr:uid="{00000000-0005-0000-0000-000041330000}"/>
    <cellStyle name="Normal 4 2 6 2 3 2" xfId="13679" xr:uid="{00000000-0005-0000-0000-000042330000}"/>
    <cellStyle name="Normal 4 2 6 2 4" xfId="13680" xr:uid="{00000000-0005-0000-0000-000043330000}"/>
    <cellStyle name="Normal 4 2 6 3" xfId="13681" xr:uid="{00000000-0005-0000-0000-000044330000}"/>
    <cellStyle name="Normal 4 2 6 3 2" xfId="13682" xr:uid="{00000000-0005-0000-0000-000045330000}"/>
    <cellStyle name="Normal 4 2 6 3 2 2" xfId="13683" xr:uid="{00000000-0005-0000-0000-000046330000}"/>
    <cellStyle name="Normal 4 2 6 3 3" xfId="13684" xr:uid="{00000000-0005-0000-0000-000047330000}"/>
    <cellStyle name="Normal 4 2 6 4" xfId="13685" xr:uid="{00000000-0005-0000-0000-000048330000}"/>
    <cellStyle name="Normal 4 2 6 4 2" xfId="13686" xr:uid="{00000000-0005-0000-0000-000049330000}"/>
    <cellStyle name="Normal 4 2 6 5" xfId="13687" xr:uid="{00000000-0005-0000-0000-00004A330000}"/>
    <cellStyle name="Normal 4 2 7" xfId="1830" xr:uid="{00000000-0005-0000-0000-00004B330000}"/>
    <cellStyle name="Normal 4 2 7 2" xfId="1831" xr:uid="{00000000-0005-0000-0000-00004C330000}"/>
    <cellStyle name="Normal 4 2 7 2 2" xfId="13688" xr:uid="{00000000-0005-0000-0000-00004D330000}"/>
    <cellStyle name="Normal 4 2 7 2 2 2" xfId="13689" xr:uid="{00000000-0005-0000-0000-00004E330000}"/>
    <cellStyle name="Normal 4 2 7 2 2 2 2" xfId="13690" xr:uid="{00000000-0005-0000-0000-00004F330000}"/>
    <cellStyle name="Normal 4 2 7 2 2 3" xfId="13691" xr:uid="{00000000-0005-0000-0000-000050330000}"/>
    <cellStyle name="Normal 4 2 7 2 3" xfId="13692" xr:uid="{00000000-0005-0000-0000-000051330000}"/>
    <cellStyle name="Normal 4 2 7 2 3 2" xfId="13693" xr:uid="{00000000-0005-0000-0000-000052330000}"/>
    <cellStyle name="Normal 4 2 7 2 4" xfId="13694" xr:uid="{00000000-0005-0000-0000-000053330000}"/>
    <cellStyle name="Normal 4 2 7 3" xfId="13695" xr:uid="{00000000-0005-0000-0000-000054330000}"/>
    <cellStyle name="Normal 4 2 7 3 2" xfId="13696" xr:uid="{00000000-0005-0000-0000-000055330000}"/>
    <cellStyle name="Normal 4 2 7 3 2 2" xfId="13697" xr:uid="{00000000-0005-0000-0000-000056330000}"/>
    <cellStyle name="Normal 4 2 7 3 3" xfId="13698" xr:uid="{00000000-0005-0000-0000-000057330000}"/>
    <cellStyle name="Normal 4 2 7 4" xfId="13699" xr:uid="{00000000-0005-0000-0000-000058330000}"/>
    <cellStyle name="Normal 4 2 7 4 2" xfId="13700" xr:uid="{00000000-0005-0000-0000-000059330000}"/>
    <cellStyle name="Normal 4 2 7 5" xfId="13701" xr:uid="{00000000-0005-0000-0000-00005A330000}"/>
    <cellStyle name="Normal 4 2 8" xfId="1832" xr:uid="{00000000-0005-0000-0000-00005B330000}"/>
    <cellStyle name="Normal 4 2 8 2" xfId="1833" xr:uid="{00000000-0005-0000-0000-00005C330000}"/>
    <cellStyle name="Normal 4 2 8 2 2" xfId="13702" xr:uid="{00000000-0005-0000-0000-00005D330000}"/>
    <cellStyle name="Normal 4 2 8 2 2 2" xfId="13703" xr:uid="{00000000-0005-0000-0000-00005E330000}"/>
    <cellStyle name="Normal 4 2 8 2 2 2 2" xfId="13704" xr:uid="{00000000-0005-0000-0000-00005F330000}"/>
    <cellStyle name="Normal 4 2 8 2 2 3" xfId="13705" xr:uid="{00000000-0005-0000-0000-000060330000}"/>
    <cellStyle name="Normal 4 2 8 2 3" xfId="13706" xr:uid="{00000000-0005-0000-0000-000061330000}"/>
    <cellStyle name="Normal 4 2 8 2 3 2" xfId="13707" xr:uid="{00000000-0005-0000-0000-000062330000}"/>
    <cellStyle name="Normal 4 2 8 2 4" xfId="13708" xr:uid="{00000000-0005-0000-0000-000063330000}"/>
    <cellStyle name="Normal 4 2 8 3" xfId="13709" xr:uid="{00000000-0005-0000-0000-000064330000}"/>
    <cellStyle name="Normal 4 2 8 3 2" xfId="13710" xr:uid="{00000000-0005-0000-0000-000065330000}"/>
    <cellStyle name="Normal 4 2 8 3 2 2" xfId="13711" xr:uid="{00000000-0005-0000-0000-000066330000}"/>
    <cellStyle name="Normal 4 2 8 3 3" xfId="13712" xr:uid="{00000000-0005-0000-0000-000067330000}"/>
    <cellStyle name="Normal 4 2 8 4" xfId="13713" xr:uid="{00000000-0005-0000-0000-000068330000}"/>
    <cellStyle name="Normal 4 2 8 4 2" xfId="13714" xr:uid="{00000000-0005-0000-0000-000069330000}"/>
    <cellStyle name="Normal 4 2 8 5" xfId="13715" xr:uid="{00000000-0005-0000-0000-00006A330000}"/>
    <cellStyle name="Normal 4 2 9" xfId="1834" xr:uid="{00000000-0005-0000-0000-00006B330000}"/>
    <cellStyle name="Normal 4 3" xfId="1835" xr:uid="{00000000-0005-0000-0000-00006C330000}"/>
    <cellStyle name="Normal 4 3 2" xfId="1836" xr:uid="{00000000-0005-0000-0000-00006D330000}"/>
    <cellStyle name="Normal 4 3 2 2" xfId="13716" xr:uid="{00000000-0005-0000-0000-00006E330000}"/>
    <cellStyle name="Normal 4 3 2 2 2" xfId="13717" xr:uid="{00000000-0005-0000-0000-00006F330000}"/>
    <cellStyle name="Normal 4 3 2 2 2 2" xfId="13718" xr:uid="{00000000-0005-0000-0000-000070330000}"/>
    <cellStyle name="Normal 4 3 2 2 3" xfId="13719" xr:uid="{00000000-0005-0000-0000-000071330000}"/>
    <cellStyle name="Normal 4 3 2 3" xfId="13720" xr:uid="{00000000-0005-0000-0000-000072330000}"/>
    <cellStyle name="Normal 4 3 2 3 2" xfId="13721" xr:uid="{00000000-0005-0000-0000-000073330000}"/>
    <cellStyle name="Normal 4 3 2 4" xfId="13722" xr:uid="{00000000-0005-0000-0000-000074330000}"/>
    <cellStyle name="Normal 4 3 3" xfId="13723" xr:uid="{00000000-0005-0000-0000-000075330000}"/>
    <cellStyle name="Normal 4 3 3 2" xfId="13724" xr:uid="{00000000-0005-0000-0000-000076330000}"/>
    <cellStyle name="Normal 4 3 3 2 2" xfId="13725" xr:uid="{00000000-0005-0000-0000-000077330000}"/>
    <cellStyle name="Normal 4 3 3 3" xfId="13726" xr:uid="{00000000-0005-0000-0000-000078330000}"/>
    <cellStyle name="Normal 4 3 4" xfId="13727" xr:uid="{00000000-0005-0000-0000-000079330000}"/>
    <cellStyle name="Normal 4 3 4 2" xfId="13728" xr:uid="{00000000-0005-0000-0000-00007A330000}"/>
    <cellStyle name="Normal 4 3 5" xfId="13729" xr:uid="{00000000-0005-0000-0000-00007B330000}"/>
    <cellStyle name="Normal 4 4" xfId="1837" xr:uid="{00000000-0005-0000-0000-00007C330000}"/>
    <cellStyle name="Normal 4 4 2" xfId="1838" xr:uid="{00000000-0005-0000-0000-00007D330000}"/>
    <cellStyle name="Normal 4 4 2 2" xfId="13730" xr:uid="{00000000-0005-0000-0000-00007E330000}"/>
    <cellStyle name="Normal 4 4 2 2 2" xfId="13731" xr:uid="{00000000-0005-0000-0000-00007F330000}"/>
    <cellStyle name="Normal 4 4 2 2 2 2" xfId="13732" xr:uid="{00000000-0005-0000-0000-000080330000}"/>
    <cellStyle name="Normal 4 4 2 2 3" xfId="13733" xr:uid="{00000000-0005-0000-0000-000081330000}"/>
    <cellStyle name="Normal 4 4 2 3" xfId="13734" xr:uid="{00000000-0005-0000-0000-000082330000}"/>
    <cellStyle name="Normal 4 4 2 3 2" xfId="13735" xr:uid="{00000000-0005-0000-0000-000083330000}"/>
    <cellStyle name="Normal 4 4 2 4" xfId="13736" xr:uid="{00000000-0005-0000-0000-000084330000}"/>
    <cellStyle name="Normal 4 4 3" xfId="13737" xr:uid="{00000000-0005-0000-0000-000085330000}"/>
    <cellStyle name="Normal 4 4 3 2" xfId="13738" xr:uid="{00000000-0005-0000-0000-000086330000}"/>
    <cellStyle name="Normal 4 4 3 2 2" xfId="13739" xr:uid="{00000000-0005-0000-0000-000087330000}"/>
    <cellStyle name="Normal 4 4 3 3" xfId="13740" xr:uid="{00000000-0005-0000-0000-000088330000}"/>
    <cellStyle name="Normal 4 4 4" xfId="13741" xr:uid="{00000000-0005-0000-0000-000089330000}"/>
    <cellStyle name="Normal 4 4 4 2" xfId="13742" xr:uid="{00000000-0005-0000-0000-00008A330000}"/>
    <cellStyle name="Normal 4 4 5" xfId="13743" xr:uid="{00000000-0005-0000-0000-00008B330000}"/>
    <cellStyle name="Normal 4 5" xfId="1839" xr:uid="{00000000-0005-0000-0000-00008C330000}"/>
    <cellStyle name="Normal 4 5 2" xfId="1840" xr:uid="{00000000-0005-0000-0000-00008D330000}"/>
    <cellStyle name="Normal 4 5 2 2" xfId="13744" xr:uid="{00000000-0005-0000-0000-00008E330000}"/>
    <cellStyle name="Normal 4 5 2 2 2" xfId="13745" xr:uid="{00000000-0005-0000-0000-00008F330000}"/>
    <cellStyle name="Normal 4 5 2 2 2 2" xfId="13746" xr:uid="{00000000-0005-0000-0000-000090330000}"/>
    <cellStyle name="Normal 4 5 2 2 3" xfId="13747" xr:uid="{00000000-0005-0000-0000-000091330000}"/>
    <cellStyle name="Normal 4 5 2 3" xfId="13748" xr:uid="{00000000-0005-0000-0000-000092330000}"/>
    <cellStyle name="Normal 4 5 2 3 2" xfId="13749" xr:uid="{00000000-0005-0000-0000-000093330000}"/>
    <cellStyle name="Normal 4 5 2 4" xfId="13750" xr:uid="{00000000-0005-0000-0000-000094330000}"/>
    <cellStyle name="Normal 4 5 3" xfId="13751" xr:uid="{00000000-0005-0000-0000-000095330000}"/>
    <cellStyle name="Normal 4 5 3 2" xfId="13752" xr:uid="{00000000-0005-0000-0000-000096330000}"/>
    <cellStyle name="Normal 4 5 3 2 2" xfId="13753" xr:uid="{00000000-0005-0000-0000-000097330000}"/>
    <cellStyle name="Normal 4 5 3 3" xfId="13754" xr:uid="{00000000-0005-0000-0000-000098330000}"/>
    <cellStyle name="Normal 4 5 4" xfId="13755" xr:uid="{00000000-0005-0000-0000-000099330000}"/>
    <cellStyle name="Normal 4 5 4 2" xfId="13756" xr:uid="{00000000-0005-0000-0000-00009A330000}"/>
    <cellStyle name="Normal 4 5 5" xfId="13757" xr:uid="{00000000-0005-0000-0000-00009B330000}"/>
    <cellStyle name="Normal 4 6" xfId="1841" xr:uid="{00000000-0005-0000-0000-00009C330000}"/>
    <cellStyle name="Normal 4 6 2" xfId="1842" xr:uid="{00000000-0005-0000-0000-00009D330000}"/>
    <cellStyle name="Normal 4 6 2 2" xfId="13758" xr:uid="{00000000-0005-0000-0000-00009E330000}"/>
    <cellStyle name="Normal 4 6 2 2 2" xfId="13759" xr:uid="{00000000-0005-0000-0000-00009F330000}"/>
    <cellStyle name="Normal 4 6 2 2 2 2" xfId="13760" xr:uid="{00000000-0005-0000-0000-0000A0330000}"/>
    <cellStyle name="Normal 4 6 2 2 3" xfId="13761" xr:uid="{00000000-0005-0000-0000-0000A1330000}"/>
    <cellStyle name="Normal 4 6 2 3" xfId="13762" xr:uid="{00000000-0005-0000-0000-0000A2330000}"/>
    <cellStyle name="Normal 4 6 2 3 2" xfId="13763" xr:uid="{00000000-0005-0000-0000-0000A3330000}"/>
    <cellStyle name="Normal 4 6 2 4" xfId="13764" xr:uid="{00000000-0005-0000-0000-0000A4330000}"/>
    <cellStyle name="Normal 4 6 3" xfId="13765" xr:uid="{00000000-0005-0000-0000-0000A5330000}"/>
    <cellStyle name="Normal 4 6 3 2" xfId="13766" xr:uid="{00000000-0005-0000-0000-0000A6330000}"/>
    <cellStyle name="Normal 4 6 3 2 2" xfId="13767" xr:uid="{00000000-0005-0000-0000-0000A7330000}"/>
    <cellStyle name="Normal 4 6 3 3" xfId="13768" xr:uid="{00000000-0005-0000-0000-0000A8330000}"/>
    <cellStyle name="Normal 4 6 4" xfId="13769" xr:uid="{00000000-0005-0000-0000-0000A9330000}"/>
    <cellStyle name="Normal 4 6 4 2" xfId="13770" xr:uid="{00000000-0005-0000-0000-0000AA330000}"/>
    <cellStyle name="Normal 4 6 5" xfId="13771" xr:uid="{00000000-0005-0000-0000-0000AB330000}"/>
    <cellStyle name="Normal 4 7" xfId="1843" xr:uid="{00000000-0005-0000-0000-0000AC330000}"/>
    <cellStyle name="Normal 4 7 2" xfId="1844" xr:uid="{00000000-0005-0000-0000-0000AD330000}"/>
    <cellStyle name="Normal 4 7 2 2" xfId="13772" xr:uid="{00000000-0005-0000-0000-0000AE330000}"/>
    <cellStyle name="Normal 4 7 2 2 2" xfId="13773" xr:uid="{00000000-0005-0000-0000-0000AF330000}"/>
    <cellStyle name="Normal 4 7 2 2 2 2" xfId="13774" xr:uid="{00000000-0005-0000-0000-0000B0330000}"/>
    <cellStyle name="Normal 4 7 2 2 3" xfId="13775" xr:uid="{00000000-0005-0000-0000-0000B1330000}"/>
    <cellStyle name="Normal 4 7 2 3" xfId="13776" xr:uid="{00000000-0005-0000-0000-0000B2330000}"/>
    <cellStyle name="Normal 4 7 2 3 2" xfId="13777" xr:uid="{00000000-0005-0000-0000-0000B3330000}"/>
    <cellStyle name="Normal 4 7 2 4" xfId="13778" xr:uid="{00000000-0005-0000-0000-0000B4330000}"/>
    <cellStyle name="Normal 4 7 3" xfId="13779" xr:uid="{00000000-0005-0000-0000-0000B5330000}"/>
    <cellStyle name="Normal 4 7 3 2" xfId="13780" xr:uid="{00000000-0005-0000-0000-0000B6330000}"/>
    <cellStyle name="Normal 4 7 3 2 2" xfId="13781" xr:uid="{00000000-0005-0000-0000-0000B7330000}"/>
    <cellStyle name="Normal 4 7 3 3" xfId="13782" xr:uid="{00000000-0005-0000-0000-0000B8330000}"/>
    <cellStyle name="Normal 4 7 4" xfId="13783" xr:uid="{00000000-0005-0000-0000-0000B9330000}"/>
    <cellStyle name="Normal 4 7 4 2" xfId="13784" xr:uid="{00000000-0005-0000-0000-0000BA330000}"/>
    <cellStyle name="Normal 4 7 5" xfId="13785" xr:uid="{00000000-0005-0000-0000-0000BB330000}"/>
    <cellStyle name="Normal 4 8" xfId="1845" xr:uid="{00000000-0005-0000-0000-0000BC330000}"/>
    <cellStyle name="Normal 4 8 2" xfId="1846" xr:uid="{00000000-0005-0000-0000-0000BD330000}"/>
    <cellStyle name="Normal 4 8 2 2" xfId="13786" xr:uid="{00000000-0005-0000-0000-0000BE330000}"/>
    <cellStyle name="Normal 4 8 2 2 2" xfId="13787" xr:uid="{00000000-0005-0000-0000-0000BF330000}"/>
    <cellStyle name="Normal 4 8 2 2 2 2" xfId="13788" xr:uid="{00000000-0005-0000-0000-0000C0330000}"/>
    <cellStyle name="Normal 4 8 2 2 3" xfId="13789" xr:uid="{00000000-0005-0000-0000-0000C1330000}"/>
    <cellStyle name="Normal 4 8 2 3" xfId="13790" xr:uid="{00000000-0005-0000-0000-0000C2330000}"/>
    <cellStyle name="Normal 4 8 2 3 2" xfId="13791" xr:uid="{00000000-0005-0000-0000-0000C3330000}"/>
    <cellStyle name="Normal 4 8 2 4" xfId="13792" xr:uid="{00000000-0005-0000-0000-0000C4330000}"/>
    <cellStyle name="Normal 4 8 3" xfId="13793" xr:uid="{00000000-0005-0000-0000-0000C5330000}"/>
    <cellStyle name="Normal 4 8 3 2" xfId="13794" xr:uid="{00000000-0005-0000-0000-0000C6330000}"/>
    <cellStyle name="Normal 4 8 3 2 2" xfId="13795" xr:uid="{00000000-0005-0000-0000-0000C7330000}"/>
    <cellStyle name="Normal 4 8 3 3" xfId="13796" xr:uid="{00000000-0005-0000-0000-0000C8330000}"/>
    <cellStyle name="Normal 4 8 4" xfId="13797" xr:uid="{00000000-0005-0000-0000-0000C9330000}"/>
    <cellStyle name="Normal 4 8 4 2" xfId="13798" xr:uid="{00000000-0005-0000-0000-0000CA330000}"/>
    <cellStyle name="Normal 4 8 5" xfId="13799" xr:uid="{00000000-0005-0000-0000-0000CB330000}"/>
    <cellStyle name="Normal 4 9" xfId="1847" xr:uid="{00000000-0005-0000-0000-0000CC330000}"/>
    <cellStyle name="Normal 4 9 2" xfId="1848" xr:uid="{00000000-0005-0000-0000-0000CD330000}"/>
    <cellStyle name="Normal 4 9 2 2" xfId="13800" xr:uid="{00000000-0005-0000-0000-0000CE330000}"/>
    <cellStyle name="Normal 4 9 2 2 2" xfId="13801" xr:uid="{00000000-0005-0000-0000-0000CF330000}"/>
    <cellStyle name="Normal 4 9 2 2 2 2" xfId="13802" xr:uid="{00000000-0005-0000-0000-0000D0330000}"/>
    <cellStyle name="Normal 4 9 2 2 3" xfId="13803" xr:uid="{00000000-0005-0000-0000-0000D1330000}"/>
    <cellStyle name="Normal 4 9 2 3" xfId="13804" xr:uid="{00000000-0005-0000-0000-0000D2330000}"/>
    <cellStyle name="Normal 4 9 2 3 2" xfId="13805" xr:uid="{00000000-0005-0000-0000-0000D3330000}"/>
    <cellStyle name="Normal 4 9 2 4" xfId="13806" xr:uid="{00000000-0005-0000-0000-0000D4330000}"/>
    <cellStyle name="Normal 4 9 3" xfId="13807" xr:uid="{00000000-0005-0000-0000-0000D5330000}"/>
    <cellStyle name="Normal 4 9 3 2" xfId="13808" xr:uid="{00000000-0005-0000-0000-0000D6330000}"/>
    <cellStyle name="Normal 4 9 3 2 2" xfId="13809" xr:uid="{00000000-0005-0000-0000-0000D7330000}"/>
    <cellStyle name="Normal 4 9 3 3" xfId="13810" xr:uid="{00000000-0005-0000-0000-0000D8330000}"/>
    <cellStyle name="Normal 4 9 4" xfId="13811" xr:uid="{00000000-0005-0000-0000-0000D9330000}"/>
    <cellStyle name="Normal 4 9 4 2" xfId="13812" xr:uid="{00000000-0005-0000-0000-0000DA330000}"/>
    <cellStyle name="Normal 4 9 5" xfId="13813" xr:uid="{00000000-0005-0000-0000-0000DB330000}"/>
    <cellStyle name="Normal 40" xfId="1849" xr:uid="{00000000-0005-0000-0000-0000DC330000}"/>
    <cellStyle name="Normal 40 10" xfId="1850" xr:uid="{00000000-0005-0000-0000-0000DD330000}"/>
    <cellStyle name="Normal 40 10 2" xfId="1851" xr:uid="{00000000-0005-0000-0000-0000DE330000}"/>
    <cellStyle name="Normal 40 10 2 2" xfId="13814" xr:uid="{00000000-0005-0000-0000-0000DF330000}"/>
    <cellStyle name="Normal 40 10 2 2 2" xfId="13815" xr:uid="{00000000-0005-0000-0000-0000E0330000}"/>
    <cellStyle name="Normal 40 10 2 2 2 2" xfId="13816" xr:uid="{00000000-0005-0000-0000-0000E1330000}"/>
    <cellStyle name="Normal 40 10 2 2 3" xfId="13817" xr:uid="{00000000-0005-0000-0000-0000E2330000}"/>
    <cellStyle name="Normal 40 10 2 3" xfId="13818" xr:uid="{00000000-0005-0000-0000-0000E3330000}"/>
    <cellStyle name="Normal 40 10 2 3 2" xfId="13819" xr:uid="{00000000-0005-0000-0000-0000E4330000}"/>
    <cellStyle name="Normal 40 10 2 4" xfId="13820" xr:uid="{00000000-0005-0000-0000-0000E5330000}"/>
    <cellStyle name="Normal 40 10 3" xfId="13821" xr:uid="{00000000-0005-0000-0000-0000E6330000}"/>
    <cellStyle name="Normal 40 10 3 2" xfId="13822" xr:uid="{00000000-0005-0000-0000-0000E7330000}"/>
    <cellStyle name="Normal 40 10 3 2 2" xfId="13823" xr:uid="{00000000-0005-0000-0000-0000E8330000}"/>
    <cellStyle name="Normal 40 10 3 3" xfId="13824" xr:uid="{00000000-0005-0000-0000-0000E9330000}"/>
    <cellStyle name="Normal 40 10 4" xfId="13825" xr:uid="{00000000-0005-0000-0000-0000EA330000}"/>
    <cellStyle name="Normal 40 10 4 2" xfId="13826" xr:uid="{00000000-0005-0000-0000-0000EB330000}"/>
    <cellStyle name="Normal 40 10 5" xfId="13827" xr:uid="{00000000-0005-0000-0000-0000EC330000}"/>
    <cellStyle name="Normal 40 11" xfId="1852" xr:uid="{00000000-0005-0000-0000-0000ED330000}"/>
    <cellStyle name="Normal 40 11 2" xfId="1853" xr:uid="{00000000-0005-0000-0000-0000EE330000}"/>
    <cellStyle name="Normal 40 11 2 2" xfId="13828" xr:uid="{00000000-0005-0000-0000-0000EF330000}"/>
    <cellStyle name="Normal 40 11 2 2 2" xfId="13829" xr:uid="{00000000-0005-0000-0000-0000F0330000}"/>
    <cellStyle name="Normal 40 11 2 2 2 2" xfId="13830" xr:uid="{00000000-0005-0000-0000-0000F1330000}"/>
    <cellStyle name="Normal 40 11 2 2 3" xfId="13831" xr:uid="{00000000-0005-0000-0000-0000F2330000}"/>
    <cellStyle name="Normal 40 11 2 3" xfId="13832" xr:uid="{00000000-0005-0000-0000-0000F3330000}"/>
    <cellStyle name="Normal 40 11 2 3 2" xfId="13833" xr:uid="{00000000-0005-0000-0000-0000F4330000}"/>
    <cellStyle name="Normal 40 11 2 4" xfId="13834" xr:uid="{00000000-0005-0000-0000-0000F5330000}"/>
    <cellStyle name="Normal 40 11 3" xfId="13835" xr:uid="{00000000-0005-0000-0000-0000F6330000}"/>
    <cellStyle name="Normal 40 11 3 2" xfId="13836" xr:uid="{00000000-0005-0000-0000-0000F7330000}"/>
    <cellStyle name="Normal 40 11 3 2 2" xfId="13837" xr:uid="{00000000-0005-0000-0000-0000F8330000}"/>
    <cellStyle name="Normal 40 11 3 3" xfId="13838" xr:uid="{00000000-0005-0000-0000-0000F9330000}"/>
    <cellStyle name="Normal 40 11 4" xfId="13839" xr:uid="{00000000-0005-0000-0000-0000FA330000}"/>
    <cellStyle name="Normal 40 11 4 2" xfId="13840" xr:uid="{00000000-0005-0000-0000-0000FB330000}"/>
    <cellStyle name="Normal 40 11 5" xfId="13841" xr:uid="{00000000-0005-0000-0000-0000FC330000}"/>
    <cellStyle name="Normal 40 12" xfId="1854" xr:uid="{00000000-0005-0000-0000-0000FD330000}"/>
    <cellStyle name="Normal 40 12 2" xfId="13842" xr:uid="{00000000-0005-0000-0000-0000FE330000}"/>
    <cellStyle name="Normal 40 12 2 2" xfId="13843" xr:uid="{00000000-0005-0000-0000-0000FF330000}"/>
    <cellStyle name="Normal 40 12 2 2 2" xfId="13844" xr:uid="{00000000-0005-0000-0000-000000340000}"/>
    <cellStyle name="Normal 40 12 2 3" xfId="13845" xr:uid="{00000000-0005-0000-0000-000001340000}"/>
    <cellStyle name="Normal 40 12 3" xfId="13846" xr:uid="{00000000-0005-0000-0000-000002340000}"/>
    <cellStyle name="Normal 40 12 3 2" xfId="13847" xr:uid="{00000000-0005-0000-0000-000003340000}"/>
    <cellStyle name="Normal 40 12 4" xfId="13848" xr:uid="{00000000-0005-0000-0000-000004340000}"/>
    <cellStyle name="Normal 40 13" xfId="13849" xr:uid="{00000000-0005-0000-0000-000005340000}"/>
    <cellStyle name="Normal 40 13 2" xfId="13850" xr:uid="{00000000-0005-0000-0000-000006340000}"/>
    <cellStyle name="Normal 40 13 2 2" xfId="13851" xr:uid="{00000000-0005-0000-0000-000007340000}"/>
    <cellStyle name="Normal 40 13 3" xfId="13852" xr:uid="{00000000-0005-0000-0000-000008340000}"/>
    <cellStyle name="Normal 40 14" xfId="13853" xr:uid="{00000000-0005-0000-0000-000009340000}"/>
    <cellStyle name="Normal 40 14 2" xfId="13854" xr:uid="{00000000-0005-0000-0000-00000A340000}"/>
    <cellStyle name="Normal 40 15" xfId="13855" xr:uid="{00000000-0005-0000-0000-00000B340000}"/>
    <cellStyle name="Normal 40 2" xfId="1855" xr:uid="{00000000-0005-0000-0000-00000C340000}"/>
    <cellStyle name="Normal 40 2 10" xfId="13856" xr:uid="{00000000-0005-0000-0000-00000D340000}"/>
    <cellStyle name="Normal 40 2 10 2" xfId="13857" xr:uid="{00000000-0005-0000-0000-00000E340000}"/>
    <cellStyle name="Normal 40 2 10 2 2" xfId="13858" xr:uid="{00000000-0005-0000-0000-00000F340000}"/>
    <cellStyle name="Normal 40 2 10 3" xfId="13859" xr:uid="{00000000-0005-0000-0000-000010340000}"/>
    <cellStyle name="Normal 40 2 11" xfId="13860" xr:uid="{00000000-0005-0000-0000-000011340000}"/>
    <cellStyle name="Normal 40 2 11 2" xfId="13861" xr:uid="{00000000-0005-0000-0000-000012340000}"/>
    <cellStyle name="Normal 40 2 12" xfId="13862" xr:uid="{00000000-0005-0000-0000-000013340000}"/>
    <cellStyle name="Normal 40 2 2" xfId="1856" xr:uid="{00000000-0005-0000-0000-000014340000}"/>
    <cellStyle name="Normal 40 2 2 2" xfId="1857" xr:uid="{00000000-0005-0000-0000-000015340000}"/>
    <cellStyle name="Normal 40 2 2 2 2" xfId="13863" xr:uid="{00000000-0005-0000-0000-000016340000}"/>
    <cellStyle name="Normal 40 2 2 2 2 2" xfId="13864" xr:uid="{00000000-0005-0000-0000-000017340000}"/>
    <cellStyle name="Normal 40 2 2 2 2 2 2" xfId="13865" xr:uid="{00000000-0005-0000-0000-000018340000}"/>
    <cellStyle name="Normal 40 2 2 2 2 3" xfId="13866" xr:uid="{00000000-0005-0000-0000-000019340000}"/>
    <cellStyle name="Normal 40 2 2 2 3" xfId="13867" xr:uid="{00000000-0005-0000-0000-00001A340000}"/>
    <cellStyle name="Normal 40 2 2 2 3 2" xfId="13868" xr:uid="{00000000-0005-0000-0000-00001B340000}"/>
    <cellStyle name="Normal 40 2 2 2 4" xfId="13869" xr:uid="{00000000-0005-0000-0000-00001C340000}"/>
    <cellStyle name="Normal 40 2 2 3" xfId="13870" xr:uid="{00000000-0005-0000-0000-00001D340000}"/>
    <cellStyle name="Normal 40 2 2 3 2" xfId="13871" xr:uid="{00000000-0005-0000-0000-00001E340000}"/>
    <cellStyle name="Normal 40 2 2 3 2 2" xfId="13872" xr:uid="{00000000-0005-0000-0000-00001F340000}"/>
    <cellStyle name="Normal 40 2 2 3 3" xfId="13873" xr:uid="{00000000-0005-0000-0000-000020340000}"/>
    <cellStyle name="Normal 40 2 2 4" xfId="13874" xr:uid="{00000000-0005-0000-0000-000021340000}"/>
    <cellStyle name="Normal 40 2 2 4 2" xfId="13875" xr:uid="{00000000-0005-0000-0000-000022340000}"/>
    <cellStyle name="Normal 40 2 2 5" xfId="13876" xr:uid="{00000000-0005-0000-0000-000023340000}"/>
    <cellStyle name="Normal 40 2 3" xfId="1858" xr:uid="{00000000-0005-0000-0000-000024340000}"/>
    <cellStyle name="Normal 40 2 3 2" xfId="1859" xr:uid="{00000000-0005-0000-0000-000025340000}"/>
    <cellStyle name="Normal 40 2 3 2 2" xfId="13877" xr:uid="{00000000-0005-0000-0000-000026340000}"/>
    <cellStyle name="Normal 40 2 3 2 2 2" xfId="13878" xr:uid="{00000000-0005-0000-0000-000027340000}"/>
    <cellStyle name="Normal 40 2 3 2 2 2 2" xfId="13879" xr:uid="{00000000-0005-0000-0000-000028340000}"/>
    <cellStyle name="Normal 40 2 3 2 2 3" xfId="13880" xr:uid="{00000000-0005-0000-0000-000029340000}"/>
    <cellStyle name="Normal 40 2 3 2 3" xfId="13881" xr:uid="{00000000-0005-0000-0000-00002A340000}"/>
    <cellStyle name="Normal 40 2 3 2 3 2" xfId="13882" xr:uid="{00000000-0005-0000-0000-00002B340000}"/>
    <cellStyle name="Normal 40 2 3 2 4" xfId="13883" xr:uid="{00000000-0005-0000-0000-00002C340000}"/>
    <cellStyle name="Normal 40 2 3 3" xfId="13884" xr:uid="{00000000-0005-0000-0000-00002D340000}"/>
    <cellStyle name="Normal 40 2 3 3 2" xfId="13885" xr:uid="{00000000-0005-0000-0000-00002E340000}"/>
    <cellStyle name="Normal 40 2 3 3 2 2" xfId="13886" xr:uid="{00000000-0005-0000-0000-00002F340000}"/>
    <cellStyle name="Normal 40 2 3 3 3" xfId="13887" xr:uid="{00000000-0005-0000-0000-000030340000}"/>
    <cellStyle name="Normal 40 2 3 4" xfId="13888" xr:uid="{00000000-0005-0000-0000-000031340000}"/>
    <cellStyle name="Normal 40 2 3 4 2" xfId="13889" xr:uid="{00000000-0005-0000-0000-000032340000}"/>
    <cellStyle name="Normal 40 2 3 5" xfId="13890" xr:uid="{00000000-0005-0000-0000-000033340000}"/>
    <cellStyle name="Normal 40 2 4" xfId="1860" xr:uid="{00000000-0005-0000-0000-000034340000}"/>
    <cellStyle name="Normal 40 2 4 2" xfId="1861" xr:uid="{00000000-0005-0000-0000-000035340000}"/>
    <cellStyle name="Normal 40 2 4 2 2" xfId="13891" xr:uid="{00000000-0005-0000-0000-000036340000}"/>
    <cellStyle name="Normal 40 2 4 2 2 2" xfId="13892" xr:uid="{00000000-0005-0000-0000-000037340000}"/>
    <cellStyle name="Normal 40 2 4 2 2 2 2" xfId="13893" xr:uid="{00000000-0005-0000-0000-000038340000}"/>
    <cellStyle name="Normal 40 2 4 2 2 3" xfId="13894" xr:uid="{00000000-0005-0000-0000-000039340000}"/>
    <cellStyle name="Normal 40 2 4 2 3" xfId="13895" xr:uid="{00000000-0005-0000-0000-00003A340000}"/>
    <cellStyle name="Normal 40 2 4 2 3 2" xfId="13896" xr:uid="{00000000-0005-0000-0000-00003B340000}"/>
    <cellStyle name="Normal 40 2 4 2 4" xfId="13897" xr:uid="{00000000-0005-0000-0000-00003C340000}"/>
    <cellStyle name="Normal 40 2 4 3" xfId="13898" xr:uid="{00000000-0005-0000-0000-00003D340000}"/>
    <cellStyle name="Normal 40 2 4 3 2" xfId="13899" xr:uid="{00000000-0005-0000-0000-00003E340000}"/>
    <cellStyle name="Normal 40 2 4 3 2 2" xfId="13900" xr:uid="{00000000-0005-0000-0000-00003F340000}"/>
    <cellStyle name="Normal 40 2 4 3 3" xfId="13901" xr:uid="{00000000-0005-0000-0000-000040340000}"/>
    <cellStyle name="Normal 40 2 4 4" xfId="13902" xr:uid="{00000000-0005-0000-0000-000041340000}"/>
    <cellStyle name="Normal 40 2 4 4 2" xfId="13903" xr:uid="{00000000-0005-0000-0000-000042340000}"/>
    <cellStyle name="Normal 40 2 4 5" xfId="13904" xr:uid="{00000000-0005-0000-0000-000043340000}"/>
    <cellStyle name="Normal 40 2 5" xfId="1862" xr:uid="{00000000-0005-0000-0000-000044340000}"/>
    <cellStyle name="Normal 40 2 5 2" xfId="1863" xr:uid="{00000000-0005-0000-0000-000045340000}"/>
    <cellStyle name="Normal 40 2 5 2 2" xfId="13905" xr:uid="{00000000-0005-0000-0000-000046340000}"/>
    <cellStyle name="Normal 40 2 5 2 2 2" xfId="13906" xr:uid="{00000000-0005-0000-0000-000047340000}"/>
    <cellStyle name="Normal 40 2 5 2 2 2 2" xfId="13907" xr:uid="{00000000-0005-0000-0000-000048340000}"/>
    <cellStyle name="Normal 40 2 5 2 2 3" xfId="13908" xr:uid="{00000000-0005-0000-0000-000049340000}"/>
    <cellStyle name="Normal 40 2 5 2 3" xfId="13909" xr:uid="{00000000-0005-0000-0000-00004A340000}"/>
    <cellStyle name="Normal 40 2 5 2 3 2" xfId="13910" xr:uid="{00000000-0005-0000-0000-00004B340000}"/>
    <cellStyle name="Normal 40 2 5 2 4" xfId="13911" xr:uid="{00000000-0005-0000-0000-00004C340000}"/>
    <cellStyle name="Normal 40 2 5 3" xfId="13912" xr:uid="{00000000-0005-0000-0000-00004D340000}"/>
    <cellStyle name="Normal 40 2 5 3 2" xfId="13913" xr:uid="{00000000-0005-0000-0000-00004E340000}"/>
    <cellStyle name="Normal 40 2 5 3 2 2" xfId="13914" xr:uid="{00000000-0005-0000-0000-00004F340000}"/>
    <cellStyle name="Normal 40 2 5 3 3" xfId="13915" xr:uid="{00000000-0005-0000-0000-000050340000}"/>
    <cellStyle name="Normal 40 2 5 4" xfId="13916" xr:uid="{00000000-0005-0000-0000-000051340000}"/>
    <cellStyle name="Normal 40 2 5 4 2" xfId="13917" xr:uid="{00000000-0005-0000-0000-000052340000}"/>
    <cellStyle name="Normal 40 2 5 5" xfId="13918" xr:uid="{00000000-0005-0000-0000-000053340000}"/>
    <cellStyle name="Normal 40 2 6" xfId="1864" xr:uid="{00000000-0005-0000-0000-000054340000}"/>
    <cellStyle name="Normal 40 2 6 2" xfId="1865" xr:uid="{00000000-0005-0000-0000-000055340000}"/>
    <cellStyle name="Normal 40 2 6 2 2" xfId="13919" xr:uid="{00000000-0005-0000-0000-000056340000}"/>
    <cellStyle name="Normal 40 2 6 2 2 2" xfId="13920" xr:uid="{00000000-0005-0000-0000-000057340000}"/>
    <cellStyle name="Normal 40 2 6 2 2 2 2" xfId="13921" xr:uid="{00000000-0005-0000-0000-000058340000}"/>
    <cellStyle name="Normal 40 2 6 2 2 3" xfId="13922" xr:uid="{00000000-0005-0000-0000-000059340000}"/>
    <cellStyle name="Normal 40 2 6 2 3" xfId="13923" xr:uid="{00000000-0005-0000-0000-00005A340000}"/>
    <cellStyle name="Normal 40 2 6 2 3 2" xfId="13924" xr:uid="{00000000-0005-0000-0000-00005B340000}"/>
    <cellStyle name="Normal 40 2 6 2 4" xfId="13925" xr:uid="{00000000-0005-0000-0000-00005C340000}"/>
    <cellStyle name="Normal 40 2 6 3" xfId="13926" xr:uid="{00000000-0005-0000-0000-00005D340000}"/>
    <cellStyle name="Normal 40 2 6 3 2" xfId="13927" xr:uid="{00000000-0005-0000-0000-00005E340000}"/>
    <cellStyle name="Normal 40 2 6 3 2 2" xfId="13928" xr:uid="{00000000-0005-0000-0000-00005F340000}"/>
    <cellStyle name="Normal 40 2 6 3 3" xfId="13929" xr:uid="{00000000-0005-0000-0000-000060340000}"/>
    <cellStyle name="Normal 40 2 6 4" xfId="13930" xr:uid="{00000000-0005-0000-0000-000061340000}"/>
    <cellStyle name="Normal 40 2 6 4 2" xfId="13931" xr:uid="{00000000-0005-0000-0000-000062340000}"/>
    <cellStyle name="Normal 40 2 6 5" xfId="13932" xr:uid="{00000000-0005-0000-0000-000063340000}"/>
    <cellStyle name="Normal 40 2 7" xfId="1866" xr:uid="{00000000-0005-0000-0000-000064340000}"/>
    <cellStyle name="Normal 40 2 7 2" xfId="1867" xr:uid="{00000000-0005-0000-0000-000065340000}"/>
    <cellStyle name="Normal 40 2 7 2 2" xfId="13933" xr:uid="{00000000-0005-0000-0000-000066340000}"/>
    <cellStyle name="Normal 40 2 7 2 2 2" xfId="13934" xr:uid="{00000000-0005-0000-0000-000067340000}"/>
    <cellStyle name="Normal 40 2 7 2 2 2 2" xfId="13935" xr:uid="{00000000-0005-0000-0000-000068340000}"/>
    <cellStyle name="Normal 40 2 7 2 2 3" xfId="13936" xr:uid="{00000000-0005-0000-0000-000069340000}"/>
    <cellStyle name="Normal 40 2 7 2 3" xfId="13937" xr:uid="{00000000-0005-0000-0000-00006A340000}"/>
    <cellStyle name="Normal 40 2 7 2 3 2" xfId="13938" xr:uid="{00000000-0005-0000-0000-00006B340000}"/>
    <cellStyle name="Normal 40 2 7 2 4" xfId="13939" xr:uid="{00000000-0005-0000-0000-00006C340000}"/>
    <cellStyle name="Normal 40 2 7 3" xfId="13940" xr:uid="{00000000-0005-0000-0000-00006D340000}"/>
    <cellStyle name="Normal 40 2 7 3 2" xfId="13941" xr:uid="{00000000-0005-0000-0000-00006E340000}"/>
    <cellStyle name="Normal 40 2 7 3 2 2" xfId="13942" xr:uid="{00000000-0005-0000-0000-00006F340000}"/>
    <cellStyle name="Normal 40 2 7 3 3" xfId="13943" xr:uid="{00000000-0005-0000-0000-000070340000}"/>
    <cellStyle name="Normal 40 2 7 4" xfId="13944" xr:uid="{00000000-0005-0000-0000-000071340000}"/>
    <cellStyle name="Normal 40 2 7 4 2" xfId="13945" xr:uid="{00000000-0005-0000-0000-000072340000}"/>
    <cellStyle name="Normal 40 2 7 5" xfId="13946" xr:uid="{00000000-0005-0000-0000-000073340000}"/>
    <cellStyle name="Normal 40 2 8" xfId="1868" xr:uid="{00000000-0005-0000-0000-000074340000}"/>
    <cellStyle name="Normal 40 2 8 2" xfId="1869" xr:uid="{00000000-0005-0000-0000-000075340000}"/>
    <cellStyle name="Normal 40 2 8 2 2" xfId="13947" xr:uid="{00000000-0005-0000-0000-000076340000}"/>
    <cellStyle name="Normal 40 2 8 2 2 2" xfId="13948" xr:uid="{00000000-0005-0000-0000-000077340000}"/>
    <cellStyle name="Normal 40 2 8 2 2 2 2" xfId="13949" xr:uid="{00000000-0005-0000-0000-000078340000}"/>
    <cellStyle name="Normal 40 2 8 2 2 3" xfId="13950" xr:uid="{00000000-0005-0000-0000-000079340000}"/>
    <cellStyle name="Normal 40 2 8 2 3" xfId="13951" xr:uid="{00000000-0005-0000-0000-00007A340000}"/>
    <cellStyle name="Normal 40 2 8 2 3 2" xfId="13952" xr:uid="{00000000-0005-0000-0000-00007B340000}"/>
    <cellStyle name="Normal 40 2 8 2 4" xfId="13953" xr:uid="{00000000-0005-0000-0000-00007C340000}"/>
    <cellStyle name="Normal 40 2 8 3" xfId="13954" xr:uid="{00000000-0005-0000-0000-00007D340000}"/>
    <cellStyle name="Normal 40 2 8 3 2" xfId="13955" xr:uid="{00000000-0005-0000-0000-00007E340000}"/>
    <cellStyle name="Normal 40 2 8 3 2 2" xfId="13956" xr:uid="{00000000-0005-0000-0000-00007F340000}"/>
    <cellStyle name="Normal 40 2 8 3 3" xfId="13957" xr:uid="{00000000-0005-0000-0000-000080340000}"/>
    <cellStyle name="Normal 40 2 8 4" xfId="13958" xr:uid="{00000000-0005-0000-0000-000081340000}"/>
    <cellStyle name="Normal 40 2 8 4 2" xfId="13959" xr:uid="{00000000-0005-0000-0000-000082340000}"/>
    <cellStyle name="Normal 40 2 8 5" xfId="13960" xr:uid="{00000000-0005-0000-0000-000083340000}"/>
    <cellStyle name="Normal 40 2 9" xfId="1870" xr:uid="{00000000-0005-0000-0000-000084340000}"/>
    <cellStyle name="Normal 40 2 9 2" xfId="13961" xr:uid="{00000000-0005-0000-0000-000085340000}"/>
    <cellStyle name="Normal 40 2 9 2 2" xfId="13962" xr:uid="{00000000-0005-0000-0000-000086340000}"/>
    <cellStyle name="Normal 40 2 9 2 2 2" xfId="13963" xr:uid="{00000000-0005-0000-0000-000087340000}"/>
    <cellStyle name="Normal 40 2 9 2 3" xfId="13964" xr:uid="{00000000-0005-0000-0000-000088340000}"/>
    <cellStyle name="Normal 40 2 9 3" xfId="13965" xr:uid="{00000000-0005-0000-0000-000089340000}"/>
    <cellStyle name="Normal 40 2 9 3 2" xfId="13966" xr:uid="{00000000-0005-0000-0000-00008A340000}"/>
    <cellStyle name="Normal 40 2 9 4" xfId="13967" xr:uid="{00000000-0005-0000-0000-00008B340000}"/>
    <cellStyle name="Normal 40 3" xfId="1871" xr:uid="{00000000-0005-0000-0000-00008C340000}"/>
    <cellStyle name="Normal 40 3 2" xfId="1872" xr:uid="{00000000-0005-0000-0000-00008D340000}"/>
    <cellStyle name="Normal 40 3 2 2" xfId="13968" xr:uid="{00000000-0005-0000-0000-00008E340000}"/>
    <cellStyle name="Normal 40 3 2 2 2" xfId="13969" xr:uid="{00000000-0005-0000-0000-00008F340000}"/>
    <cellStyle name="Normal 40 3 2 2 2 2" xfId="13970" xr:uid="{00000000-0005-0000-0000-000090340000}"/>
    <cellStyle name="Normal 40 3 2 2 3" xfId="13971" xr:uid="{00000000-0005-0000-0000-000091340000}"/>
    <cellStyle name="Normal 40 3 2 3" xfId="13972" xr:uid="{00000000-0005-0000-0000-000092340000}"/>
    <cellStyle name="Normal 40 3 2 3 2" xfId="13973" xr:uid="{00000000-0005-0000-0000-000093340000}"/>
    <cellStyle name="Normal 40 3 2 4" xfId="13974" xr:uid="{00000000-0005-0000-0000-000094340000}"/>
    <cellStyle name="Normal 40 3 3" xfId="13975" xr:uid="{00000000-0005-0000-0000-000095340000}"/>
    <cellStyle name="Normal 40 3 3 2" xfId="13976" xr:uid="{00000000-0005-0000-0000-000096340000}"/>
    <cellStyle name="Normal 40 3 3 2 2" xfId="13977" xr:uid="{00000000-0005-0000-0000-000097340000}"/>
    <cellStyle name="Normal 40 3 3 3" xfId="13978" xr:uid="{00000000-0005-0000-0000-000098340000}"/>
    <cellStyle name="Normal 40 3 4" xfId="13979" xr:uid="{00000000-0005-0000-0000-000099340000}"/>
    <cellStyle name="Normal 40 3 4 2" xfId="13980" xr:uid="{00000000-0005-0000-0000-00009A340000}"/>
    <cellStyle name="Normal 40 3 5" xfId="13981" xr:uid="{00000000-0005-0000-0000-00009B340000}"/>
    <cellStyle name="Normal 40 4" xfId="1873" xr:uid="{00000000-0005-0000-0000-00009C340000}"/>
    <cellStyle name="Normal 40 4 2" xfId="1874" xr:uid="{00000000-0005-0000-0000-00009D340000}"/>
    <cellStyle name="Normal 40 4 2 2" xfId="13982" xr:uid="{00000000-0005-0000-0000-00009E340000}"/>
    <cellStyle name="Normal 40 4 2 2 2" xfId="13983" xr:uid="{00000000-0005-0000-0000-00009F340000}"/>
    <cellStyle name="Normal 40 4 2 2 2 2" xfId="13984" xr:uid="{00000000-0005-0000-0000-0000A0340000}"/>
    <cellStyle name="Normal 40 4 2 2 3" xfId="13985" xr:uid="{00000000-0005-0000-0000-0000A1340000}"/>
    <cellStyle name="Normal 40 4 2 3" xfId="13986" xr:uid="{00000000-0005-0000-0000-0000A2340000}"/>
    <cellStyle name="Normal 40 4 2 3 2" xfId="13987" xr:uid="{00000000-0005-0000-0000-0000A3340000}"/>
    <cellStyle name="Normal 40 4 2 4" xfId="13988" xr:uid="{00000000-0005-0000-0000-0000A4340000}"/>
    <cellStyle name="Normal 40 4 3" xfId="13989" xr:uid="{00000000-0005-0000-0000-0000A5340000}"/>
    <cellStyle name="Normal 40 4 3 2" xfId="13990" xr:uid="{00000000-0005-0000-0000-0000A6340000}"/>
    <cellStyle name="Normal 40 4 3 2 2" xfId="13991" xr:uid="{00000000-0005-0000-0000-0000A7340000}"/>
    <cellStyle name="Normal 40 4 3 3" xfId="13992" xr:uid="{00000000-0005-0000-0000-0000A8340000}"/>
    <cellStyle name="Normal 40 4 4" xfId="13993" xr:uid="{00000000-0005-0000-0000-0000A9340000}"/>
    <cellStyle name="Normal 40 4 4 2" xfId="13994" xr:uid="{00000000-0005-0000-0000-0000AA340000}"/>
    <cellStyle name="Normal 40 4 5" xfId="13995" xr:uid="{00000000-0005-0000-0000-0000AB340000}"/>
    <cellStyle name="Normal 40 5" xfId="1875" xr:uid="{00000000-0005-0000-0000-0000AC340000}"/>
    <cellStyle name="Normal 40 5 2" xfId="1876" xr:uid="{00000000-0005-0000-0000-0000AD340000}"/>
    <cellStyle name="Normal 40 5 2 2" xfId="13996" xr:uid="{00000000-0005-0000-0000-0000AE340000}"/>
    <cellStyle name="Normal 40 5 2 2 2" xfId="13997" xr:uid="{00000000-0005-0000-0000-0000AF340000}"/>
    <cellStyle name="Normal 40 5 2 2 2 2" xfId="13998" xr:uid="{00000000-0005-0000-0000-0000B0340000}"/>
    <cellStyle name="Normal 40 5 2 2 3" xfId="13999" xr:uid="{00000000-0005-0000-0000-0000B1340000}"/>
    <cellStyle name="Normal 40 5 2 3" xfId="14000" xr:uid="{00000000-0005-0000-0000-0000B2340000}"/>
    <cellStyle name="Normal 40 5 2 3 2" xfId="14001" xr:uid="{00000000-0005-0000-0000-0000B3340000}"/>
    <cellStyle name="Normal 40 5 2 4" xfId="14002" xr:uid="{00000000-0005-0000-0000-0000B4340000}"/>
    <cellStyle name="Normal 40 5 3" xfId="14003" xr:uid="{00000000-0005-0000-0000-0000B5340000}"/>
    <cellStyle name="Normal 40 5 3 2" xfId="14004" xr:uid="{00000000-0005-0000-0000-0000B6340000}"/>
    <cellStyle name="Normal 40 5 3 2 2" xfId="14005" xr:uid="{00000000-0005-0000-0000-0000B7340000}"/>
    <cellStyle name="Normal 40 5 3 3" xfId="14006" xr:uid="{00000000-0005-0000-0000-0000B8340000}"/>
    <cellStyle name="Normal 40 5 4" xfId="14007" xr:uid="{00000000-0005-0000-0000-0000B9340000}"/>
    <cellStyle name="Normal 40 5 4 2" xfId="14008" xr:uid="{00000000-0005-0000-0000-0000BA340000}"/>
    <cellStyle name="Normal 40 5 5" xfId="14009" xr:uid="{00000000-0005-0000-0000-0000BB340000}"/>
    <cellStyle name="Normal 40 6" xfId="1877" xr:uid="{00000000-0005-0000-0000-0000BC340000}"/>
    <cellStyle name="Normal 40 6 2" xfId="1878" xr:uid="{00000000-0005-0000-0000-0000BD340000}"/>
    <cellStyle name="Normal 40 6 2 2" xfId="14010" xr:uid="{00000000-0005-0000-0000-0000BE340000}"/>
    <cellStyle name="Normal 40 6 2 2 2" xfId="14011" xr:uid="{00000000-0005-0000-0000-0000BF340000}"/>
    <cellStyle name="Normal 40 6 2 2 2 2" xfId="14012" xr:uid="{00000000-0005-0000-0000-0000C0340000}"/>
    <cellStyle name="Normal 40 6 2 2 3" xfId="14013" xr:uid="{00000000-0005-0000-0000-0000C1340000}"/>
    <cellStyle name="Normal 40 6 2 3" xfId="14014" xr:uid="{00000000-0005-0000-0000-0000C2340000}"/>
    <cellStyle name="Normal 40 6 2 3 2" xfId="14015" xr:uid="{00000000-0005-0000-0000-0000C3340000}"/>
    <cellStyle name="Normal 40 6 2 4" xfId="14016" xr:uid="{00000000-0005-0000-0000-0000C4340000}"/>
    <cellStyle name="Normal 40 6 3" xfId="14017" xr:uid="{00000000-0005-0000-0000-0000C5340000}"/>
    <cellStyle name="Normal 40 6 3 2" xfId="14018" xr:uid="{00000000-0005-0000-0000-0000C6340000}"/>
    <cellStyle name="Normal 40 6 3 2 2" xfId="14019" xr:uid="{00000000-0005-0000-0000-0000C7340000}"/>
    <cellStyle name="Normal 40 6 3 3" xfId="14020" xr:uid="{00000000-0005-0000-0000-0000C8340000}"/>
    <cellStyle name="Normal 40 6 4" xfId="14021" xr:uid="{00000000-0005-0000-0000-0000C9340000}"/>
    <cellStyle name="Normal 40 6 4 2" xfId="14022" xr:uid="{00000000-0005-0000-0000-0000CA340000}"/>
    <cellStyle name="Normal 40 6 5" xfId="14023" xr:uid="{00000000-0005-0000-0000-0000CB340000}"/>
    <cellStyle name="Normal 40 7" xfId="1879" xr:uid="{00000000-0005-0000-0000-0000CC340000}"/>
    <cellStyle name="Normal 40 7 2" xfId="1880" xr:uid="{00000000-0005-0000-0000-0000CD340000}"/>
    <cellStyle name="Normal 40 7 2 2" xfId="14024" xr:uid="{00000000-0005-0000-0000-0000CE340000}"/>
    <cellStyle name="Normal 40 7 2 2 2" xfId="14025" xr:uid="{00000000-0005-0000-0000-0000CF340000}"/>
    <cellStyle name="Normal 40 7 2 2 2 2" xfId="14026" xr:uid="{00000000-0005-0000-0000-0000D0340000}"/>
    <cellStyle name="Normal 40 7 2 2 3" xfId="14027" xr:uid="{00000000-0005-0000-0000-0000D1340000}"/>
    <cellStyle name="Normal 40 7 2 3" xfId="14028" xr:uid="{00000000-0005-0000-0000-0000D2340000}"/>
    <cellStyle name="Normal 40 7 2 3 2" xfId="14029" xr:uid="{00000000-0005-0000-0000-0000D3340000}"/>
    <cellStyle name="Normal 40 7 2 4" xfId="14030" xr:uid="{00000000-0005-0000-0000-0000D4340000}"/>
    <cellStyle name="Normal 40 7 3" xfId="14031" xr:uid="{00000000-0005-0000-0000-0000D5340000}"/>
    <cellStyle name="Normal 40 7 3 2" xfId="14032" xr:uid="{00000000-0005-0000-0000-0000D6340000}"/>
    <cellStyle name="Normal 40 7 3 2 2" xfId="14033" xr:uid="{00000000-0005-0000-0000-0000D7340000}"/>
    <cellStyle name="Normal 40 7 3 3" xfId="14034" xr:uid="{00000000-0005-0000-0000-0000D8340000}"/>
    <cellStyle name="Normal 40 7 4" xfId="14035" xr:uid="{00000000-0005-0000-0000-0000D9340000}"/>
    <cellStyle name="Normal 40 7 4 2" xfId="14036" xr:uid="{00000000-0005-0000-0000-0000DA340000}"/>
    <cellStyle name="Normal 40 7 5" xfId="14037" xr:uid="{00000000-0005-0000-0000-0000DB340000}"/>
    <cellStyle name="Normal 40 8" xfId="1881" xr:uid="{00000000-0005-0000-0000-0000DC340000}"/>
    <cellStyle name="Normal 40 8 2" xfId="1882" xr:uid="{00000000-0005-0000-0000-0000DD340000}"/>
    <cellStyle name="Normal 40 8 2 2" xfId="14038" xr:uid="{00000000-0005-0000-0000-0000DE340000}"/>
    <cellStyle name="Normal 40 8 2 2 2" xfId="14039" xr:uid="{00000000-0005-0000-0000-0000DF340000}"/>
    <cellStyle name="Normal 40 8 2 2 2 2" xfId="14040" xr:uid="{00000000-0005-0000-0000-0000E0340000}"/>
    <cellStyle name="Normal 40 8 2 2 3" xfId="14041" xr:uid="{00000000-0005-0000-0000-0000E1340000}"/>
    <cellStyle name="Normal 40 8 2 3" xfId="14042" xr:uid="{00000000-0005-0000-0000-0000E2340000}"/>
    <cellStyle name="Normal 40 8 2 3 2" xfId="14043" xr:uid="{00000000-0005-0000-0000-0000E3340000}"/>
    <cellStyle name="Normal 40 8 2 4" xfId="14044" xr:uid="{00000000-0005-0000-0000-0000E4340000}"/>
    <cellStyle name="Normal 40 8 3" xfId="14045" xr:uid="{00000000-0005-0000-0000-0000E5340000}"/>
    <cellStyle name="Normal 40 8 3 2" xfId="14046" xr:uid="{00000000-0005-0000-0000-0000E6340000}"/>
    <cellStyle name="Normal 40 8 3 2 2" xfId="14047" xr:uid="{00000000-0005-0000-0000-0000E7340000}"/>
    <cellStyle name="Normal 40 8 3 3" xfId="14048" xr:uid="{00000000-0005-0000-0000-0000E8340000}"/>
    <cellStyle name="Normal 40 8 4" xfId="14049" xr:uid="{00000000-0005-0000-0000-0000E9340000}"/>
    <cellStyle name="Normal 40 8 4 2" xfId="14050" xr:uid="{00000000-0005-0000-0000-0000EA340000}"/>
    <cellStyle name="Normal 40 8 5" xfId="14051" xr:uid="{00000000-0005-0000-0000-0000EB340000}"/>
    <cellStyle name="Normal 40 9" xfId="1883" xr:uid="{00000000-0005-0000-0000-0000EC340000}"/>
    <cellStyle name="Normal 40 9 2" xfId="1884" xr:uid="{00000000-0005-0000-0000-0000ED340000}"/>
    <cellStyle name="Normal 40 9 2 2" xfId="14052" xr:uid="{00000000-0005-0000-0000-0000EE340000}"/>
    <cellStyle name="Normal 40 9 2 2 2" xfId="14053" xr:uid="{00000000-0005-0000-0000-0000EF340000}"/>
    <cellStyle name="Normal 40 9 2 2 2 2" xfId="14054" xr:uid="{00000000-0005-0000-0000-0000F0340000}"/>
    <cellStyle name="Normal 40 9 2 2 3" xfId="14055" xr:uid="{00000000-0005-0000-0000-0000F1340000}"/>
    <cellStyle name="Normal 40 9 2 3" xfId="14056" xr:uid="{00000000-0005-0000-0000-0000F2340000}"/>
    <cellStyle name="Normal 40 9 2 3 2" xfId="14057" xr:uid="{00000000-0005-0000-0000-0000F3340000}"/>
    <cellStyle name="Normal 40 9 2 4" xfId="14058" xr:uid="{00000000-0005-0000-0000-0000F4340000}"/>
    <cellStyle name="Normal 40 9 3" xfId="14059" xr:uid="{00000000-0005-0000-0000-0000F5340000}"/>
    <cellStyle name="Normal 40 9 3 2" xfId="14060" xr:uid="{00000000-0005-0000-0000-0000F6340000}"/>
    <cellStyle name="Normal 40 9 3 2 2" xfId="14061" xr:uid="{00000000-0005-0000-0000-0000F7340000}"/>
    <cellStyle name="Normal 40 9 3 3" xfId="14062" xr:uid="{00000000-0005-0000-0000-0000F8340000}"/>
    <cellStyle name="Normal 40 9 4" xfId="14063" xr:uid="{00000000-0005-0000-0000-0000F9340000}"/>
    <cellStyle name="Normal 40 9 4 2" xfId="14064" xr:uid="{00000000-0005-0000-0000-0000FA340000}"/>
    <cellStyle name="Normal 40 9 5" xfId="14065" xr:uid="{00000000-0005-0000-0000-0000FB340000}"/>
    <cellStyle name="Normal 41" xfId="1885" xr:uid="{00000000-0005-0000-0000-0000FC340000}"/>
    <cellStyle name="Normal 41 10" xfId="1886" xr:uid="{00000000-0005-0000-0000-0000FD340000}"/>
    <cellStyle name="Normal 41 10 2" xfId="1887" xr:uid="{00000000-0005-0000-0000-0000FE340000}"/>
    <cellStyle name="Normal 41 10 2 2" xfId="14066" xr:uid="{00000000-0005-0000-0000-0000FF340000}"/>
    <cellStyle name="Normal 41 10 2 2 2" xfId="14067" xr:uid="{00000000-0005-0000-0000-000000350000}"/>
    <cellStyle name="Normal 41 10 2 2 2 2" xfId="14068" xr:uid="{00000000-0005-0000-0000-000001350000}"/>
    <cellStyle name="Normal 41 10 2 2 3" xfId="14069" xr:uid="{00000000-0005-0000-0000-000002350000}"/>
    <cellStyle name="Normal 41 10 2 3" xfId="14070" xr:uid="{00000000-0005-0000-0000-000003350000}"/>
    <cellStyle name="Normal 41 10 2 3 2" xfId="14071" xr:uid="{00000000-0005-0000-0000-000004350000}"/>
    <cellStyle name="Normal 41 10 2 4" xfId="14072" xr:uid="{00000000-0005-0000-0000-000005350000}"/>
    <cellStyle name="Normal 41 10 3" xfId="14073" xr:uid="{00000000-0005-0000-0000-000006350000}"/>
    <cellStyle name="Normal 41 10 3 2" xfId="14074" xr:uid="{00000000-0005-0000-0000-000007350000}"/>
    <cellStyle name="Normal 41 10 3 2 2" xfId="14075" xr:uid="{00000000-0005-0000-0000-000008350000}"/>
    <cellStyle name="Normal 41 10 3 3" xfId="14076" xr:uid="{00000000-0005-0000-0000-000009350000}"/>
    <cellStyle name="Normal 41 10 4" xfId="14077" xr:uid="{00000000-0005-0000-0000-00000A350000}"/>
    <cellStyle name="Normal 41 10 4 2" xfId="14078" xr:uid="{00000000-0005-0000-0000-00000B350000}"/>
    <cellStyle name="Normal 41 10 5" xfId="14079" xr:uid="{00000000-0005-0000-0000-00000C350000}"/>
    <cellStyle name="Normal 41 11" xfId="1888" xr:uid="{00000000-0005-0000-0000-00000D350000}"/>
    <cellStyle name="Normal 41 11 2" xfId="1889" xr:uid="{00000000-0005-0000-0000-00000E350000}"/>
    <cellStyle name="Normal 41 11 2 2" xfId="14080" xr:uid="{00000000-0005-0000-0000-00000F350000}"/>
    <cellStyle name="Normal 41 11 2 2 2" xfId="14081" xr:uid="{00000000-0005-0000-0000-000010350000}"/>
    <cellStyle name="Normal 41 11 2 2 2 2" xfId="14082" xr:uid="{00000000-0005-0000-0000-000011350000}"/>
    <cellStyle name="Normal 41 11 2 2 3" xfId="14083" xr:uid="{00000000-0005-0000-0000-000012350000}"/>
    <cellStyle name="Normal 41 11 2 3" xfId="14084" xr:uid="{00000000-0005-0000-0000-000013350000}"/>
    <cellStyle name="Normal 41 11 2 3 2" xfId="14085" xr:uid="{00000000-0005-0000-0000-000014350000}"/>
    <cellStyle name="Normal 41 11 2 4" xfId="14086" xr:uid="{00000000-0005-0000-0000-000015350000}"/>
    <cellStyle name="Normal 41 11 3" xfId="14087" xr:uid="{00000000-0005-0000-0000-000016350000}"/>
    <cellStyle name="Normal 41 11 3 2" xfId="14088" xr:uid="{00000000-0005-0000-0000-000017350000}"/>
    <cellStyle name="Normal 41 11 3 2 2" xfId="14089" xr:uid="{00000000-0005-0000-0000-000018350000}"/>
    <cellStyle name="Normal 41 11 3 3" xfId="14090" xr:uid="{00000000-0005-0000-0000-000019350000}"/>
    <cellStyle name="Normal 41 11 4" xfId="14091" xr:uid="{00000000-0005-0000-0000-00001A350000}"/>
    <cellStyle name="Normal 41 11 4 2" xfId="14092" xr:uid="{00000000-0005-0000-0000-00001B350000}"/>
    <cellStyle name="Normal 41 11 5" xfId="14093" xr:uid="{00000000-0005-0000-0000-00001C350000}"/>
    <cellStyle name="Normal 41 12" xfId="1890" xr:uid="{00000000-0005-0000-0000-00001D350000}"/>
    <cellStyle name="Normal 41 12 2" xfId="14094" xr:uid="{00000000-0005-0000-0000-00001E350000}"/>
    <cellStyle name="Normal 41 12 2 2" xfId="14095" xr:uid="{00000000-0005-0000-0000-00001F350000}"/>
    <cellStyle name="Normal 41 12 2 2 2" xfId="14096" xr:uid="{00000000-0005-0000-0000-000020350000}"/>
    <cellStyle name="Normal 41 12 2 3" xfId="14097" xr:uid="{00000000-0005-0000-0000-000021350000}"/>
    <cellStyle name="Normal 41 12 3" xfId="14098" xr:uid="{00000000-0005-0000-0000-000022350000}"/>
    <cellStyle name="Normal 41 12 3 2" xfId="14099" xr:uid="{00000000-0005-0000-0000-000023350000}"/>
    <cellStyle name="Normal 41 12 4" xfId="14100" xr:uid="{00000000-0005-0000-0000-000024350000}"/>
    <cellStyle name="Normal 41 13" xfId="1891" xr:uid="{00000000-0005-0000-0000-000025350000}"/>
    <cellStyle name="Normal 41 13 2" xfId="14101" xr:uid="{00000000-0005-0000-0000-000026350000}"/>
    <cellStyle name="Normal 41 13 2 2" xfId="14102" xr:uid="{00000000-0005-0000-0000-000027350000}"/>
    <cellStyle name="Normal 41 13 2 2 2" xfId="14103" xr:uid="{00000000-0005-0000-0000-000028350000}"/>
    <cellStyle name="Normal 41 13 2 3" xfId="14104" xr:uid="{00000000-0005-0000-0000-000029350000}"/>
    <cellStyle name="Normal 41 13 3" xfId="14105" xr:uid="{00000000-0005-0000-0000-00002A350000}"/>
    <cellStyle name="Normal 41 13 3 2" xfId="14106" xr:uid="{00000000-0005-0000-0000-00002B350000}"/>
    <cellStyle name="Normal 41 13 4" xfId="14107" xr:uid="{00000000-0005-0000-0000-00002C350000}"/>
    <cellStyle name="Normal 41 14" xfId="14108" xr:uid="{00000000-0005-0000-0000-00002D350000}"/>
    <cellStyle name="Normal 41 14 2" xfId="14109" xr:uid="{00000000-0005-0000-0000-00002E350000}"/>
    <cellStyle name="Normal 41 14 2 2" xfId="14110" xr:uid="{00000000-0005-0000-0000-00002F350000}"/>
    <cellStyle name="Normal 41 14 3" xfId="14111" xr:uid="{00000000-0005-0000-0000-000030350000}"/>
    <cellStyle name="Normal 41 15" xfId="14112" xr:uid="{00000000-0005-0000-0000-000031350000}"/>
    <cellStyle name="Normal 41 15 2" xfId="14113" xr:uid="{00000000-0005-0000-0000-000032350000}"/>
    <cellStyle name="Normal 41 16" xfId="14114" xr:uid="{00000000-0005-0000-0000-000033350000}"/>
    <cellStyle name="Normal 41 2" xfId="1892" xr:uid="{00000000-0005-0000-0000-000034350000}"/>
    <cellStyle name="Normal 41 2 10" xfId="14115" xr:uid="{00000000-0005-0000-0000-000035350000}"/>
    <cellStyle name="Normal 41 2 10 2" xfId="14116" xr:uid="{00000000-0005-0000-0000-000036350000}"/>
    <cellStyle name="Normal 41 2 10 2 2" xfId="14117" xr:uid="{00000000-0005-0000-0000-000037350000}"/>
    <cellStyle name="Normal 41 2 10 3" xfId="14118" xr:uid="{00000000-0005-0000-0000-000038350000}"/>
    <cellStyle name="Normal 41 2 11" xfId="14119" xr:uid="{00000000-0005-0000-0000-000039350000}"/>
    <cellStyle name="Normal 41 2 11 2" xfId="14120" xr:uid="{00000000-0005-0000-0000-00003A350000}"/>
    <cellStyle name="Normal 41 2 12" xfId="14121" xr:uid="{00000000-0005-0000-0000-00003B350000}"/>
    <cellStyle name="Normal 41 2 2" xfId="1893" xr:uid="{00000000-0005-0000-0000-00003C350000}"/>
    <cellStyle name="Normal 41 2 2 2" xfId="1894" xr:uid="{00000000-0005-0000-0000-00003D350000}"/>
    <cellStyle name="Normal 41 2 2 2 2" xfId="14122" xr:uid="{00000000-0005-0000-0000-00003E350000}"/>
    <cellStyle name="Normal 41 2 2 2 2 2" xfId="14123" xr:uid="{00000000-0005-0000-0000-00003F350000}"/>
    <cellStyle name="Normal 41 2 2 2 2 2 2" xfId="14124" xr:uid="{00000000-0005-0000-0000-000040350000}"/>
    <cellStyle name="Normal 41 2 2 2 2 3" xfId="14125" xr:uid="{00000000-0005-0000-0000-000041350000}"/>
    <cellStyle name="Normal 41 2 2 2 3" xfId="14126" xr:uid="{00000000-0005-0000-0000-000042350000}"/>
    <cellStyle name="Normal 41 2 2 2 3 2" xfId="14127" xr:uid="{00000000-0005-0000-0000-000043350000}"/>
    <cellStyle name="Normal 41 2 2 2 4" xfId="14128" xr:uid="{00000000-0005-0000-0000-000044350000}"/>
    <cellStyle name="Normal 41 2 2 3" xfId="14129" xr:uid="{00000000-0005-0000-0000-000045350000}"/>
    <cellStyle name="Normal 41 2 2 3 2" xfId="14130" xr:uid="{00000000-0005-0000-0000-000046350000}"/>
    <cellStyle name="Normal 41 2 2 3 2 2" xfId="14131" xr:uid="{00000000-0005-0000-0000-000047350000}"/>
    <cellStyle name="Normal 41 2 2 3 3" xfId="14132" xr:uid="{00000000-0005-0000-0000-000048350000}"/>
    <cellStyle name="Normal 41 2 2 4" xfId="14133" xr:uid="{00000000-0005-0000-0000-000049350000}"/>
    <cellStyle name="Normal 41 2 2 4 2" xfId="14134" xr:uid="{00000000-0005-0000-0000-00004A350000}"/>
    <cellStyle name="Normal 41 2 2 5" xfId="14135" xr:uid="{00000000-0005-0000-0000-00004B350000}"/>
    <cellStyle name="Normal 41 2 3" xfId="1895" xr:uid="{00000000-0005-0000-0000-00004C350000}"/>
    <cellStyle name="Normal 41 2 3 2" xfId="1896" xr:uid="{00000000-0005-0000-0000-00004D350000}"/>
    <cellStyle name="Normal 41 2 3 2 2" xfId="14136" xr:uid="{00000000-0005-0000-0000-00004E350000}"/>
    <cellStyle name="Normal 41 2 3 2 2 2" xfId="14137" xr:uid="{00000000-0005-0000-0000-00004F350000}"/>
    <cellStyle name="Normal 41 2 3 2 2 2 2" xfId="14138" xr:uid="{00000000-0005-0000-0000-000050350000}"/>
    <cellStyle name="Normal 41 2 3 2 2 3" xfId="14139" xr:uid="{00000000-0005-0000-0000-000051350000}"/>
    <cellStyle name="Normal 41 2 3 2 3" xfId="14140" xr:uid="{00000000-0005-0000-0000-000052350000}"/>
    <cellStyle name="Normal 41 2 3 2 3 2" xfId="14141" xr:uid="{00000000-0005-0000-0000-000053350000}"/>
    <cellStyle name="Normal 41 2 3 2 4" xfId="14142" xr:uid="{00000000-0005-0000-0000-000054350000}"/>
    <cellStyle name="Normal 41 2 3 3" xfId="14143" xr:uid="{00000000-0005-0000-0000-000055350000}"/>
    <cellStyle name="Normal 41 2 3 3 2" xfId="14144" xr:uid="{00000000-0005-0000-0000-000056350000}"/>
    <cellStyle name="Normal 41 2 3 3 2 2" xfId="14145" xr:uid="{00000000-0005-0000-0000-000057350000}"/>
    <cellStyle name="Normal 41 2 3 3 3" xfId="14146" xr:uid="{00000000-0005-0000-0000-000058350000}"/>
    <cellStyle name="Normal 41 2 3 4" xfId="14147" xr:uid="{00000000-0005-0000-0000-000059350000}"/>
    <cellStyle name="Normal 41 2 3 4 2" xfId="14148" xr:uid="{00000000-0005-0000-0000-00005A350000}"/>
    <cellStyle name="Normal 41 2 3 5" xfId="14149" xr:uid="{00000000-0005-0000-0000-00005B350000}"/>
    <cellStyle name="Normal 41 2 4" xfId="1897" xr:uid="{00000000-0005-0000-0000-00005C350000}"/>
    <cellStyle name="Normal 41 2 4 2" xfId="1898" xr:uid="{00000000-0005-0000-0000-00005D350000}"/>
    <cellStyle name="Normal 41 2 4 2 2" xfId="14150" xr:uid="{00000000-0005-0000-0000-00005E350000}"/>
    <cellStyle name="Normal 41 2 4 2 2 2" xfId="14151" xr:uid="{00000000-0005-0000-0000-00005F350000}"/>
    <cellStyle name="Normal 41 2 4 2 2 2 2" xfId="14152" xr:uid="{00000000-0005-0000-0000-000060350000}"/>
    <cellStyle name="Normal 41 2 4 2 2 3" xfId="14153" xr:uid="{00000000-0005-0000-0000-000061350000}"/>
    <cellStyle name="Normal 41 2 4 2 3" xfId="14154" xr:uid="{00000000-0005-0000-0000-000062350000}"/>
    <cellStyle name="Normal 41 2 4 2 3 2" xfId="14155" xr:uid="{00000000-0005-0000-0000-000063350000}"/>
    <cellStyle name="Normal 41 2 4 2 4" xfId="14156" xr:uid="{00000000-0005-0000-0000-000064350000}"/>
    <cellStyle name="Normal 41 2 4 3" xfId="14157" xr:uid="{00000000-0005-0000-0000-000065350000}"/>
    <cellStyle name="Normal 41 2 4 3 2" xfId="14158" xr:uid="{00000000-0005-0000-0000-000066350000}"/>
    <cellStyle name="Normal 41 2 4 3 2 2" xfId="14159" xr:uid="{00000000-0005-0000-0000-000067350000}"/>
    <cellStyle name="Normal 41 2 4 3 3" xfId="14160" xr:uid="{00000000-0005-0000-0000-000068350000}"/>
    <cellStyle name="Normal 41 2 4 4" xfId="14161" xr:uid="{00000000-0005-0000-0000-000069350000}"/>
    <cellStyle name="Normal 41 2 4 4 2" xfId="14162" xr:uid="{00000000-0005-0000-0000-00006A350000}"/>
    <cellStyle name="Normal 41 2 4 5" xfId="14163" xr:uid="{00000000-0005-0000-0000-00006B350000}"/>
    <cellStyle name="Normal 41 2 5" xfId="1899" xr:uid="{00000000-0005-0000-0000-00006C350000}"/>
    <cellStyle name="Normal 41 2 5 2" xfId="1900" xr:uid="{00000000-0005-0000-0000-00006D350000}"/>
    <cellStyle name="Normal 41 2 5 2 2" xfId="14164" xr:uid="{00000000-0005-0000-0000-00006E350000}"/>
    <cellStyle name="Normal 41 2 5 2 2 2" xfId="14165" xr:uid="{00000000-0005-0000-0000-00006F350000}"/>
    <cellStyle name="Normal 41 2 5 2 2 2 2" xfId="14166" xr:uid="{00000000-0005-0000-0000-000070350000}"/>
    <cellStyle name="Normal 41 2 5 2 2 3" xfId="14167" xr:uid="{00000000-0005-0000-0000-000071350000}"/>
    <cellStyle name="Normal 41 2 5 2 3" xfId="14168" xr:uid="{00000000-0005-0000-0000-000072350000}"/>
    <cellStyle name="Normal 41 2 5 2 3 2" xfId="14169" xr:uid="{00000000-0005-0000-0000-000073350000}"/>
    <cellStyle name="Normal 41 2 5 2 4" xfId="14170" xr:uid="{00000000-0005-0000-0000-000074350000}"/>
    <cellStyle name="Normal 41 2 5 3" xfId="14171" xr:uid="{00000000-0005-0000-0000-000075350000}"/>
    <cellStyle name="Normal 41 2 5 3 2" xfId="14172" xr:uid="{00000000-0005-0000-0000-000076350000}"/>
    <cellStyle name="Normal 41 2 5 3 2 2" xfId="14173" xr:uid="{00000000-0005-0000-0000-000077350000}"/>
    <cellStyle name="Normal 41 2 5 3 3" xfId="14174" xr:uid="{00000000-0005-0000-0000-000078350000}"/>
    <cellStyle name="Normal 41 2 5 4" xfId="14175" xr:uid="{00000000-0005-0000-0000-000079350000}"/>
    <cellStyle name="Normal 41 2 5 4 2" xfId="14176" xr:uid="{00000000-0005-0000-0000-00007A350000}"/>
    <cellStyle name="Normal 41 2 5 5" xfId="14177" xr:uid="{00000000-0005-0000-0000-00007B350000}"/>
    <cellStyle name="Normal 41 2 6" xfId="1901" xr:uid="{00000000-0005-0000-0000-00007C350000}"/>
    <cellStyle name="Normal 41 2 6 2" xfId="1902" xr:uid="{00000000-0005-0000-0000-00007D350000}"/>
    <cellStyle name="Normal 41 2 6 2 2" xfId="14178" xr:uid="{00000000-0005-0000-0000-00007E350000}"/>
    <cellStyle name="Normal 41 2 6 2 2 2" xfId="14179" xr:uid="{00000000-0005-0000-0000-00007F350000}"/>
    <cellStyle name="Normal 41 2 6 2 2 2 2" xfId="14180" xr:uid="{00000000-0005-0000-0000-000080350000}"/>
    <cellStyle name="Normal 41 2 6 2 2 3" xfId="14181" xr:uid="{00000000-0005-0000-0000-000081350000}"/>
    <cellStyle name="Normal 41 2 6 2 3" xfId="14182" xr:uid="{00000000-0005-0000-0000-000082350000}"/>
    <cellStyle name="Normal 41 2 6 2 3 2" xfId="14183" xr:uid="{00000000-0005-0000-0000-000083350000}"/>
    <cellStyle name="Normal 41 2 6 2 4" xfId="14184" xr:uid="{00000000-0005-0000-0000-000084350000}"/>
    <cellStyle name="Normal 41 2 6 3" xfId="14185" xr:uid="{00000000-0005-0000-0000-000085350000}"/>
    <cellStyle name="Normal 41 2 6 3 2" xfId="14186" xr:uid="{00000000-0005-0000-0000-000086350000}"/>
    <cellStyle name="Normal 41 2 6 3 2 2" xfId="14187" xr:uid="{00000000-0005-0000-0000-000087350000}"/>
    <cellStyle name="Normal 41 2 6 3 3" xfId="14188" xr:uid="{00000000-0005-0000-0000-000088350000}"/>
    <cellStyle name="Normal 41 2 6 4" xfId="14189" xr:uid="{00000000-0005-0000-0000-000089350000}"/>
    <cellStyle name="Normal 41 2 6 4 2" xfId="14190" xr:uid="{00000000-0005-0000-0000-00008A350000}"/>
    <cellStyle name="Normal 41 2 6 5" xfId="14191" xr:uid="{00000000-0005-0000-0000-00008B350000}"/>
    <cellStyle name="Normal 41 2 7" xfId="1903" xr:uid="{00000000-0005-0000-0000-00008C350000}"/>
    <cellStyle name="Normal 41 2 7 2" xfId="1904" xr:uid="{00000000-0005-0000-0000-00008D350000}"/>
    <cellStyle name="Normal 41 2 7 2 2" xfId="14192" xr:uid="{00000000-0005-0000-0000-00008E350000}"/>
    <cellStyle name="Normal 41 2 7 2 2 2" xfId="14193" xr:uid="{00000000-0005-0000-0000-00008F350000}"/>
    <cellStyle name="Normal 41 2 7 2 2 2 2" xfId="14194" xr:uid="{00000000-0005-0000-0000-000090350000}"/>
    <cellStyle name="Normal 41 2 7 2 2 3" xfId="14195" xr:uid="{00000000-0005-0000-0000-000091350000}"/>
    <cellStyle name="Normal 41 2 7 2 3" xfId="14196" xr:uid="{00000000-0005-0000-0000-000092350000}"/>
    <cellStyle name="Normal 41 2 7 2 3 2" xfId="14197" xr:uid="{00000000-0005-0000-0000-000093350000}"/>
    <cellStyle name="Normal 41 2 7 2 4" xfId="14198" xr:uid="{00000000-0005-0000-0000-000094350000}"/>
    <cellStyle name="Normal 41 2 7 3" xfId="14199" xr:uid="{00000000-0005-0000-0000-000095350000}"/>
    <cellStyle name="Normal 41 2 7 3 2" xfId="14200" xr:uid="{00000000-0005-0000-0000-000096350000}"/>
    <cellStyle name="Normal 41 2 7 3 2 2" xfId="14201" xr:uid="{00000000-0005-0000-0000-000097350000}"/>
    <cellStyle name="Normal 41 2 7 3 3" xfId="14202" xr:uid="{00000000-0005-0000-0000-000098350000}"/>
    <cellStyle name="Normal 41 2 7 4" xfId="14203" xr:uid="{00000000-0005-0000-0000-000099350000}"/>
    <cellStyle name="Normal 41 2 7 4 2" xfId="14204" xr:uid="{00000000-0005-0000-0000-00009A350000}"/>
    <cellStyle name="Normal 41 2 7 5" xfId="14205" xr:uid="{00000000-0005-0000-0000-00009B350000}"/>
    <cellStyle name="Normal 41 2 8" xfId="1905" xr:uid="{00000000-0005-0000-0000-00009C350000}"/>
    <cellStyle name="Normal 41 2 8 2" xfId="1906" xr:uid="{00000000-0005-0000-0000-00009D350000}"/>
    <cellStyle name="Normal 41 2 8 2 2" xfId="14206" xr:uid="{00000000-0005-0000-0000-00009E350000}"/>
    <cellStyle name="Normal 41 2 8 2 2 2" xfId="14207" xr:uid="{00000000-0005-0000-0000-00009F350000}"/>
    <cellStyle name="Normal 41 2 8 2 2 2 2" xfId="14208" xr:uid="{00000000-0005-0000-0000-0000A0350000}"/>
    <cellStyle name="Normal 41 2 8 2 2 3" xfId="14209" xr:uid="{00000000-0005-0000-0000-0000A1350000}"/>
    <cellStyle name="Normal 41 2 8 2 3" xfId="14210" xr:uid="{00000000-0005-0000-0000-0000A2350000}"/>
    <cellStyle name="Normal 41 2 8 2 3 2" xfId="14211" xr:uid="{00000000-0005-0000-0000-0000A3350000}"/>
    <cellStyle name="Normal 41 2 8 2 4" xfId="14212" xr:uid="{00000000-0005-0000-0000-0000A4350000}"/>
    <cellStyle name="Normal 41 2 8 3" xfId="14213" xr:uid="{00000000-0005-0000-0000-0000A5350000}"/>
    <cellStyle name="Normal 41 2 8 3 2" xfId="14214" xr:uid="{00000000-0005-0000-0000-0000A6350000}"/>
    <cellStyle name="Normal 41 2 8 3 2 2" xfId="14215" xr:uid="{00000000-0005-0000-0000-0000A7350000}"/>
    <cellStyle name="Normal 41 2 8 3 3" xfId="14216" xr:uid="{00000000-0005-0000-0000-0000A8350000}"/>
    <cellStyle name="Normal 41 2 8 4" xfId="14217" xr:uid="{00000000-0005-0000-0000-0000A9350000}"/>
    <cellStyle name="Normal 41 2 8 4 2" xfId="14218" xr:uid="{00000000-0005-0000-0000-0000AA350000}"/>
    <cellStyle name="Normal 41 2 8 5" xfId="14219" xr:uid="{00000000-0005-0000-0000-0000AB350000}"/>
    <cellStyle name="Normal 41 2 9" xfId="1907" xr:uid="{00000000-0005-0000-0000-0000AC350000}"/>
    <cellStyle name="Normal 41 2 9 2" xfId="14220" xr:uid="{00000000-0005-0000-0000-0000AD350000}"/>
    <cellStyle name="Normal 41 2 9 2 2" xfId="14221" xr:uid="{00000000-0005-0000-0000-0000AE350000}"/>
    <cellStyle name="Normal 41 2 9 2 2 2" xfId="14222" xr:uid="{00000000-0005-0000-0000-0000AF350000}"/>
    <cellStyle name="Normal 41 2 9 2 3" xfId="14223" xr:uid="{00000000-0005-0000-0000-0000B0350000}"/>
    <cellStyle name="Normal 41 2 9 3" xfId="14224" xr:uid="{00000000-0005-0000-0000-0000B1350000}"/>
    <cellStyle name="Normal 41 2 9 3 2" xfId="14225" xr:uid="{00000000-0005-0000-0000-0000B2350000}"/>
    <cellStyle name="Normal 41 2 9 4" xfId="14226" xr:uid="{00000000-0005-0000-0000-0000B3350000}"/>
    <cellStyle name="Normal 41 3" xfId="1908" xr:uid="{00000000-0005-0000-0000-0000B4350000}"/>
    <cellStyle name="Normal 41 3 2" xfId="1909" xr:uid="{00000000-0005-0000-0000-0000B5350000}"/>
    <cellStyle name="Normal 41 3 2 2" xfId="14227" xr:uid="{00000000-0005-0000-0000-0000B6350000}"/>
    <cellStyle name="Normal 41 3 2 2 2" xfId="14228" xr:uid="{00000000-0005-0000-0000-0000B7350000}"/>
    <cellStyle name="Normal 41 3 2 2 2 2" xfId="14229" xr:uid="{00000000-0005-0000-0000-0000B8350000}"/>
    <cellStyle name="Normal 41 3 2 2 3" xfId="14230" xr:uid="{00000000-0005-0000-0000-0000B9350000}"/>
    <cellStyle name="Normal 41 3 2 3" xfId="14231" xr:uid="{00000000-0005-0000-0000-0000BA350000}"/>
    <cellStyle name="Normal 41 3 2 3 2" xfId="14232" xr:uid="{00000000-0005-0000-0000-0000BB350000}"/>
    <cellStyle name="Normal 41 3 2 4" xfId="14233" xr:uid="{00000000-0005-0000-0000-0000BC350000}"/>
    <cellStyle name="Normal 41 3 3" xfId="14234" xr:uid="{00000000-0005-0000-0000-0000BD350000}"/>
    <cellStyle name="Normal 41 3 3 2" xfId="14235" xr:uid="{00000000-0005-0000-0000-0000BE350000}"/>
    <cellStyle name="Normal 41 3 3 2 2" xfId="14236" xr:uid="{00000000-0005-0000-0000-0000BF350000}"/>
    <cellStyle name="Normal 41 3 3 3" xfId="14237" xr:uid="{00000000-0005-0000-0000-0000C0350000}"/>
    <cellStyle name="Normal 41 3 4" xfId="14238" xr:uid="{00000000-0005-0000-0000-0000C1350000}"/>
    <cellStyle name="Normal 41 3 4 2" xfId="14239" xr:uid="{00000000-0005-0000-0000-0000C2350000}"/>
    <cellStyle name="Normal 41 3 5" xfId="14240" xr:uid="{00000000-0005-0000-0000-0000C3350000}"/>
    <cellStyle name="Normal 41 4" xfId="1910" xr:uid="{00000000-0005-0000-0000-0000C4350000}"/>
    <cellStyle name="Normal 41 4 2" xfId="1911" xr:uid="{00000000-0005-0000-0000-0000C5350000}"/>
    <cellStyle name="Normal 41 4 2 2" xfId="14241" xr:uid="{00000000-0005-0000-0000-0000C6350000}"/>
    <cellStyle name="Normal 41 4 2 2 2" xfId="14242" xr:uid="{00000000-0005-0000-0000-0000C7350000}"/>
    <cellStyle name="Normal 41 4 2 2 2 2" xfId="14243" xr:uid="{00000000-0005-0000-0000-0000C8350000}"/>
    <cellStyle name="Normal 41 4 2 2 3" xfId="14244" xr:uid="{00000000-0005-0000-0000-0000C9350000}"/>
    <cellStyle name="Normal 41 4 2 3" xfId="14245" xr:uid="{00000000-0005-0000-0000-0000CA350000}"/>
    <cellStyle name="Normal 41 4 2 3 2" xfId="14246" xr:uid="{00000000-0005-0000-0000-0000CB350000}"/>
    <cellStyle name="Normal 41 4 2 4" xfId="14247" xr:uid="{00000000-0005-0000-0000-0000CC350000}"/>
    <cellStyle name="Normal 41 4 3" xfId="14248" xr:uid="{00000000-0005-0000-0000-0000CD350000}"/>
    <cellStyle name="Normal 41 4 3 2" xfId="14249" xr:uid="{00000000-0005-0000-0000-0000CE350000}"/>
    <cellStyle name="Normal 41 4 3 2 2" xfId="14250" xr:uid="{00000000-0005-0000-0000-0000CF350000}"/>
    <cellStyle name="Normal 41 4 3 3" xfId="14251" xr:uid="{00000000-0005-0000-0000-0000D0350000}"/>
    <cellStyle name="Normal 41 4 4" xfId="14252" xr:uid="{00000000-0005-0000-0000-0000D1350000}"/>
    <cellStyle name="Normal 41 4 4 2" xfId="14253" xr:uid="{00000000-0005-0000-0000-0000D2350000}"/>
    <cellStyle name="Normal 41 4 5" xfId="14254" xr:uid="{00000000-0005-0000-0000-0000D3350000}"/>
    <cellStyle name="Normal 41 5" xfId="1912" xr:uid="{00000000-0005-0000-0000-0000D4350000}"/>
    <cellStyle name="Normal 41 5 2" xfId="1913" xr:uid="{00000000-0005-0000-0000-0000D5350000}"/>
    <cellStyle name="Normal 41 5 2 2" xfId="14255" xr:uid="{00000000-0005-0000-0000-0000D6350000}"/>
    <cellStyle name="Normal 41 5 2 2 2" xfId="14256" xr:uid="{00000000-0005-0000-0000-0000D7350000}"/>
    <cellStyle name="Normal 41 5 2 2 2 2" xfId="14257" xr:uid="{00000000-0005-0000-0000-0000D8350000}"/>
    <cellStyle name="Normal 41 5 2 2 3" xfId="14258" xr:uid="{00000000-0005-0000-0000-0000D9350000}"/>
    <cellStyle name="Normal 41 5 2 3" xfId="14259" xr:uid="{00000000-0005-0000-0000-0000DA350000}"/>
    <cellStyle name="Normal 41 5 2 3 2" xfId="14260" xr:uid="{00000000-0005-0000-0000-0000DB350000}"/>
    <cellStyle name="Normal 41 5 2 4" xfId="14261" xr:uid="{00000000-0005-0000-0000-0000DC350000}"/>
    <cellStyle name="Normal 41 5 3" xfId="14262" xr:uid="{00000000-0005-0000-0000-0000DD350000}"/>
    <cellStyle name="Normal 41 5 3 2" xfId="14263" xr:uid="{00000000-0005-0000-0000-0000DE350000}"/>
    <cellStyle name="Normal 41 5 3 2 2" xfId="14264" xr:uid="{00000000-0005-0000-0000-0000DF350000}"/>
    <cellStyle name="Normal 41 5 3 3" xfId="14265" xr:uid="{00000000-0005-0000-0000-0000E0350000}"/>
    <cellStyle name="Normal 41 5 4" xfId="14266" xr:uid="{00000000-0005-0000-0000-0000E1350000}"/>
    <cellStyle name="Normal 41 5 4 2" xfId="14267" xr:uid="{00000000-0005-0000-0000-0000E2350000}"/>
    <cellStyle name="Normal 41 5 5" xfId="14268" xr:uid="{00000000-0005-0000-0000-0000E3350000}"/>
    <cellStyle name="Normal 41 6" xfId="1914" xr:uid="{00000000-0005-0000-0000-0000E4350000}"/>
    <cellStyle name="Normal 41 6 2" xfId="1915" xr:uid="{00000000-0005-0000-0000-0000E5350000}"/>
    <cellStyle name="Normal 41 6 2 2" xfId="14269" xr:uid="{00000000-0005-0000-0000-0000E6350000}"/>
    <cellStyle name="Normal 41 6 2 2 2" xfId="14270" xr:uid="{00000000-0005-0000-0000-0000E7350000}"/>
    <cellStyle name="Normal 41 6 2 2 2 2" xfId="14271" xr:uid="{00000000-0005-0000-0000-0000E8350000}"/>
    <cellStyle name="Normal 41 6 2 2 3" xfId="14272" xr:uid="{00000000-0005-0000-0000-0000E9350000}"/>
    <cellStyle name="Normal 41 6 2 3" xfId="14273" xr:uid="{00000000-0005-0000-0000-0000EA350000}"/>
    <cellStyle name="Normal 41 6 2 3 2" xfId="14274" xr:uid="{00000000-0005-0000-0000-0000EB350000}"/>
    <cellStyle name="Normal 41 6 2 4" xfId="14275" xr:uid="{00000000-0005-0000-0000-0000EC350000}"/>
    <cellStyle name="Normal 41 6 3" xfId="14276" xr:uid="{00000000-0005-0000-0000-0000ED350000}"/>
    <cellStyle name="Normal 41 6 3 2" xfId="14277" xr:uid="{00000000-0005-0000-0000-0000EE350000}"/>
    <cellStyle name="Normal 41 6 3 2 2" xfId="14278" xr:uid="{00000000-0005-0000-0000-0000EF350000}"/>
    <cellStyle name="Normal 41 6 3 3" xfId="14279" xr:uid="{00000000-0005-0000-0000-0000F0350000}"/>
    <cellStyle name="Normal 41 6 4" xfId="14280" xr:uid="{00000000-0005-0000-0000-0000F1350000}"/>
    <cellStyle name="Normal 41 6 4 2" xfId="14281" xr:uid="{00000000-0005-0000-0000-0000F2350000}"/>
    <cellStyle name="Normal 41 6 5" xfId="14282" xr:uid="{00000000-0005-0000-0000-0000F3350000}"/>
    <cellStyle name="Normal 41 7" xfId="1916" xr:uid="{00000000-0005-0000-0000-0000F4350000}"/>
    <cellStyle name="Normal 41 7 2" xfId="1917" xr:uid="{00000000-0005-0000-0000-0000F5350000}"/>
    <cellStyle name="Normal 41 7 2 2" xfId="14283" xr:uid="{00000000-0005-0000-0000-0000F6350000}"/>
    <cellStyle name="Normal 41 7 2 2 2" xfId="14284" xr:uid="{00000000-0005-0000-0000-0000F7350000}"/>
    <cellStyle name="Normal 41 7 2 2 2 2" xfId="14285" xr:uid="{00000000-0005-0000-0000-0000F8350000}"/>
    <cellStyle name="Normal 41 7 2 2 3" xfId="14286" xr:uid="{00000000-0005-0000-0000-0000F9350000}"/>
    <cellStyle name="Normal 41 7 2 3" xfId="14287" xr:uid="{00000000-0005-0000-0000-0000FA350000}"/>
    <cellStyle name="Normal 41 7 2 3 2" xfId="14288" xr:uid="{00000000-0005-0000-0000-0000FB350000}"/>
    <cellStyle name="Normal 41 7 2 4" xfId="14289" xr:uid="{00000000-0005-0000-0000-0000FC350000}"/>
    <cellStyle name="Normal 41 7 3" xfId="14290" xr:uid="{00000000-0005-0000-0000-0000FD350000}"/>
    <cellStyle name="Normal 41 7 3 2" xfId="14291" xr:uid="{00000000-0005-0000-0000-0000FE350000}"/>
    <cellStyle name="Normal 41 7 3 2 2" xfId="14292" xr:uid="{00000000-0005-0000-0000-0000FF350000}"/>
    <cellStyle name="Normal 41 7 3 3" xfId="14293" xr:uid="{00000000-0005-0000-0000-000000360000}"/>
    <cellStyle name="Normal 41 7 4" xfId="14294" xr:uid="{00000000-0005-0000-0000-000001360000}"/>
    <cellStyle name="Normal 41 7 4 2" xfId="14295" xr:uid="{00000000-0005-0000-0000-000002360000}"/>
    <cellStyle name="Normal 41 7 5" xfId="14296" xr:uid="{00000000-0005-0000-0000-000003360000}"/>
    <cellStyle name="Normal 41 8" xfId="1918" xr:uid="{00000000-0005-0000-0000-000004360000}"/>
    <cellStyle name="Normal 41 8 2" xfId="1919" xr:uid="{00000000-0005-0000-0000-000005360000}"/>
    <cellStyle name="Normal 41 8 2 2" xfId="14297" xr:uid="{00000000-0005-0000-0000-000006360000}"/>
    <cellStyle name="Normal 41 8 2 2 2" xfId="14298" xr:uid="{00000000-0005-0000-0000-000007360000}"/>
    <cellStyle name="Normal 41 8 2 2 2 2" xfId="14299" xr:uid="{00000000-0005-0000-0000-000008360000}"/>
    <cellStyle name="Normal 41 8 2 2 3" xfId="14300" xr:uid="{00000000-0005-0000-0000-000009360000}"/>
    <cellStyle name="Normal 41 8 2 3" xfId="14301" xr:uid="{00000000-0005-0000-0000-00000A360000}"/>
    <cellStyle name="Normal 41 8 2 3 2" xfId="14302" xr:uid="{00000000-0005-0000-0000-00000B360000}"/>
    <cellStyle name="Normal 41 8 2 4" xfId="14303" xr:uid="{00000000-0005-0000-0000-00000C360000}"/>
    <cellStyle name="Normal 41 8 3" xfId="14304" xr:uid="{00000000-0005-0000-0000-00000D360000}"/>
    <cellStyle name="Normal 41 8 3 2" xfId="14305" xr:uid="{00000000-0005-0000-0000-00000E360000}"/>
    <cellStyle name="Normal 41 8 3 2 2" xfId="14306" xr:uid="{00000000-0005-0000-0000-00000F360000}"/>
    <cellStyle name="Normal 41 8 3 3" xfId="14307" xr:uid="{00000000-0005-0000-0000-000010360000}"/>
    <cellStyle name="Normal 41 8 4" xfId="14308" xr:uid="{00000000-0005-0000-0000-000011360000}"/>
    <cellStyle name="Normal 41 8 4 2" xfId="14309" xr:uid="{00000000-0005-0000-0000-000012360000}"/>
    <cellStyle name="Normal 41 8 5" xfId="14310" xr:uid="{00000000-0005-0000-0000-000013360000}"/>
    <cellStyle name="Normal 41 9" xfId="1920" xr:uid="{00000000-0005-0000-0000-000014360000}"/>
    <cellStyle name="Normal 41 9 2" xfId="1921" xr:uid="{00000000-0005-0000-0000-000015360000}"/>
    <cellStyle name="Normal 41 9 2 2" xfId="14311" xr:uid="{00000000-0005-0000-0000-000016360000}"/>
    <cellStyle name="Normal 41 9 2 2 2" xfId="14312" xr:uid="{00000000-0005-0000-0000-000017360000}"/>
    <cellStyle name="Normal 41 9 2 2 2 2" xfId="14313" xr:uid="{00000000-0005-0000-0000-000018360000}"/>
    <cellStyle name="Normal 41 9 2 2 3" xfId="14314" xr:uid="{00000000-0005-0000-0000-000019360000}"/>
    <cellStyle name="Normal 41 9 2 3" xfId="14315" xr:uid="{00000000-0005-0000-0000-00001A360000}"/>
    <cellStyle name="Normal 41 9 2 3 2" xfId="14316" xr:uid="{00000000-0005-0000-0000-00001B360000}"/>
    <cellStyle name="Normal 41 9 2 4" xfId="14317" xr:uid="{00000000-0005-0000-0000-00001C360000}"/>
    <cellStyle name="Normal 41 9 3" xfId="14318" xr:uid="{00000000-0005-0000-0000-00001D360000}"/>
    <cellStyle name="Normal 41 9 3 2" xfId="14319" xr:uid="{00000000-0005-0000-0000-00001E360000}"/>
    <cellStyle name="Normal 41 9 3 2 2" xfId="14320" xr:uid="{00000000-0005-0000-0000-00001F360000}"/>
    <cellStyle name="Normal 41 9 3 3" xfId="14321" xr:uid="{00000000-0005-0000-0000-000020360000}"/>
    <cellStyle name="Normal 41 9 4" xfId="14322" xr:uid="{00000000-0005-0000-0000-000021360000}"/>
    <cellStyle name="Normal 41 9 4 2" xfId="14323" xr:uid="{00000000-0005-0000-0000-000022360000}"/>
    <cellStyle name="Normal 41 9 5" xfId="14324" xr:uid="{00000000-0005-0000-0000-000023360000}"/>
    <cellStyle name="Normal 42" xfId="1922" xr:uid="{00000000-0005-0000-0000-000024360000}"/>
    <cellStyle name="Normal 42 2" xfId="1923" xr:uid="{00000000-0005-0000-0000-000025360000}"/>
    <cellStyle name="Normal 42 2 2" xfId="14325" xr:uid="{00000000-0005-0000-0000-000026360000}"/>
    <cellStyle name="Normal 42 2 2 2" xfId="14326" xr:uid="{00000000-0005-0000-0000-000027360000}"/>
    <cellStyle name="Normal 42 2 2 2 2" xfId="14327" xr:uid="{00000000-0005-0000-0000-000028360000}"/>
    <cellStyle name="Normal 42 2 2 3" xfId="14328" xr:uid="{00000000-0005-0000-0000-000029360000}"/>
    <cellStyle name="Normal 42 2 3" xfId="14329" xr:uid="{00000000-0005-0000-0000-00002A360000}"/>
    <cellStyle name="Normal 42 2 3 2" xfId="14330" xr:uid="{00000000-0005-0000-0000-00002B360000}"/>
    <cellStyle name="Normal 42 2 4" xfId="14331" xr:uid="{00000000-0005-0000-0000-00002C360000}"/>
    <cellStyle name="Normal 42 3" xfId="1924" xr:uid="{00000000-0005-0000-0000-00002D360000}"/>
    <cellStyle name="Normal 42 3 2" xfId="14332" xr:uid="{00000000-0005-0000-0000-00002E360000}"/>
    <cellStyle name="Normal 42 3 2 2" xfId="14333" xr:uid="{00000000-0005-0000-0000-00002F360000}"/>
    <cellStyle name="Normal 42 3 2 2 2" xfId="14334" xr:uid="{00000000-0005-0000-0000-000030360000}"/>
    <cellStyle name="Normal 42 3 2 3" xfId="14335" xr:uid="{00000000-0005-0000-0000-000031360000}"/>
    <cellStyle name="Normal 42 3 3" xfId="14336" xr:uid="{00000000-0005-0000-0000-000032360000}"/>
    <cellStyle name="Normal 42 3 3 2" xfId="14337" xr:uid="{00000000-0005-0000-0000-000033360000}"/>
    <cellStyle name="Normal 42 3 4" xfId="14338" xr:uid="{00000000-0005-0000-0000-000034360000}"/>
    <cellStyle name="Normal 42 4" xfId="1925" xr:uid="{00000000-0005-0000-0000-000035360000}"/>
    <cellStyle name="Normal 42 4 2" xfId="14339" xr:uid="{00000000-0005-0000-0000-000036360000}"/>
    <cellStyle name="Normal 42 4 2 2" xfId="14340" xr:uid="{00000000-0005-0000-0000-000037360000}"/>
    <cellStyle name="Normal 42 4 2 2 2" xfId="14341" xr:uid="{00000000-0005-0000-0000-000038360000}"/>
    <cellStyle name="Normal 42 4 2 3" xfId="14342" xr:uid="{00000000-0005-0000-0000-000039360000}"/>
    <cellStyle name="Normal 42 4 3" xfId="14343" xr:uid="{00000000-0005-0000-0000-00003A360000}"/>
    <cellStyle name="Normal 42 4 3 2" xfId="14344" xr:uid="{00000000-0005-0000-0000-00003B360000}"/>
    <cellStyle name="Normal 42 4 4" xfId="14345" xr:uid="{00000000-0005-0000-0000-00003C360000}"/>
    <cellStyle name="Normal 42 5" xfId="14346" xr:uid="{00000000-0005-0000-0000-00003D360000}"/>
    <cellStyle name="Normal 42 5 2" xfId="14347" xr:uid="{00000000-0005-0000-0000-00003E360000}"/>
    <cellStyle name="Normal 42 5 2 2" xfId="14348" xr:uid="{00000000-0005-0000-0000-00003F360000}"/>
    <cellStyle name="Normal 42 5 3" xfId="14349" xr:uid="{00000000-0005-0000-0000-000040360000}"/>
    <cellStyle name="Normal 42 6" xfId="14350" xr:uid="{00000000-0005-0000-0000-000041360000}"/>
    <cellStyle name="Normal 42 6 2" xfId="14351" xr:uid="{00000000-0005-0000-0000-000042360000}"/>
    <cellStyle name="Normal 42 7" xfId="14352" xr:uid="{00000000-0005-0000-0000-000043360000}"/>
    <cellStyle name="Normal 43" xfId="1926" xr:uid="{00000000-0005-0000-0000-000044360000}"/>
    <cellStyle name="Normal 43 10" xfId="1927" xr:uid="{00000000-0005-0000-0000-000045360000}"/>
    <cellStyle name="Normal 43 10 2" xfId="1928" xr:uid="{00000000-0005-0000-0000-000046360000}"/>
    <cellStyle name="Normal 43 10 2 2" xfId="14353" xr:uid="{00000000-0005-0000-0000-000047360000}"/>
    <cellStyle name="Normal 43 10 2 2 2" xfId="14354" xr:uid="{00000000-0005-0000-0000-000048360000}"/>
    <cellStyle name="Normal 43 10 2 2 2 2" xfId="14355" xr:uid="{00000000-0005-0000-0000-000049360000}"/>
    <cellStyle name="Normal 43 10 2 2 3" xfId="14356" xr:uid="{00000000-0005-0000-0000-00004A360000}"/>
    <cellStyle name="Normal 43 10 2 3" xfId="14357" xr:uid="{00000000-0005-0000-0000-00004B360000}"/>
    <cellStyle name="Normal 43 10 2 3 2" xfId="14358" xr:uid="{00000000-0005-0000-0000-00004C360000}"/>
    <cellStyle name="Normal 43 10 2 4" xfId="14359" xr:uid="{00000000-0005-0000-0000-00004D360000}"/>
    <cellStyle name="Normal 43 10 3" xfId="14360" xr:uid="{00000000-0005-0000-0000-00004E360000}"/>
    <cellStyle name="Normal 43 10 3 2" xfId="14361" xr:uid="{00000000-0005-0000-0000-00004F360000}"/>
    <cellStyle name="Normal 43 10 3 2 2" xfId="14362" xr:uid="{00000000-0005-0000-0000-000050360000}"/>
    <cellStyle name="Normal 43 10 3 3" xfId="14363" xr:uid="{00000000-0005-0000-0000-000051360000}"/>
    <cellStyle name="Normal 43 10 4" xfId="14364" xr:uid="{00000000-0005-0000-0000-000052360000}"/>
    <cellStyle name="Normal 43 10 4 2" xfId="14365" xr:uid="{00000000-0005-0000-0000-000053360000}"/>
    <cellStyle name="Normal 43 10 5" xfId="14366" xr:uid="{00000000-0005-0000-0000-000054360000}"/>
    <cellStyle name="Normal 43 11" xfId="1929" xr:uid="{00000000-0005-0000-0000-000055360000}"/>
    <cellStyle name="Normal 43 11 2" xfId="1930" xr:uid="{00000000-0005-0000-0000-000056360000}"/>
    <cellStyle name="Normal 43 11 2 2" xfId="14367" xr:uid="{00000000-0005-0000-0000-000057360000}"/>
    <cellStyle name="Normal 43 11 2 2 2" xfId="14368" xr:uid="{00000000-0005-0000-0000-000058360000}"/>
    <cellStyle name="Normal 43 11 2 2 2 2" xfId="14369" xr:uid="{00000000-0005-0000-0000-000059360000}"/>
    <cellStyle name="Normal 43 11 2 2 3" xfId="14370" xr:uid="{00000000-0005-0000-0000-00005A360000}"/>
    <cellStyle name="Normal 43 11 2 3" xfId="14371" xr:uid="{00000000-0005-0000-0000-00005B360000}"/>
    <cellStyle name="Normal 43 11 2 3 2" xfId="14372" xr:uid="{00000000-0005-0000-0000-00005C360000}"/>
    <cellStyle name="Normal 43 11 2 4" xfId="14373" xr:uid="{00000000-0005-0000-0000-00005D360000}"/>
    <cellStyle name="Normal 43 11 3" xfId="14374" xr:uid="{00000000-0005-0000-0000-00005E360000}"/>
    <cellStyle name="Normal 43 11 3 2" xfId="14375" xr:uid="{00000000-0005-0000-0000-00005F360000}"/>
    <cellStyle name="Normal 43 11 3 2 2" xfId="14376" xr:uid="{00000000-0005-0000-0000-000060360000}"/>
    <cellStyle name="Normal 43 11 3 3" xfId="14377" xr:uid="{00000000-0005-0000-0000-000061360000}"/>
    <cellStyle name="Normal 43 11 4" xfId="14378" xr:uid="{00000000-0005-0000-0000-000062360000}"/>
    <cellStyle name="Normal 43 11 4 2" xfId="14379" xr:uid="{00000000-0005-0000-0000-000063360000}"/>
    <cellStyle name="Normal 43 11 5" xfId="14380" xr:uid="{00000000-0005-0000-0000-000064360000}"/>
    <cellStyle name="Normal 43 12" xfId="1931" xr:uid="{00000000-0005-0000-0000-000065360000}"/>
    <cellStyle name="Normal 43 12 2" xfId="14381" xr:uid="{00000000-0005-0000-0000-000066360000}"/>
    <cellStyle name="Normal 43 12 2 2" xfId="14382" xr:uid="{00000000-0005-0000-0000-000067360000}"/>
    <cellStyle name="Normal 43 12 2 2 2" xfId="14383" xr:uid="{00000000-0005-0000-0000-000068360000}"/>
    <cellStyle name="Normal 43 12 2 3" xfId="14384" xr:uid="{00000000-0005-0000-0000-000069360000}"/>
    <cellStyle name="Normal 43 12 3" xfId="14385" xr:uid="{00000000-0005-0000-0000-00006A360000}"/>
    <cellStyle name="Normal 43 12 3 2" xfId="14386" xr:uid="{00000000-0005-0000-0000-00006B360000}"/>
    <cellStyle name="Normal 43 12 4" xfId="14387" xr:uid="{00000000-0005-0000-0000-00006C360000}"/>
    <cellStyle name="Normal 43 13" xfId="14388" xr:uid="{00000000-0005-0000-0000-00006D360000}"/>
    <cellStyle name="Normal 43 13 2" xfId="14389" xr:uid="{00000000-0005-0000-0000-00006E360000}"/>
    <cellStyle name="Normal 43 13 2 2" xfId="14390" xr:uid="{00000000-0005-0000-0000-00006F360000}"/>
    <cellStyle name="Normal 43 13 3" xfId="14391" xr:uid="{00000000-0005-0000-0000-000070360000}"/>
    <cellStyle name="Normal 43 14" xfId="14392" xr:uid="{00000000-0005-0000-0000-000071360000}"/>
    <cellStyle name="Normal 43 14 2" xfId="14393" xr:uid="{00000000-0005-0000-0000-000072360000}"/>
    <cellStyle name="Normal 43 15" xfId="14394" xr:uid="{00000000-0005-0000-0000-000073360000}"/>
    <cellStyle name="Normal 43 2" xfId="1932" xr:uid="{00000000-0005-0000-0000-000074360000}"/>
    <cellStyle name="Normal 43 2 10" xfId="14395" xr:uid="{00000000-0005-0000-0000-000075360000}"/>
    <cellStyle name="Normal 43 2 10 2" xfId="14396" xr:uid="{00000000-0005-0000-0000-000076360000}"/>
    <cellStyle name="Normal 43 2 10 2 2" xfId="14397" xr:uid="{00000000-0005-0000-0000-000077360000}"/>
    <cellStyle name="Normal 43 2 10 3" xfId="14398" xr:uid="{00000000-0005-0000-0000-000078360000}"/>
    <cellStyle name="Normal 43 2 11" xfId="14399" xr:uid="{00000000-0005-0000-0000-000079360000}"/>
    <cellStyle name="Normal 43 2 11 2" xfId="14400" xr:uid="{00000000-0005-0000-0000-00007A360000}"/>
    <cellStyle name="Normal 43 2 12" xfId="14401" xr:uid="{00000000-0005-0000-0000-00007B360000}"/>
    <cellStyle name="Normal 43 2 2" xfId="1933" xr:uid="{00000000-0005-0000-0000-00007C360000}"/>
    <cellStyle name="Normal 43 2 2 2" xfId="1934" xr:uid="{00000000-0005-0000-0000-00007D360000}"/>
    <cellStyle name="Normal 43 2 2 2 2" xfId="14402" xr:uid="{00000000-0005-0000-0000-00007E360000}"/>
    <cellStyle name="Normal 43 2 2 2 2 2" xfId="14403" xr:uid="{00000000-0005-0000-0000-00007F360000}"/>
    <cellStyle name="Normal 43 2 2 2 2 2 2" xfId="14404" xr:uid="{00000000-0005-0000-0000-000080360000}"/>
    <cellStyle name="Normal 43 2 2 2 2 3" xfId="14405" xr:uid="{00000000-0005-0000-0000-000081360000}"/>
    <cellStyle name="Normal 43 2 2 2 3" xfId="14406" xr:uid="{00000000-0005-0000-0000-000082360000}"/>
    <cellStyle name="Normal 43 2 2 2 3 2" xfId="14407" xr:uid="{00000000-0005-0000-0000-000083360000}"/>
    <cellStyle name="Normal 43 2 2 2 4" xfId="14408" xr:uid="{00000000-0005-0000-0000-000084360000}"/>
    <cellStyle name="Normal 43 2 2 3" xfId="14409" xr:uid="{00000000-0005-0000-0000-000085360000}"/>
    <cellStyle name="Normal 43 2 2 3 2" xfId="14410" xr:uid="{00000000-0005-0000-0000-000086360000}"/>
    <cellStyle name="Normal 43 2 2 3 2 2" xfId="14411" xr:uid="{00000000-0005-0000-0000-000087360000}"/>
    <cellStyle name="Normal 43 2 2 3 3" xfId="14412" xr:uid="{00000000-0005-0000-0000-000088360000}"/>
    <cellStyle name="Normal 43 2 2 4" xfId="14413" xr:uid="{00000000-0005-0000-0000-000089360000}"/>
    <cellStyle name="Normal 43 2 2 4 2" xfId="14414" xr:uid="{00000000-0005-0000-0000-00008A360000}"/>
    <cellStyle name="Normal 43 2 2 5" xfId="14415" xr:uid="{00000000-0005-0000-0000-00008B360000}"/>
    <cellStyle name="Normal 43 2 3" xfId="1935" xr:uid="{00000000-0005-0000-0000-00008C360000}"/>
    <cellStyle name="Normal 43 2 3 2" xfId="1936" xr:uid="{00000000-0005-0000-0000-00008D360000}"/>
    <cellStyle name="Normal 43 2 3 2 2" xfId="14416" xr:uid="{00000000-0005-0000-0000-00008E360000}"/>
    <cellStyle name="Normal 43 2 3 2 2 2" xfId="14417" xr:uid="{00000000-0005-0000-0000-00008F360000}"/>
    <cellStyle name="Normal 43 2 3 2 2 2 2" xfId="14418" xr:uid="{00000000-0005-0000-0000-000090360000}"/>
    <cellStyle name="Normal 43 2 3 2 2 3" xfId="14419" xr:uid="{00000000-0005-0000-0000-000091360000}"/>
    <cellStyle name="Normal 43 2 3 2 3" xfId="14420" xr:uid="{00000000-0005-0000-0000-000092360000}"/>
    <cellStyle name="Normal 43 2 3 2 3 2" xfId="14421" xr:uid="{00000000-0005-0000-0000-000093360000}"/>
    <cellStyle name="Normal 43 2 3 2 4" xfId="14422" xr:uid="{00000000-0005-0000-0000-000094360000}"/>
    <cellStyle name="Normal 43 2 3 3" xfId="14423" xr:uid="{00000000-0005-0000-0000-000095360000}"/>
    <cellStyle name="Normal 43 2 3 3 2" xfId="14424" xr:uid="{00000000-0005-0000-0000-000096360000}"/>
    <cellStyle name="Normal 43 2 3 3 2 2" xfId="14425" xr:uid="{00000000-0005-0000-0000-000097360000}"/>
    <cellStyle name="Normal 43 2 3 3 3" xfId="14426" xr:uid="{00000000-0005-0000-0000-000098360000}"/>
    <cellStyle name="Normal 43 2 3 4" xfId="14427" xr:uid="{00000000-0005-0000-0000-000099360000}"/>
    <cellStyle name="Normal 43 2 3 4 2" xfId="14428" xr:uid="{00000000-0005-0000-0000-00009A360000}"/>
    <cellStyle name="Normal 43 2 3 5" xfId="14429" xr:uid="{00000000-0005-0000-0000-00009B360000}"/>
    <cellStyle name="Normal 43 2 4" xfId="1937" xr:uid="{00000000-0005-0000-0000-00009C360000}"/>
    <cellStyle name="Normal 43 2 4 2" xfId="1938" xr:uid="{00000000-0005-0000-0000-00009D360000}"/>
    <cellStyle name="Normal 43 2 4 2 2" xfId="14430" xr:uid="{00000000-0005-0000-0000-00009E360000}"/>
    <cellStyle name="Normal 43 2 4 2 2 2" xfId="14431" xr:uid="{00000000-0005-0000-0000-00009F360000}"/>
    <cellStyle name="Normal 43 2 4 2 2 2 2" xfId="14432" xr:uid="{00000000-0005-0000-0000-0000A0360000}"/>
    <cellStyle name="Normal 43 2 4 2 2 3" xfId="14433" xr:uid="{00000000-0005-0000-0000-0000A1360000}"/>
    <cellStyle name="Normal 43 2 4 2 3" xfId="14434" xr:uid="{00000000-0005-0000-0000-0000A2360000}"/>
    <cellStyle name="Normal 43 2 4 2 3 2" xfId="14435" xr:uid="{00000000-0005-0000-0000-0000A3360000}"/>
    <cellStyle name="Normal 43 2 4 2 4" xfId="14436" xr:uid="{00000000-0005-0000-0000-0000A4360000}"/>
    <cellStyle name="Normal 43 2 4 3" xfId="14437" xr:uid="{00000000-0005-0000-0000-0000A5360000}"/>
    <cellStyle name="Normal 43 2 4 3 2" xfId="14438" xr:uid="{00000000-0005-0000-0000-0000A6360000}"/>
    <cellStyle name="Normal 43 2 4 3 2 2" xfId="14439" xr:uid="{00000000-0005-0000-0000-0000A7360000}"/>
    <cellStyle name="Normal 43 2 4 3 3" xfId="14440" xr:uid="{00000000-0005-0000-0000-0000A8360000}"/>
    <cellStyle name="Normal 43 2 4 4" xfId="14441" xr:uid="{00000000-0005-0000-0000-0000A9360000}"/>
    <cellStyle name="Normal 43 2 4 4 2" xfId="14442" xr:uid="{00000000-0005-0000-0000-0000AA360000}"/>
    <cellStyle name="Normal 43 2 4 5" xfId="14443" xr:uid="{00000000-0005-0000-0000-0000AB360000}"/>
    <cellStyle name="Normal 43 2 5" xfId="1939" xr:uid="{00000000-0005-0000-0000-0000AC360000}"/>
    <cellStyle name="Normal 43 2 5 2" xfId="1940" xr:uid="{00000000-0005-0000-0000-0000AD360000}"/>
    <cellStyle name="Normal 43 2 5 2 2" xfId="14444" xr:uid="{00000000-0005-0000-0000-0000AE360000}"/>
    <cellStyle name="Normal 43 2 5 2 2 2" xfId="14445" xr:uid="{00000000-0005-0000-0000-0000AF360000}"/>
    <cellStyle name="Normal 43 2 5 2 2 2 2" xfId="14446" xr:uid="{00000000-0005-0000-0000-0000B0360000}"/>
    <cellStyle name="Normal 43 2 5 2 2 3" xfId="14447" xr:uid="{00000000-0005-0000-0000-0000B1360000}"/>
    <cellStyle name="Normal 43 2 5 2 3" xfId="14448" xr:uid="{00000000-0005-0000-0000-0000B2360000}"/>
    <cellStyle name="Normal 43 2 5 2 3 2" xfId="14449" xr:uid="{00000000-0005-0000-0000-0000B3360000}"/>
    <cellStyle name="Normal 43 2 5 2 4" xfId="14450" xr:uid="{00000000-0005-0000-0000-0000B4360000}"/>
    <cellStyle name="Normal 43 2 5 3" xfId="14451" xr:uid="{00000000-0005-0000-0000-0000B5360000}"/>
    <cellStyle name="Normal 43 2 5 3 2" xfId="14452" xr:uid="{00000000-0005-0000-0000-0000B6360000}"/>
    <cellStyle name="Normal 43 2 5 3 2 2" xfId="14453" xr:uid="{00000000-0005-0000-0000-0000B7360000}"/>
    <cellStyle name="Normal 43 2 5 3 3" xfId="14454" xr:uid="{00000000-0005-0000-0000-0000B8360000}"/>
    <cellStyle name="Normal 43 2 5 4" xfId="14455" xr:uid="{00000000-0005-0000-0000-0000B9360000}"/>
    <cellStyle name="Normal 43 2 5 4 2" xfId="14456" xr:uid="{00000000-0005-0000-0000-0000BA360000}"/>
    <cellStyle name="Normal 43 2 5 5" xfId="14457" xr:uid="{00000000-0005-0000-0000-0000BB360000}"/>
    <cellStyle name="Normal 43 2 6" xfId="1941" xr:uid="{00000000-0005-0000-0000-0000BC360000}"/>
    <cellStyle name="Normal 43 2 6 2" xfId="1942" xr:uid="{00000000-0005-0000-0000-0000BD360000}"/>
    <cellStyle name="Normal 43 2 6 2 2" xfId="14458" xr:uid="{00000000-0005-0000-0000-0000BE360000}"/>
    <cellStyle name="Normal 43 2 6 2 2 2" xfId="14459" xr:uid="{00000000-0005-0000-0000-0000BF360000}"/>
    <cellStyle name="Normal 43 2 6 2 2 2 2" xfId="14460" xr:uid="{00000000-0005-0000-0000-0000C0360000}"/>
    <cellStyle name="Normal 43 2 6 2 2 3" xfId="14461" xr:uid="{00000000-0005-0000-0000-0000C1360000}"/>
    <cellStyle name="Normal 43 2 6 2 3" xfId="14462" xr:uid="{00000000-0005-0000-0000-0000C2360000}"/>
    <cellStyle name="Normal 43 2 6 2 3 2" xfId="14463" xr:uid="{00000000-0005-0000-0000-0000C3360000}"/>
    <cellStyle name="Normal 43 2 6 2 4" xfId="14464" xr:uid="{00000000-0005-0000-0000-0000C4360000}"/>
    <cellStyle name="Normal 43 2 6 3" xfId="14465" xr:uid="{00000000-0005-0000-0000-0000C5360000}"/>
    <cellStyle name="Normal 43 2 6 3 2" xfId="14466" xr:uid="{00000000-0005-0000-0000-0000C6360000}"/>
    <cellStyle name="Normal 43 2 6 3 2 2" xfId="14467" xr:uid="{00000000-0005-0000-0000-0000C7360000}"/>
    <cellStyle name="Normal 43 2 6 3 3" xfId="14468" xr:uid="{00000000-0005-0000-0000-0000C8360000}"/>
    <cellStyle name="Normal 43 2 6 4" xfId="14469" xr:uid="{00000000-0005-0000-0000-0000C9360000}"/>
    <cellStyle name="Normal 43 2 6 4 2" xfId="14470" xr:uid="{00000000-0005-0000-0000-0000CA360000}"/>
    <cellStyle name="Normal 43 2 6 5" xfId="14471" xr:uid="{00000000-0005-0000-0000-0000CB360000}"/>
    <cellStyle name="Normal 43 2 7" xfId="1943" xr:uid="{00000000-0005-0000-0000-0000CC360000}"/>
    <cellStyle name="Normal 43 2 7 2" xfId="1944" xr:uid="{00000000-0005-0000-0000-0000CD360000}"/>
    <cellStyle name="Normal 43 2 7 2 2" xfId="14472" xr:uid="{00000000-0005-0000-0000-0000CE360000}"/>
    <cellStyle name="Normal 43 2 7 2 2 2" xfId="14473" xr:uid="{00000000-0005-0000-0000-0000CF360000}"/>
    <cellStyle name="Normal 43 2 7 2 2 2 2" xfId="14474" xr:uid="{00000000-0005-0000-0000-0000D0360000}"/>
    <cellStyle name="Normal 43 2 7 2 2 3" xfId="14475" xr:uid="{00000000-0005-0000-0000-0000D1360000}"/>
    <cellStyle name="Normal 43 2 7 2 3" xfId="14476" xr:uid="{00000000-0005-0000-0000-0000D2360000}"/>
    <cellStyle name="Normal 43 2 7 2 3 2" xfId="14477" xr:uid="{00000000-0005-0000-0000-0000D3360000}"/>
    <cellStyle name="Normal 43 2 7 2 4" xfId="14478" xr:uid="{00000000-0005-0000-0000-0000D4360000}"/>
    <cellStyle name="Normal 43 2 7 3" xfId="14479" xr:uid="{00000000-0005-0000-0000-0000D5360000}"/>
    <cellStyle name="Normal 43 2 7 3 2" xfId="14480" xr:uid="{00000000-0005-0000-0000-0000D6360000}"/>
    <cellStyle name="Normal 43 2 7 3 2 2" xfId="14481" xr:uid="{00000000-0005-0000-0000-0000D7360000}"/>
    <cellStyle name="Normal 43 2 7 3 3" xfId="14482" xr:uid="{00000000-0005-0000-0000-0000D8360000}"/>
    <cellStyle name="Normal 43 2 7 4" xfId="14483" xr:uid="{00000000-0005-0000-0000-0000D9360000}"/>
    <cellStyle name="Normal 43 2 7 4 2" xfId="14484" xr:uid="{00000000-0005-0000-0000-0000DA360000}"/>
    <cellStyle name="Normal 43 2 7 5" xfId="14485" xr:uid="{00000000-0005-0000-0000-0000DB360000}"/>
    <cellStyle name="Normal 43 2 8" xfId="1945" xr:uid="{00000000-0005-0000-0000-0000DC360000}"/>
    <cellStyle name="Normal 43 2 8 2" xfId="1946" xr:uid="{00000000-0005-0000-0000-0000DD360000}"/>
    <cellStyle name="Normal 43 2 8 2 2" xfId="14486" xr:uid="{00000000-0005-0000-0000-0000DE360000}"/>
    <cellStyle name="Normal 43 2 8 2 2 2" xfId="14487" xr:uid="{00000000-0005-0000-0000-0000DF360000}"/>
    <cellStyle name="Normal 43 2 8 2 2 2 2" xfId="14488" xr:uid="{00000000-0005-0000-0000-0000E0360000}"/>
    <cellStyle name="Normal 43 2 8 2 2 3" xfId="14489" xr:uid="{00000000-0005-0000-0000-0000E1360000}"/>
    <cellStyle name="Normal 43 2 8 2 3" xfId="14490" xr:uid="{00000000-0005-0000-0000-0000E2360000}"/>
    <cellStyle name="Normal 43 2 8 2 3 2" xfId="14491" xr:uid="{00000000-0005-0000-0000-0000E3360000}"/>
    <cellStyle name="Normal 43 2 8 2 4" xfId="14492" xr:uid="{00000000-0005-0000-0000-0000E4360000}"/>
    <cellStyle name="Normal 43 2 8 3" xfId="14493" xr:uid="{00000000-0005-0000-0000-0000E5360000}"/>
    <cellStyle name="Normal 43 2 8 3 2" xfId="14494" xr:uid="{00000000-0005-0000-0000-0000E6360000}"/>
    <cellStyle name="Normal 43 2 8 3 2 2" xfId="14495" xr:uid="{00000000-0005-0000-0000-0000E7360000}"/>
    <cellStyle name="Normal 43 2 8 3 3" xfId="14496" xr:uid="{00000000-0005-0000-0000-0000E8360000}"/>
    <cellStyle name="Normal 43 2 8 4" xfId="14497" xr:uid="{00000000-0005-0000-0000-0000E9360000}"/>
    <cellStyle name="Normal 43 2 8 4 2" xfId="14498" xr:uid="{00000000-0005-0000-0000-0000EA360000}"/>
    <cellStyle name="Normal 43 2 8 5" xfId="14499" xr:uid="{00000000-0005-0000-0000-0000EB360000}"/>
    <cellStyle name="Normal 43 2 9" xfId="1947" xr:uid="{00000000-0005-0000-0000-0000EC360000}"/>
    <cellStyle name="Normal 43 2 9 2" xfId="14500" xr:uid="{00000000-0005-0000-0000-0000ED360000}"/>
    <cellStyle name="Normal 43 2 9 2 2" xfId="14501" xr:uid="{00000000-0005-0000-0000-0000EE360000}"/>
    <cellStyle name="Normal 43 2 9 2 2 2" xfId="14502" xr:uid="{00000000-0005-0000-0000-0000EF360000}"/>
    <cellStyle name="Normal 43 2 9 2 3" xfId="14503" xr:uid="{00000000-0005-0000-0000-0000F0360000}"/>
    <cellStyle name="Normal 43 2 9 3" xfId="14504" xr:uid="{00000000-0005-0000-0000-0000F1360000}"/>
    <cellStyle name="Normal 43 2 9 3 2" xfId="14505" xr:uid="{00000000-0005-0000-0000-0000F2360000}"/>
    <cellStyle name="Normal 43 2 9 4" xfId="14506" xr:uid="{00000000-0005-0000-0000-0000F3360000}"/>
    <cellStyle name="Normal 43 3" xfId="1948" xr:uid="{00000000-0005-0000-0000-0000F4360000}"/>
    <cellStyle name="Normal 43 3 2" xfId="1949" xr:uid="{00000000-0005-0000-0000-0000F5360000}"/>
    <cellStyle name="Normal 43 3 2 2" xfId="14507" xr:uid="{00000000-0005-0000-0000-0000F6360000}"/>
    <cellStyle name="Normal 43 3 2 2 2" xfId="14508" xr:uid="{00000000-0005-0000-0000-0000F7360000}"/>
    <cellStyle name="Normal 43 3 2 2 2 2" xfId="14509" xr:uid="{00000000-0005-0000-0000-0000F8360000}"/>
    <cellStyle name="Normal 43 3 2 2 3" xfId="14510" xr:uid="{00000000-0005-0000-0000-0000F9360000}"/>
    <cellStyle name="Normal 43 3 2 3" xfId="14511" xr:uid="{00000000-0005-0000-0000-0000FA360000}"/>
    <cellStyle name="Normal 43 3 2 3 2" xfId="14512" xr:uid="{00000000-0005-0000-0000-0000FB360000}"/>
    <cellStyle name="Normal 43 3 2 4" xfId="14513" xr:uid="{00000000-0005-0000-0000-0000FC360000}"/>
    <cellStyle name="Normal 43 3 3" xfId="14514" xr:uid="{00000000-0005-0000-0000-0000FD360000}"/>
    <cellStyle name="Normal 43 3 3 2" xfId="14515" xr:uid="{00000000-0005-0000-0000-0000FE360000}"/>
    <cellStyle name="Normal 43 3 3 2 2" xfId="14516" xr:uid="{00000000-0005-0000-0000-0000FF360000}"/>
    <cellStyle name="Normal 43 3 3 3" xfId="14517" xr:uid="{00000000-0005-0000-0000-000000370000}"/>
    <cellStyle name="Normal 43 3 4" xfId="14518" xr:uid="{00000000-0005-0000-0000-000001370000}"/>
    <cellStyle name="Normal 43 3 4 2" xfId="14519" xr:uid="{00000000-0005-0000-0000-000002370000}"/>
    <cellStyle name="Normal 43 3 5" xfId="14520" xr:uid="{00000000-0005-0000-0000-000003370000}"/>
    <cellStyle name="Normal 43 4" xfId="1950" xr:uid="{00000000-0005-0000-0000-000004370000}"/>
    <cellStyle name="Normal 43 4 2" xfId="1951" xr:uid="{00000000-0005-0000-0000-000005370000}"/>
    <cellStyle name="Normal 43 4 2 2" xfId="14521" xr:uid="{00000000-0005-0000-0000-000006370000}"/>
    <cellStyle name="Normal 43 4 2 2 2" xfId="14522" xr:uid="{00000000-0005-0000-0000-000007370000}"/>
    <cellStyle name="Normal 43 4 2 2 2 2" xfId="14523" xr:uid="{00000000-0005-0000-0000-000008370000}"/>
    <cellStyle name="Normal 43 4 2 2 3" xfId="14524" xr:uid="{00000000-0005-0000-0000-000009370000}"/>
    <cellStyle name="Normal 43 4 2 3" xfId="14525" xr:uid="{00000000-0005-0000-0000-00000A370000}"/>
    <cellStyle name="Normal 43 4 2 3 2" xfId="14526" xr:uid="{00000000-0005-0000-0000-00000B370000}"/>
    <cellStyle name="Normal 43 4 2 4" xfId="14527" xr:uid="{00000000-0005-0000-0000-00000C370000}"/>
    <cellStyle name="Normal 43 4 3" xfId="14528" xr:uid="{00000000-0005-0000-0000-00000D370000}"/>
    <cellStyle name="Normal 43 4 3 2" xfId="14529" xr:uid="{00000000-0005-0000-0000-00000E370000}"/>
    <cellStyle name="Normal 43 4 3 2 2" xfId="14530" xr:uid="{00000000-0005-0000-0000-00000F370000}"/>
    <cellStyle name="Normal 43 4 3 3" xfId="14531" xr:uid="{00000000-0005-0000-0000-000010370000}"/>
    <cellStyle name="Normal 43 4 4" xfId="14532" xr:uid="{00000000-0005-0000-0000-000011370000}"/>
    <cellStyle name="Normal 43 4 4 2" xfId="14533" xr:uid="{00000000-0005-0000-0000-000012370000}"/>
    <cellStyle name="Normal 43 4 5" xfId="14534" xr:uid="{00000000-0005-0000-0000-000013370000}"/>
    <cellStyle name="Normal 43 5" xfId="1952" xr:uid="{00000000-0005-0000-0000-000014370000}"/>
    <cellStyle name="Normal 43 5 2" xfId="1953" xr:uid="{00000000-0005-0000-0000-000015370000}"/>
    <cellStyle name="Normal 43 5 2 2" xfId="14535" xr:uid="{00000000-0005-0000-0000-000016370000}"/>
    <cellStyle name="Normal 43 5 2 2 2" xfId="14536" xr:uid="{00000000-0005-0000-0000-000017370000}"/>
    <cellStyle name="Normal 43 5 2 2 2 2" xfId="14537" xr:uid="{00000000-0005-0000-0000-000018370000}"/>
    <cellStyle name="Normal 43 5 2 2 3" xfId="14538" xr:uid="{00000000-0005-0000-0000-000019370000}"/>
    <cellStyle name="Normal 43 5 2 3" xfId="14539" xr:uid="{00000000-0005-0000-0000-00001A370000}"/>
    <cellStyle name="Normal 43 5 2 3 2" xfId="14540" xr:uid="{00000000-0005-0000-0000-00001B370000}"/>
    <cellStyle name="Normal 43 5 2 4" xfId="14541" xr:uid="{00000000-0005-0000-0000-00001C370000}"/>
    <cellStyle name="Normal 43 5 3" xfId="14542" xr:uid="{00000000-0005-0000-0000-00001D370000}"/>
    <cellStyle name="Normal 43 5 3 2" xfId="14543" xr:uid="{00000000-0005-0000-0000-00001E370000}"/>
    <cellStyle name="Normal 43 5 3 2 2" xfId="14544" xr:uid="{00000000-0005-0000-0000-00001F370000}"/>
    <cellStyle name="Normal 43 5 3 3" xfId="14545" xr:uid="{00000000-0005-0000-0000-000020370000}"/>
    <cellStyle name="Normal 43 5 4" xfId="14546" xr:uid="{00000000-0005-0000-0000-000021370000}"/>
    <cellStyle name="Normal 43 5 4 2" xfId="14547" xr:uid="{00000000-0005-0000-0000-000022370000}"/>
    <cellStyle name="Normal 43 5 5" xfId="14548" xr:uid="{00000000-0005-0000-0000-000023370000}"/>
    <cellStyle name="Normal 43 6" xfId="1954" xr:uid="{00000000-0005-0000-0000-000024370000}"/>
    <cellStyle name="Normal 43 6 2" xfId="1955" xr:uid="{00000000-0005-0000-0000-000025370000}"/>
    <cellStyle name="Normal 43 6 2 2" xfId="14549" xr:uid="{00000000-0005-0000-0000-000026370000}"/>
    <cellStyle name="Normal 43 6 2 2 2" xfId="14550" xr:uid="{00000000-0005-0000-0000-000027370000}"/>
    <cellStyle name="Normal 43 6 2 2 2 2" xfId="14551" xr:uid="{00000000-0005-0000-0000-000028370000}"/>
    <cellStyle name="Normal 43 6 2 2 3" xfId="14552" xr:uid="{00000000-0005-0000-0000-000029370000}"/>
    <cellStyle name="Normal 43 6 2 3" xfId="14553" xr:uid="{00000000-0005-0000-0000-00002A370000}"/>
    <cellStyle name="Normal 43 6 2 3 2" xfId="14554" xr:uid="{00000000-0005-0000-0000-00002B370000}"/>
    <cellStyle name="Normal 43 6 2 4" xfId="14555" xr:uid="{00000000-0005-0000-0000-00002C370000}"/>
    <cellStyle name="Normal 43 6 3" xfId="14556" xr:uid="{00000000-0005-0000-0000-00002D370000}"/>
    <cellStyle name="Normal 43 6 3 2" xfId="14557" xr:uid="{00000000-0005-0000-0000-00002E370000}"/>
    <cellStyle name="Normal 43 6 3 2 2" xfId="14558" xr:uid="{00000000-0005-0000-0000-00002F370000}"/>
    <cellStyle name="Normal 43 6 3 3" xfId="14559" xr:uid="{00000000-0005-0000-0000-000030370000}"/>
    <cellStyle name="Normal 43 6 4" xfId="14560" xr:uid="{00000000-0005-0000-0000-000031370000}"/>
    <cellStyle name="Normal 43 6 4 2" xfId="14561" xr:uid="{00000000-0005-0000-0000-000032370000}"/>
    <cellStyle name="Normal 43 6 5" xfId="14562" xr:uid="{00000000-0005-0000-0000-000033370000}"/>
    <cellStyle name="Normal 43 7" xfId="1956" xr:uid="{00000000-0005-0000-0000-000034370000}"/>
    <cellStyle name="Normal 43 7 2" xfId="1957" xr:uid="{00000000-0005-0000-0000-000035370000}"/>
    <cellStyle name="Normal 43 7 2 2" xfId="14563" xr:uid="{00000000-0005-0000-0000-000036370000}"/>
    <cellStyle name="Normal 43 7 2 2 2" xfId="14564" xr:uid="{00000000-0005-0000-0000-000037370000}"/>
    <cellStyle name="Normal 43 7 2 2 2 2" xfId="14565" xr:uid="{00000000-0005-0000-0000-000038370000}"/>
    <cellStyle name="Normal 43 7 2 2 3" xfId="14566" xr:uid="{00000000-0005-0000-0000-000039370000}"/>
    <cellStyle name="Normal 43 7 2 3" xfId="14567" xr:uid="{00000000-0005-0000-0000-00003A370000}"/>
    <cellStyle name="Normal 43 7 2 3 2" xfId="14568" xr:uid="{00000000-0005-0000-0000-00003B370000}"/>
    <cellStyle name="Normal 43 7 2 4" xfId="14569" xr:uid="{00000000-0005-0000-0000-00003C370000}"/>
    <cellStyle name="Normal 43 7 3" xfId="14570" xr:uid="{00000000-0005-0000-0000-00003D370000}"/>
    <cellStyle name="Normal 43 7 3 2" xfId="14571" xr:uid="{00000000-0005-0000-0000-00003E370000}"/>
    <cellStyle name="Normal 43 7 3 2 2" xfId="14572" xr:uid="{00000000-0005-0000-0000-00003F370000}"/>
    <cellStyle name="Normal 43 7 3 3" xfId="14573" xr:uid="{00000000-0005-0000-0000-000040370000}"/>
    <cellStyle name="Normal 43 7 4" xfId="14574" xr:uid="{00000000-0005-0000-0000-000041370000}"/>
    <cellStyle name="Normal 43 7 4 2" xfId="14575" xr:uid="{00000000-0005-0000-0000-000042370000}"/>
    <cellStyle name="Normal 43 7 5" xfId="14576" xr:uid="{00000000-0005-0000-0000-000043370000}"/>
    <cellStyle name="Normal 43 8" xfId="1958" xr:uid="{00000000-0005-0000-0000-000044370000}"/>
    <cellStyle name="Normal 43 8 2" xfId="1959" xr:uid="{00000000-0005-0000-0000-000045370000}"/>
    <cellStyle name="Normal 43 8 2 2" xfId="14577" xr:uid="{00000000-0005-0000-0000-000046370000}"/>
    <cellStyle name="Normal 43 8 2 2 2" xfId="14578" xr:uid="{00000000-0005-0000-0000-000047370000}"/>
    <cellStyle name="Normal 43 8 2 2 2 2" xfId="14579" xr:uid="{00000000-0005-0000-0000-000048370000}"/>
    <cellStyle name="Normal 43 8 2 2 3" xfId="14580" xr:uid="{00000000-0005-0000-0000-000049370000}"/>
    <cellStyle name="Normal 43 8 2 3" xfId="14581" xr:uid="{00000000-0005-0000-0000-00004A370000}"/>
    <cellStyle name="Normal 43 8 2 3 2" xfId="14582" xr:uid="{00000000-0005-0000-0000-00004B370000}"/>
    <cellStyle name="Normal 43 8 2 4" xfId="14583" xr:uid="{00000000-0005-0000-0000-00004C370000}"/>
    <cellStyle name="Normal 43 8 3" xfId="14584" xr:uid="{00000000-0005-0000-0000-00004D370000}"/>
    <cellStyle name="Normal 43 8 3 2" xfId="14585" xr:uid="{00000000-0005-0000-0000-00004E370000}"/>
    <cellStyle name="Normal 43 8 3 2 2" xfId="14586" xr:uid="{00000000-0005-0000-0000-00004F370000}"/>
    <cellStyle name="Normal 43 8 3 3" xfId="14587" xr:uid="{00000000-0005-0000-0000-000050370000}"/>
    <cellStyle name="Normal 43 8 4" xfId="14588" xr:uid="{00000000-0005-0000-0000-000051370000}"/>
    <cellStyle name="Normal 43 8 4 2" xfId="14589" xr:uid="{00000000-0005-0000-0000-000052370000}"/>
    <cellStyle name="Normal 43 8 5" xfId="14590" xr:uid="{00000000-0005-0000-0000-000053370000}"/>
    <cellStyle name="Normal 43 9" xfId="1960" xr:uid="{00000000-0005-0000-0000-000054370000}"/>
    <cellStyle name="Normal 43 9 2" xfId="1961" xr:uid="{00000000-0005-0000-0000-000055370000}"/>
    <cellStyle name="Normal 43 9 2 2" xfId="14591" xr:uid="{00000000-0005-0000-0000-000056370000}"/>
    <cellStyle name="Normal 43 9 2 2 2" xfId="14592" xr:uid="{00000000-0005-0000-0000-000057370000}"/>
    <cellStyle name="Normal 43 9 2 2 2 2" xfId="14593" xr:uid="{00000000-0005-0000-0000-000058370000}"/>
    <cellStyle name="Normal 43 9 2 2 3" xfId="14594" xr:uid="{00000000-0005-0000-0000-000059370000}"/>
    <cellStyle name="Normal 43 9 2 3" xfId="14595" xr:uid="{00000000-0005-0000-0000-00005A370000}"/>
    <cellStyle name="Normal 43 9 2 3 2" xfId="14596" xr:uid="{00000000-0005-0000-0000-00005B370000}"/>
    <cellStyle name="Normal 43 9 2 4" xfId="14597" xr:uid="{00000000-0005-0000-0000-00005C370000}"/>
    <cellStyle name="Normal 43 9 3" xfId="14598" xr:uid="{00000000-0005-0000-0000-00005D370000}"/>
    <cellStyle name="Normal 43 9 3 2" xfId="14599" xr:uid="{00000000-0005-0000-0000-00005E370000}"/>
    <cellStyle name="Normal 43 9 3 2 2" xfId="14600" xr:uid="{00000000-0005-0000-0000-00005F370000}"/>
    <cellStyle name="Normal 43 9 3 3" xfId="14601" xr:uid="{00000000-0005-0000-0000-000060370000}"/>
    <cellStyle name="Normal 43 9 4" xfId="14602" xr:uid="{00000000-0005-0000-0000-000061370000}"/>
    <cellStyle name="Normal 43 9 4 2" xfId="14603" xr:uid="{00000000-0005-0000-0000-000062370000}"/>
    <cellStyle name="Normal 43 9 5" xfId="14604" xr:uid="{00000000-0005-0000-0000-000063370000}"/>
    <cellStyle name="Normal 44" xfId="1962" xr:uid="{00000000-0005-0000-0000-000064370000}"/>
    <cellStyle name="Normal 44 2" xfId="1963" xr:uid="{00000000-0005-0000-0000-000065370000}"/>
    <cellStyle name="Normal 44 2 2" xfId="14605" xr:uid="{00000000-0005-0000-0000-000066370000}"/>
    <cellStyle name="Normal 44 2 2 2" xfId="14606" xr:uid="{00000000-0005-0000-0000-000067370000}"/>
    <cellStyle name="Normal 44 2 2 2 2" xfId="14607" xr:uid="{00000000-0005-0000-0000-000068370000}"/>
    <cellStyle name="Normal 44 2 2 3" xfId="14608" xr:uid="{00000000-0005-0000-0000-000069370000}"/>
    <cellStyle name="Normal 44 2 3" xfId="14609" xr:uid="{00000000-0005-0000-0000-00006A370000}"/>
    <cellStyle name="Normal 44 2 3 2" xfId="14610" xr:uid="{00000000-0005-0000-0000-00006B370000}"/>
    <cellStyle name="Normal 44 2 4" xfId="14611" xr:uid="{00000000-0005-0000-0000-00006C370000}"/>
    <cellStyle name="Normal 44 3" xfId="1964" xr:uid="{00000000-0005-0000-0000-00006D370000}"/>
    <cellStyle name="Normal 44 3 2" xfId="14612" xr:uid="{00000000-0005-0000-0000-00006E370000}"/>
    <cellStyle name="Normal 44 3 2 2" xfId="14613" xr:uid="{00000000-0005-0000-0000-00006F370000}"/>
    <cellStyle name="Normal 44 3 2 2 2" xfId="14614" xr:uid="{00000000-0005-0000-0000-000070370000}"/>
    <cellStyle name="Normal 44 3 2 3" xfId="14615" xr:uid="{00000000-0005-0000-0000-000071370000}"/>
    <cellStyle name="Normal 44 3 3" xfId="14616" xr:uid="{00000000-0005-0000-0000-000072370000}"/>
    <cellStyle name="Normal 44 3 3 2" xfId="14617" xr:uid="{00000000-0005-0000-0000-000073370000}"/>
    <cellStyle name="Normal 44 3 4" xfId="14618" xr:uid="{00000000-0005-0000-0000-000074370000}"/>
    <cellStyle name="Normal 44 4" xfId="14619" xr:uid="{00000000-0005-0000-0000-000075370000}"/>
    <cellStyle name="Normal 44 4 2" xfId="14620" xr:uid="{00000000-0005-0000-0000-000076370000}"/>
    <cellStyle name="Normal 44 4 2 2" xfId="14621" xr:uid="{00000000-0005-0000-0000-000077370000}"/>
    <cellStyle name="Normal 44 4 3" xfId="14622" xr:uid="{00000000-0005-0000-0000-000078370000}"/>
    <cellStyle name="Normal 44 5" xfId="14623" xr:uid="{00000000-0005-0000-0000-000079370000}"/>
    <cellStyle name="Normal 44 5 2" xfId="14624" xr:uid="{00000000-0005-0000-0000-00007A370000}"/>
    <cellStyle name="Normal 44 6" xfId="14625" xr:uid="{00000000-0005-0000-0000-00007B370000}"/>
    <cellStyle name="Normal 45" xfId="1965" xr:uid="{00000000-0005-0000-0000-00007C370000}"/>
    <cellStyle name="Normal 45 2" xfId="1966" xr:uid="{00000000-0005-0000-0000-00007D370000}"/>
    <cellStyle name="Normal 45 2 2" xfId="14626" xr:uid="{00000000-0005-0000-0000-00007E370000}"/>
    <cellStyle name="Normal 45 2 2 2" xfId="14627" xr:uid="{00000000-0005-0000-0000-00007F370000}"/>
    <cellStyle name="Normal 45 2 2 2 2" xfId="14628" xr:uid="{00000000-0005-0000-0000-000080370000}"/>
    <cellStyle name="Normal 45 2 2 3" xfId="14629" xr:uid="{00000000-0005-0000-0000-000081370000}"/>
    <cellStyle name="Normal 45 2 3" xfId="14630" xr:uid="{00000000-0005-0000-0000-000082370000}"/>
    <cellStyle name="Normal 45 2 3 2" xfId="14631" xr:uid="{00000000-0005-0000-0000-000083370000}"/>
    <cellStyle name="Normal 45 2 4" xfId="14632" xr:uid="{00000000-0005-0000-0000-000084370000}"/>
    <cellStyle name="Normal 45 3" xfId="1967" xr:uid="{00000000-0005-0000-0000-000085370000}"/>
    <cellStyle name="Normal 45 3 2" xfId="14633" xr:uid="{00000000-0005-0000-0000-000086370000}"/>
    <cellStyle name="Normal 45 3 2 2" xfId="14634" xr:uid="{00000000-0005-0000-0000-000087370000}"/>
    <cellStyle name="Normal 45 3 2 2 2" xfId="14635" xr:uid="{00000000-0005-0000-0000-000088370000}"/>
    <cellStyle name="Normal 45 3 2 3" xfId="14636" xr:uid="{00000000-0005-0000-0000-000089370000}"/>
    <cellStyle name="Normal 45 3 3" xfId="14637" xr:uid="{00000000-0005-0000-0000-00008A370000}"/>
    <cellStyle name="Normal 45 3 3 2" xfId="14638" xr:uid="{00000000-0005-0000-0000-00008B370000}"/>
    <cellStyle name="Normal 45 3 4" xfId="14639" xr:uid="{00000000-0005-0000-0000-00008C370000}"/>
    <cellStyle name="Normal 45 4" xfId="1968" xr:uid="{00000000-0005-0000-0000-00008D370000}"/>
    <cellStyle name="Normal 45 4 2" xfId="14640" xr:uid="{00000000-0005-0000-0000-00008E370000}"/>
    <cellStyle name="Normal 45 4 2 2" xfId="14641" xr:uid="{00000000-0005-0000-0000-00008F370000}"/>
    <cellStyle name="Normal 45 4 2 2 2" xfId="14642" xr:uid="{00000000-0005-0000-0000-000090370000}"/>
    <cellStyle name="Normal 45 4 2 3" xfId="14643" xr:uid="{00000000-0005-0000-0000-000091370000}"/>
    <cellStyle name="Normal 45 4 3" xfId="14644" xr:uid="{00000000-0005-0000-0000-000092370000}"/>
    <cellStyle name="Normal 45 4 3 2" xfId="14645" xr:uid="{00000000-0005-0000-0000-000093370000}"/>
    <cellStyle name="Normal 45 4 4" xfId="14646" xr:uid="{00000000-0005-0000-0000-000094370000}"/>
    <cellStyle name="Normal 45 5" xfId="14647" xr:uid="{00000000-0005-0000-0000-000095370000}"/>
    <cellStyle name="Normal 45 5 2" xfId="14648" xr:uid="{00000000-0005-0000-0000-000096370000}"/>
    <cellStyle name="Normal 45 5 2 2" xfId="14649" xr:uid="{00000000-0005-0000-0000-000097370000}"/>
    <cellStyle name="Normal 45 5 3" xfId="14650" xr:uid="{00000000-0005-0000-0000-000098370000}"/>
    <cellStyle name="Normal 45 6" xfId="14651" xr:uid="{00000000-0005-0000-0000-000099370000}"/>
    <cellStyle name="Normal 45 6 2" xfId="14652" xr:uid="{00000000-0005-0000-0000-00009A370000}"/>
    <cellStyle name="Normal 45 7" xfId="14653" xr:uid="{00000000-0005-0000-0000-00009B370000}"/>
    <cellStyle name="Normal 46" xfId="1969" xr:uid="{00000000-0005-0000-0000-00009C370000}"/>
    <cellStyle name="Normal 46 2" xfId="1970" xr:uid="{00000000-0005-0000-0000-00009D370000}"/>
    <cellStyle name="Normal 46 2 2" xfId="14654" xr:uid="{00000000-0005-0000-0000-00009E370000}"/>
    <cellStyle name="Normal 46 2 2 2" xfId="14655" xr:uid="{00000000-0005-0000-0000-00009F370000}"/>
    <cellStyle name="Normal 46 2 2 2 2" xfId="14656" xr:uid="{00000000-0005-0000-0000-0000A0370000}"/>
    <cellStyle name="Normal 46 2 2 3" xfId="14657" xr:uid="{00000000-0005-0000-0000-0000A1370000}"/>
    <cellStyle name="Normal 46 2 3" xfId="14658" xr:uid="{00000000-0005-0000-0000-0000A2370000}"/>
    <cellStyle name="Normal 46 2 3 2" xfId="14659" xr:uid="{00000000-0005-0000-0000-0000A3370000}"/>
    <cellStyle name="Normal 46 2 4" xfId="14660" xr:uid="{00000000-0005-0000-0000-0000A4370000}"/>
    <cellStyle name="Normal 46 3" xfId="1971" xr:uid="{00000000-0005-0000-0000-0000A5370000}"/>
    <cellStyle name="Normal 46 3 2" xfId="14661" xr:uid="{00000000-0005-0000-0000-0000A6370000}"/>
    <cellStyle name="Normal 46 3 2 2" xfId="14662" xr:uid="{00000000-0005-0000-0000-0000A7370000}"/>
    <cellStyle name="Normal 46 3 2 2 2" xfId="14663" xr:uid="{00000000-0005-0000-0000-0000A8370000}"/>
    <cellStyle name="Normal 46 3 2 3" xfId="14664" xr:uid="{00000000-0005-0000-0000-0000A9370000}"/>
    <cellStyle name="Normal 46 3 3" xfId="14665" xr:uid="{00000000-0005-0000-0000-0000AA370000}"/>
    <cellStyle name="Normal 46 3 3 2" xfId="14666" xr:uid="{00000000-0005-0000-0000-0000AB370000}"/>
    <cellStyle name="Normal 46 3 4" xfId="14667" xr:uid="{00000000-0005-0000-0000-0000AC370000}"/>
    <cellStyle name="Normal 46 4" xfId="1972" xr:uid="{00000000-0005-0000-0000-0000AD370000}"/>
    <cellStyle name="Normal 46 4 2" xfId="14668" xr:uid="{00000000-0005-0000-0000-0000AE370000}"/>
    <cellStyle name="Normal 46 4 2 2" xfId="14669" xr:uid="{00000000-0005-0000-0000-0000AF370000}"/>
    <cellStyle name="Normal 46 4 2 2 2" xfId="14670" xr:uid="{00000000-0005-0000-0000-0000B0370000}"/>
    <cellStyle name="Normal 46 4 2 3" xfId="14671" xr:uid="{00000000-0005-0000-0000-0000B1370000}"/>
    <cellStyle name="Normal 46 4 3" xfId="14672" xr:uid="{00000000-0005-0000-0000-0000B2370000}"/>
    <cellStyle name="Normal 46 4 3 2" xfId="14673" xr:uid="{00000000-0005-0000-0000-0000B3370000}"/>
    <cellStyle name="Normal 46 4 4" xfId="14674" xr:uid="{00000000-0005-0000-0000-0000B4370000}"/>
    <cellStyle name="Normal 46 5" xfId="14675" xr:uid="{00000000-0005-0000-0000-0000B5370000}"/>
    <cellStyle name="Normal 46 5 2" xfId="14676" xr:uid="{00000000-0005-0000-0000-0000B6370000}"/>
    <cellStyle name="Normal 46 5 2 2" xfId="14677" xr:uid="{00000000-0005-0000-0000-0000B7370000}"/>
    <cellStyle name="Normal 46 5 3" xfId="14678" xr:uid="{00000000-0005-0000-0000-0000B8370000}"/>
    <cellStyle name="Normal 46 6" xfId="14679" xr:uid="{00000000-0005-0000-0000-0000B9370000}"/>
    <cellStyle name="Normal 46 6 2" xfId="14680" xr:uid="{00000000-0005-0000-0000-0000BA370000}"/>
    <cellStyle name="Normal 46 7" xfId="14681" xr:uid="{00000000-0005-0000-0000-0000BB370000}"/>
    <cellStyle name="Normal 47" xfId="1973" xr:uid="{00000000-0005-0000-0000-0000BC370000}"/>
    <cellStyle name="Normal 47 2" xfId="1974" xr:uid="{00000000-0005-0000-0000-0000BD370000}"/>
    <cellStyle name="Normal 47 2 2" xfId="14682" xr:uid="{00000000-0005-0000-0000-0000BE370000}"/>
    <cellStyle name="Normal 47 2 2 2" xfId="14683" xr:uid="{00000000-0005-0000-0000-0000BF370000}"/>
    <cellStyle name="Normal 47 2 2 2 2" xfId="14684" xr:uid="{00000000-0005-0000-0000-0000C0370000}"/>
    <cellStyle name="Normal 47 2 2 3" xfId="14685" xr:uid="{00000000-0005-0000-0000-0000C1370000}"/>
    <cellStyle name="Normal 47 2 3" xfId="14686" xr:uid="{00000000-0005-0000-0000-0000C2370000}"/>
    <cellStyle name="Normal 47 2 3 2" xfId="14687" xr:uid="{00000000-0005-0000-0000-0000C3370000}"/>
    <cellStyle name="Normal 47 2 4" xfId="14688" xr:uid="{00000000-0005-0000-0000-0000C4370000}"/>
    <cellStyle name="Normal 47 3" xfId="1975" xr:uid="{00000000-0005-0000-0000-0000C5370000}"/>
    <cellStyle name="Normal 47 3 2" xfId="14689" xr:uid="{00000000-0005-0000-0000-0000C6370000}"/>
    <cellStyle name="Normal 47 3 2 2" xfId="14690" xr:uid="{00000000-0005-0000-0000-0000C7370000}"/>
    <cellStyle name="Normal 47 3 2 2 2" xfId="14691" xr:uid="{00000000-0005-0000-0000-0000C8370000}"/>
    <cellStyle name="Normal 47 3 2 3" xfId="14692" xr:uid="{00000000-0005-0000-0000-0000C9370000}"/>
    <cellStyle name="Normal 47 3 3" xfId="14693" xr:uid="{00000000-0005-0000-0000-0000CA370000}"/>
    <cellStyle name="Normal 47 3 3 2" xfId="14694" xr:uid="{00000000-0005-0000-0000-0000CB370000}"/>
    <cellStyle name="Normal 47 3 4" xfId="14695" xr:uid="{00000000-0005-0000-0000-0000CC370000}"/>
    <cellStyle name="Normal 47 4" xfId="14696" xr:uid="{00000000-0005-0000-0000-0000CD370000}"/>
    <cellStyle name="Normal 47 4 2" xfId="14697" xr:uid="{00000000-0005-0000-0000-0000CE370000}"/>
    <cellStyle name="Normal 47 4 2 2" xfId="14698" xr:uid="{00000000-0005-0000-0000-0000CF370000}"/>
    <cellStyle name="Normal 47 4 3" xfId="14699" xr:uid="{00000000-0005-0000-0000-0000D0370000}"/>
    <cellStyle name="Normal 47 5" xfId="14700" xr:uid="{00000000-0005-0000-0000-0000D1370000}"/>
    <cellStyle name="Normal 47 5 2" xfId="14701" xr:uid="{00000000-0005-0000-0000-0000D2370000}"/>
    <cellStyle name="Normal 47 6" xfId="14702" xr:uid="{00000000-0005-0000-0000-0000D3370000}"/>
    <cellStyle name="Normal 48" xfId="1976" xr:uid="{00000000-0005-0000-0000-0000D4370000}"/>
    <cellStyle name="Normal 48 2" xfId="1977" xr:uid="{00000000-0005-0000-0000-0000D5370000}"/>
    <cellStyle name="Normal 48 2 2" xfId="14703" xr:uid="{00000000-0005-0000-0000-0000D6370000}"/>
    <cellStyle name="Normal 48 2 2 2" xfId="14704" xr:uid="{00000000-0005-0000-0000-0000D7370000}"/>
    <cellStyle name="Normal 48 2 2 2 2" xfId="14705" xr:uid="{00000000-0005-0000-0000-0000D8370000}"/>
    <cellStyle name="Normal 48 2 2 3" xfId="14706" xr:uid="{00000000-0005-0000-0000-0000D9370000}"/>
    <cellStyle name="Normal 48 2 3" xfId="14707" xr:uid="{00000000-0005-0000-0000-0000DA370000}"/>
    <cellStyle name="Normal 48 2 3 2" xfId="14708" xr:uid="{00000000-0005-0000-0000-0000DB370000}"/>
    <cellStyle name="Normal 48 2 4" xfId="14709" xr:uid="{00000000-0005-0000-0000-0000DC370000}"/>
    <cellStyle name="Normal 48 3" xfId="1978" xr:uid="{00000000-0005-0000-0000-0000DD370000}"/>
    <cellStyle name="Normal 48 3 2" xfId="14710" xr:uid="{00000000-0005-0000-0000-0000DE370000}"/>
    <cellStyle name="Normal 48 3 2 2" xfId="14711" xr:uid="{00000000-0005-0000-0000-0000DF370000}"/>
    <cellStyle name="Normal 48 3 2 2 2" xfId="14712" xr:uid="{00000000-0005-0000-0000-0000E0370000}"/>
    <cellStyle name="Normal 48 3 2 3" xfId="14713" xr:uid="{00000000-0005-0000-0000-0000E1370000}"/>
    <cellStyle name="Normal 48 3 3" xfId="14714" xr:uid="{00000000-0005-0000-0000-0000E2370000}"/>
    <cellStyle name="Normal 48 3 3 2" xfId="14715" xr:uid="{00000000-0005-0000-0000-0000E3370000}"/>
    <cellStyle name="Normal 48 3 4" xfId="14716" xr:uid="{00000000-0005-0000-0000-0000E4370000}"/>
    <cellStyle name="Normal 48 4" xfId="14717" xr:uid="{00000000-0005-0000-0000-0000E5370000}"/>
    <cellStyle name="Normal 48 4 2" xfId="14718" xr:uid="{00000000-0005-0000-0000-0000E6370000}"/>
    <cellStyle name="Normal 48 4 2 2" xfId="14719" xr:uid="{00000000-0005-0000-0000-0000E7370000}"/>
    <cellStyle name="Normal 48 4 3" xfId="14720" xr:uid="{00000000-0005-0000-0000-0000E8370000}"/>
    <cellStyle name="Normal 48 5" xfId="14721" xr:uid="{00000000-0005-0000-0000-0000E9370000}"/>
    <cellStyle name="Normal 48 5 2" xfId="14722" xr:uid="{00000000-0005-0000-0000-0000EA370000}"/>
    <cellStyle name="Normal 48 6" xfId="14723" xr:uid="{00000000-0005-0000-0000-0000EB370000}"/>
    <cellStyle name="Normal 49" xfId="1979" xr:uid="{00000000-0005-0000-0000-0000EC370000}"/>
    <cellStyle name="Normal 49 2" xfId="1980" xr:uid="{00000000-0005-0000-0000-0000ED370000}"/>
    <cellStyle name="Normal 49 2 2" xfId="14724" xr:uid="{00000000-0005-0000-0000-0000EE370000}"/>
    <cellStyle name="Normal 49 2 2 2" xfId="14725" xr:uid="{00000000-0005-0000-0000-0000EF370000}"/>
    <cellStyle name="Normal 49 2 2 2 2" xfId="14726" xr:uid="{00000000-0005-0000-0000-0000F0370000}"/>
    <cellStyle name="Normal 49 2 2 3" xfId="14727" xr:uid="{00000000-0005-0000-0000-0000F1370000}"/>
    <cellStyle name="Normal 49 2 3" xfId="14728" xr:uid="{00000000-0005-0000-0000-0000F2370000}"/>
    <cellStyle name="Normal 49 2 3 2" xfId="14729" xr:uid="{00000000-0005-0000-0000-0000F3370000}"/>
    <cellStyle name="Normal 49 2 4" xfId="14730" xr:uid="{00000000-0005-0000-0000-0000F4370000}"/>
    <cellStyle name="Normal 49 3" xfId="1981" xr:uid="{00000000-0005-0000-0000-0000F5370000}"/>
    <cellStyle name="Normal 49 3 2" xfId="14731" xr:uid="{00000000-0005-0000-0000-0000F6370000}"/>
    <cellStyle name="Normal 49 3 2 2" xfId="14732" xr:uid="{00000000-0005-0000-0000-0000F7370000}"/>
    <cellStyle name="Normal 49 3 2 2 2" xfId="14733" xr:uid="{00000000-0005-0000-0000-0000F8370000}"/>
    <cellStyle name="Normal 49 3 2 3" xfId="14734" xr:uid="{00000000-0005-0000-0000-0000F9370000}"/>
    <cellStyle name="Normal 49 3 3" xfId="14735" xr:uid="{00000000-0005-0000-0000-0000FA370000}"/>
    <cellStyle name="Normal 49 3 3 2" xfId="14736" xr:uid="{00000000-0005-0000-0000-0000FB370000}"/>
    <cellStyle name="Normal 49 3 4" xfId="14737" xr:uid="{00000000-0005-0000-0000-0000FC370000}"/>
    <cellStyle name="Normal 49 4" xfId="1982" xr:uid="{00000000-0005-0000-0000-0000FD370000}"/>
    <cellStyle name="Normal 49 4 2" xfId="14738" xr:uid="{00000000-0005-0000-0000-0000FE370000}"/>
    <cellStyle name="Normal 49 4 2 2" xfId="14739" xr:uid="{00000000-0005-0000-0000-0000FF370000}"/>
    <cellStyle name="Normal 49 4 2 2 2" xfId="14740" xr:uid="{00000000-0005-0000-0000-000000380000}"/>
    <cellStyle name="Normal 49 4 2 3" xfId="14741" xr:uid="{00000000-0005-0000-0000-000001380000}"/>
    <cellStyle name="Normal 49 4 3" xfId="14742" xr:uid="{00000000-0005-0000-0000-000002380000}"/>
    <cellStyle name="Normal 49 4 3 2" xfId="14743" xr:uid="{00000000-0005-0000-0000-000003380000}"/>
    <cellStyle name="Normal 49 4 4" xfId="14744" xr:uid="{00000000-0005-0000-0000-000004380000}"/>
    <cellStyle name="Normal 49 5" xfId="14745" xr:uid="{00000000-0005-0000-0000-000005380000}"/>
    <cellStyle name="Normal 49 5 2" xfId="14746" xr:uid="{00000000-0005-0000-0000-000006380000}"/>
    <cellStyle name="Normal 49 5 2 2" xfId="14747" xr:uid="{00000000-0005-0000-0000-000007380000}"/>
    <cellStyle name="Normal 49 5 3" xfId="14748" xr:uid="{00000000-0005-0000-0000-000008380000}"/>
    <cellStyle name="Normal 49 6" xfId="14749" xr:uid="{00000000-0005-0000-0000-000009380000}"/>
    <cellStyle name="Normal 49 6 2" xfId="14750" xr:uid="{00000000-0005-0000-0000-00000A380000}"/>
    <cellStyle name="Normal 49 7" xfId="14751" xr:uid="{00000000-0005-0000-0000-00000B380000}"/>
    <cellStyle name="Normal 5" xfId="1983" xr:uid="{00000000-0005-0000-0000-00000C380000}"/>
    <cellStyle name="Normal 5 10" xfId="1984" xr:uid="{00000000-0005-0000-0000-00000D380000}"/>
    <cellStyle name="Normal 5 10 2" xfId="1985" xr:uid="{00000000-0005-0000-0000-00000E380000}"/>
    <cellStyle name="Normal 5 10 2 2" xfId="14752" xr:uid="{00000000-0005-0000-0000-00000F380000}"/>
    <cellStyle name="Normal 5 10 2 2 2" xfId="14753" xr:uid="{00000000-0005-0000-0000-000010380000}"/>
    <cellStyle name="Normal 5 10 2 2 2 2" xfId="14754" xr:uid="{00000000-0005-0000-0000-000011380000}"/>
    <cellStyle name="Normal 5 10 2 2 3" xfId="14755" xr:uid="{00000000-0005-0000-0000-000012380000}"/>
    <cellStyle name="Normal 5 10 2 3" xfId="14756" xr:uid="{00000000-0005-0000-0000-000013380000}"/>
    <cellStyle name="Normal 5 10 2 3 2" xfId="14757" xr:uid="{00000000-0005-0000-0000-000014380000}"/>
    <cellStyle name="Normal 5 10 2 4" xfId="14758" xr:uid="{00000000-0005-0000-0000-000015380000}"/>
    <cellStyle name="Normal 5 10 3" xfId="14759" xr:uid="{00000000-0005-0000-0000-000016380000}"/>
    <cellStyle name="Normal 5 10 3 2" xfId="14760" xr:uid="{00000000-0005-0000-0000-000017380000}"/>
    <cellStyle name="Normal 5 10 3 2 2" xfId="14761" xr:uid="{00000000-0005-0000-0000-000018380000}"/>
    <cellStyle name="Normal 5 10 3 3" xfId="14762" xr:uid="{00000000-0005-0000-0000-000019380000}"/>
    <cellStyle name="Normal 5 10 4" xfId="14763" xr:uid="{00000000-0005-0000-0000-00001A380000}"/>
    <cellStyle name="Normal 5 10 4 2" xfId="14764" xr:uid="{00000000-0005-0000-0000-00001B380000}"/>
    <cellStyle name="Normal 5 10 5" xfId="14765" xr:uid="{00000000-0005-0000-0000-00001C380000}"/>
    <cellStyle name="Normal 5 11" xfId="1986" xr:uid="{00000000-0005-0000-0000-00001D380000}"/>
    <cellStyle name="Normal 5 11 2" xfId="1987" xr:uid="{00000000-0005-0000-0000-00001E380000}"/>
    <cellStyle name="Normal 5 11 2 2" xfId="14766" xr:uid="{00000000-0005-0000-0000-00001F380000}"/>
    <cellStyle name="Normal 5 11 2 2 2" xfId="14767" xr:uid="{00000000-0005-0000-0000-000020380000}"/>
    <cellStyle name="Normal 5 11 2 2 2 2" xfId="14768" xr:uid="{00000000-0005-0000-0000-000021380000}"/>
    <cellStyle name="Normal 5 11 2 2 3" xfId="14769" xr:uid="{00000000-0005-0000-0000-000022380000}"/>
    <cellStyle name="Normal 5 11 2 3" xfId="14770" xr:uid="{00000000-0005-0000-0000-000023380000}"/>
    <cellStyle name="Normal 5 11 2 3 2" xfId="14771" xr:uid="{00000000-0005-0000-0000-000024380000}"/>
    <cellStyle name="Normal 5 11 2 4" xfId="14772" xr:uid="{00000000-0005-0000-0000-000025380000}"/>
    <cellStyle name="Normal 5 11 3" xfId="14773" xr:uid="{00000000-0005-0000-0000-000026380000}"/>
    <cellStyle name="Normal 5 11 3 2" xfId="14774" xr:uid="{00000000-0005-0000-0000-000027380000}"/>
    <cellStyle name="Normal 5 11 3 2 2" xfId="14775" xr:uid="{00000000-0005-0000-0000-000028380000}"/>
    <cellStyle name="Normal 5 11 3 3" xfId="14776" xr:uid="{00000000-0005-0000-0000-000029380000}"/>
    <cellStyle name="Normal 5 11 4" xfId="14777" xr:uid="{00000000-0005-0000-0000-00002A380000}"/>
    <cellStyle name="Normal 5 11 4 2" xfId="14778" xr:uid="{00000000-0005-0000-0000-00002B380000}"/>
    <cellStyle name="Normal 5 11 5" xfId="14779" xr:uid="{00000000-0005-0000-0000-00002C380000}"/>
    <cellStyle name="Normal 5 12" xfId="1988" xr:uid="{00000000-0005-0000-0000-00002D380000}"/>
    <cellStyle name="Normal 5 12 2" xfId="14780" xr:uid="{00000000-0005-0000-0000-00002E380000}"/>
    <cellStyle name="Normal 5 12 2 2" xfId="14781" xr:uid="{00000000-0005-0000-0000-00002F380000}"/>
    <cellStyle name="Normal 5 12 2 2 2" xfId="14782" xr:uid="{00000000-0005-0000-0000-000030380000}"/>
    <cellStyle name="Normal 5 12 2 3" xfId="14783" xr:uid="{00000000-0005-0000-0000-000031380000}"/>
    <cellStyle name="Normal 5 12 3" xfId="14784" xr:uid="{00000000-0005-0000-0000-000032380000}"/>
    <cellStyle name="Normal 5 12 3 2" xfId="14785" xr:uid="{00000000-0005-0000-0000-000033380000}"/>
    <cellStyle name="Normal 5 12 4" xfId="14786" xr:uid="{00000000-0005-0000-0000-000034380000}"/>
    <cellStyle name="Normal 5 13" xfId="14787" xr:uid="{00000000-0005-0000-0000-000035380000}"/>
    <cellStyle name="Normal 5 13 2" xfId="14788" xr:uid="{00000000-0005-0000-0000-000036380000}"/>
    <cellStyle name="Normal 5 13 2 2" xfId="14789" xr:uid="{00000000-0005-0000-0000-000037380000}"/>
    <cellStyle name="Normal 5 13 3" xfId="14790" xr:uid="{00000000-0005-0000-0000-000038380000}"/>
    <cellStyle name="Normal 5 14" xfId="14791" xr:uid="{00000000-0005-0000-0000-000039380000}"/>
    <cellStyle name="Normal 5 14 2" xfId="14792" xr:uid="{00000000-0005-0000-0000-00003A380000}"/>
    <cellStyle name="Normal 5 15" xfId="14793" xr:uid="{00000000-0005-0000-0000-00003B380000}"/>
    <cellStyle name="Normal 5 2" xfId="1989" xr:uid="{00000000-0005-0000-0000-00003C380000}"/>
    <cellStyle name="Normal 5 2 10" xfId="14794" xr:uid="{00000000-0005-0000-0000-00003D380000}"/>
    <cellStyle name="Normal 5 2 10 2" xfId="14795" xr:uid="{00000000-0005-0000-0000-00003E380000}"/>
    <cellStyle name="Normal 5 2 10 2 2" xfId="14796" xr:uid="{00000000-0005-0000-0000-00003F380000}"/>
    <cellStyle name="Normal 5 2 10 3" xfId="14797" xr:uid="{00000000-0005-0000-0000-000040380000}"/>
    <cellStyle name="Normal 5 2 11" xfId="14798" xr:uid="{00000000-0005-0000-0000-000041380000}"/>
    <cellStyle name="Normal 5 2 11 2" xfId="14799" xr:uid="{00000000-0005-0000-0000-000042380000}"/>
    <cellStyle name="Normal 5 2 12" xfId="14800" xr:uid="{00000000-0005-0000-0000-000043380000}"/>
    <cellStyle name="Normal 5 2 2" xfId="1990" xr:uid="{00000000-0005-0000-0000-000044380000}"/>
    <cellStyle name="Normal 5 2 2 2" xfId="1991" xr:uid="{00000000-0005-0000-0000-000045380000}"/>
    <cellStyle name="Normal 5 2 2 2 2" xfId="14801" xr:uid="{00000000-0005-0000-0000-000046380000}"/>
    <cellStyle name="Normal 5 2 2 2 2 2" xfId="14802" xr:uid="{00000000-0005-0000-0000-000047380000}"/>
    <cellStyle name="Normal 5 2 2 2 2 2 2" xfId="14803" xr:uid="{00000000-0005-0000-0000-000048380000}"/>
    <cellStyle name="Normal 5 2 2 2 2 3" xfId="14804" xr:uid="{00000000-0005-0000-0000-000049380000}"/>
    <cellStyle name="Normal 5 2 2 2 3" xfId="14805" xr:uid="{00000000-0005-0000-0000-00004A380000}"/>
    <cellStyle name="Normal 5 2 2 2 3 2" xfId="14806" xr:uid="{00000000-0005-0000-0000-00004B380000}"/>
    <cellStyle name="Normal 5 2 2 2 4" xfId="14807" xr:uid="{00000000-0005-0000-0000-00004C380000}"/>
    <cellStyle name="Normal 5 2 2 3" xfId="14808" xr:uid="{00000000-0005-0000-0000-00004D380000}"/>
    <cellStyle name="Normal 5 2 2 3 2" xfId="14809" xr:uid="{00000000-0005-0000-0000-00004E380000}"/>
    <cellStyle name="Normal 5 2 2 3 2 2" xfId="14810" xr:uid="{00000000-0005-0000-0000-00004F380000}"/>
    <cellStyle name="Normal 5 2 2 3 3" xfId="14811" xr:uid="{00000000-0005-0000-0000-000050380000}"/>
    <cellStyle name="Normal 5 2 2 4" xfId="14812" xr:uid="{00000000-0005-0000-0000-000051380000}"/>
    <cellStyle name="Normal 5 2 2 4 2" xfId="14813" xr:uid="{00000000-0005-0000-0000-000052380000}"/>
    <cellStyle name="Normal 5 2 2 5" xfId="14814" xr:uid="{00000000-0005-0000-0000-000053380000}"/>
    <cellStyle name="Normal 5 2 3" xfId="1992" xr:uid="{00000000-0005-0000-0000-000054380000}"/>
    <cellStyle name="Normal 5 2 3 2" xfId="1993" xr:uid="{00000000-0005-0000-0000-000055380000}"/>
    <cellStyle name="Normal 5 2 3 2 2" xfId="14815" xr:uid="{00000000-0005-0000-0000-000056380000}"/>
    <cellStyle name="Normal 5 2 3 2 2 2" xfId="14816" xr:uid="{00000000-0005-0000-0000-000057380000}"/>
    <cellStyle name="Normal 5 2 3 2 2 2 2" xfId="14817" xr:uid="{00000000-0005-0000-0000-000058380000}"/>
    <cellStyle name="Normal 5 2 3 2 2 3" xfId="14818" xr:uid="{00000000-0005-0000-0000-000059380000}"/>
    <cellStyle name="Normal 5 2 3 2 3" xfId="14819" xr:uid="{00000000-0005-0000-0000-00005A380000}"/>
    <cellStyle name="Normal 5 2 3 2 3 2" xfId="14820" xr:uid="{00000000-0005-0000-0000-00005B380000}"/>
    <cellStyle name="Normal 5 2 3 2 4" xfId="14821" xr:uid="{00000000-0005-0000-0000-00005C380000}"/>
    <cellStyle name="Normal 5 2 3 3" xfId="14822" xr:uid="{00000000-0005-0000-0000-00005D380000}"/>
    <cellStyle name="Normal 5 2 3 3 2" xfId="14823" xr:uid="{00000000-0005-0000-0000-00005E380000}"/>
    <cellStyle name="Normal 5 2 3 3 2 2" xfId="14824" xr:uid="{00000000-0005-0000-0000-00005F380000}"/>
    <cellStyle name="Normal 5 2 3 3 3" xfId="14825" xr:uid="{00000000-0005-0000-0000-000060380000}"/>
    <cellStyle name="Normal 5 2 3 4" xfId="14826" xr:uid="{00000000-0005-0000-0000-000061380000}"/>
    <cellStyle name="Normal 5 2 3 4 2" xfId="14827" xr:uid="{00000000-0005-0000-0000-000062380000}"/>
    <cellStyle name="Normal 5 2 3 5" xfId="14828" xr:uid="{00000000-0005-0000-0000-000063380000}"/>
    <cellStyle name="Normal 5 2 4" xfId="1994" xr:uid="{00000000-0005-0000-0000-000064380000}"/>
    <cellStyle name="Normal 5 2 4 2" xfId="1995" xr:uid="{00000000-0005-0000-0000-000065380000}"/>
    <cellStyle name="Normal 5 2 4 2 2" xfId="14829" xr:uid="{00000000-0005-0000-0000-000066380000}"/>
    <cellStyle name="Normal 5 2 4 2 2 2" xfId="14830" xr:uid="{00000000-0005-0000-0000-000067380000}"/>
    <cellStyle name="Normal 5 2 4 2 2 2 2" xfId="14831" xr:uid="{00000000-0005-0000-0000-000068380000}"/>
    <cellStyle name="Normal 5 2 4 2 2 3" xfId="14832" xr:uid="{00000000-0005-0000-0000-000069380000}"/>
    <cellStyle name="Normal 5 2 4 2 3" xfId="14833" xr:uid="{00000000-0005-0000-0000-00006A380000}"/>
    <cellStyle name="Normal 5 2 4 2 3 2" xfId="14834" xr:uid="{00000000-0005-0000-0000-00006B380000}"/>
    <cellStyle name="Normal 5 2 4 2 4" xfId="14835" xr:uid="{00000000-0005-0000-0000-00006C380000}"/>
    <cellStyle name="Normal 5 2 4 3" xfId="14836" xr:uid="{00000000-0005-0000-0000-00006D380000}"/>
    <cellStyle name="Normal 5 2 4 3 2" xfId="14837" xr:uid="{00000000-0005-0000-0000-00006E380000}"/>
    <cellStyle name="Normal 5 2 4 3 2 2" xfId="14838" xr:uid="{00000000-0005-0000-0000-00006F380000}"/>
    <cellStyle name="Normal 5 2 4 3 3" xfId="14839" xr:uid="{00000000-0005-0000-0000-000070380000}"/>
    <cellStyle name="Normal 5 2 4 4" xfId="14840" xr:uid="{00000000-0005-0000-0000-000071380000}"/>
    <cellStyle name="Normal 5 2 4 4 2" xfId="14841" xr:uid="{00000000-0005-0000-0000-000072380000}"/>
    <cellStyle name="Normal 5 2 4 5" xfId="14842" xr:uid="{00000000-0005-0000-0000-000073380000}"/>
    <cellStyle name="Normal 5 2 5" xfId="1996" xr:uid="{00000000-0005-0000-0000-000074380000}"/>
    <cellStyle name="Normal 5 2 5 2" xfId="1997" xr:uid="{00000000-0005-0000-0000-000075380000}"/>
    <cellStyle name="Normal 5 2 5 2 2" xfId="14843" xr:uid="{00000000-0005-0000-0000-000076380000}"/>
    <cellStyle name="Normal 5 2 5 2 2 2" xfId="14844" xr:uid="{00000000-0005-0000-0000-000077380000}"/>
    <cellStyle name="Normal 5 2 5 2 2 2 2" xfId="14845" xr:uid="{00000000-0005-0000-0000-000078380000}"/>
    <cellStyle name="Normal 5 2 5 2 2 3" xfId="14846" xr:uid="{00000000-0005-0000-0000-000079380000}"/>
    <cellStyle name="Normal 5 2 5 2 3" xfId="14847" xr:uid="{00000000-0005-0000-0000-00007A380000}"/>
    <cellStyle name="Normal 5 2 5 2 3 2" xfId="14848" xr:uid="{00000000-0005-0000-0000-00007B380000}"/>
    <cellStyle name="Normal 5 2 5 2 4" xfId="14849" xr:uid="{00000000-0005-0000-0000-00007C380000}"/>
    <cellStyle name="Normal 5 2 5 3" xfId="14850" xr:uid="{00000000-0005-0000-0000-00007D380000}"/>
    <cellStyle name="Normal 5 2 5 3 2" xfId="14851" xr:uid="{00000000-0005-0000-0000-00007E380000}"/>
    <cellStyle name="Normal 5 2 5 3 2 2" xfId="14852" xr:uid="{00000000-0005-0000-0000-00007F380000}"/>
    <cellStyle name="Normal 5 2 5 3 3" xfId="14853" xr:uid="{00000000-0005-0000-0000-000080380000}"/>
    <cellStyle name="Normal 5 2 5 4" xfId="14854" xr:uid="{00000000-0005-0000-0000-000081380000}"/>
    <cellStyle name="Normal 5 2 5 4 2" xfId="14855" xr:uid="{00000000-0005-0000-0000-000082380000}"/>
    <cellStyle name="Normal 5 2 5 5" xfId="14856" xr:uid="{00000000-0005-0000-0000-000083380000}"/>
    <cellStyle name="Normal 5 2 6" xfId="1998" xr:uid="{00000000-0005-0000-0000-000084380000}"/>
    <cellStyle name="Normal 5 2 6 2" xfId="1999" xr:uid="{00000000-0005-0000-0000-000085380000}"/>
    <cellStyle name="Normal 5 2 6 2 2" xfId="14857" xr:uid="{00000000-0005-0000-0000-000086380000}"/>
    <cellStyle name="Normal 5 2 6 2 2 2" xfId="14858" xr:uid="{00000000-0005-0000-0000-000087380000}"/>
    <cellStyle name="Normal 5 2 6 2 2 2 2" xfId="14859" xr:uid="{00000000-0005-0000-0000-000088380000}"/>
    <cellStyle name="Normal 5 2 6 2 2 3" xfId="14860" xr:uid="{00000000-0005-0000-0000-000089380000}"/>
    <cellStyle name="Normal 5 2 6 2 3" xfId="14861" xr:uid="{00000000-0005-0000-0000-00008A380000}"/>
    <cellStyle name="Normal 5 2 6 2 3 2" xfId="14862" xr:uid="{00000000-0005-0000-0000-00008B380000}"/>
    <cellStyle name="Normal 5 2 6 2 4" xfId="14863" xr:uid="{00000000-0005-0000-0000-00008C380000}"/>
    <cellStyle name="Normal 5 2 6 3" xfId="14864" xr:uid="{00000000-0005-0000-0000-00008D380000}"/>
    <cellStyle name="Normal 5 2 6 3 2" xfId="14865" xr:uid="{00000000-0005-0000-0000-00008E380000}"/>
    <cellStyle name="Normal 5 2 6 3 2 2" xfId="14866" xr:uid="{00000000-0005-0000-0000-00008F380000}"/>
    <cellStyle name="Normal 5 2 6 3 3" xfId="14867" xr:uid="{00000000-0005-0000-0000-000090380000}"/>
    <cellStyle name="Normal 5 2 6 4" xfId="14868" xr:uid="{00000000-0005-0000-0000-000091380000}"/>
    <cellStyle name="Normal 5 2 6 4 2" xfId="14869" xr:uid="{00000000-0005-0000-0000-000092380000}"/>
    <cellStyle name="Normal 5 2 6 5" xfId="14870" xr:uid="{00000000-0005-0000-0000-000093380000}"/>
    <cellStyle name="Normal 5 2 7" xfId="2000" xr:uid="{00000000-0005-0000-0000-000094380000}"/>
    <cellStyle name="Normal 5 2 7 2" xfId="2001" xr:uid="{00000000-0005-0000-0000-000095380000}"/>
    <cellStyle name="Normal 5 2 7 2 2" xfId="14871" xr:uid="{00000000-0005-0000-0000-000096380000}"/>
    <cellStyle name="Normal 5 2 7 2 2 2" xfId="14872" xr:uid="{00000000-0005-0000-0000-000097380000}"/>
    <cellStyle name="Normal 5 2 7 2 2 2 2" xfId="14873" xr:uid="{00000000-0005-0000-0000-000098380000}"/>
    <cellStyle name="Normal 5 2 7 2 2 3" xfId="14874" xr:uid="{00000000-0005-0000-0000-000099380000}"/>
    <cellStyle name="Normal 5 2 7 2 3" xfId="14875" xr:uid="{00000000-0005-0000-0000-00009A380000}"/>
    <cellStyle name="Normal 5 2 7 2 3 2" xfId="14876" xr:uid="{00000000-0005-0000-0000-00009B380000}"/>
    <cellStyle name="Normal 5 2 7 2 4" xfId="14877" xr:uid="{00000000-0005-0000-0000-00009C380000}"/>
    <cellStyle name="Normal 5 2 7 3" xfId="14878" xr:uid="{00000000-0005-0000-0000-00009D380000}"/>
    <cellStyle name="Normal 5 2 7 3 2" xfId="14879" xr:uid="{00000000-0005-0000-0000-00009E380000}"/>
    <cellStyle name="Normal 5 2 7 3 2 2" xfId="14880" xr:uid="{00000000-0005-0000-0000-00009F380000}"/>
    <cellStyle name="Normal 5 2 7 3 3" xfId="14881" xr:uid="{00000000-0005-0000-0000-0000A0380000}"/>
    <cellStyle name="Normal 5 2 7 4" xfId="14882" xr:uid="{00000000-0005-0000-0000-0000A1380000}"/>
    <cellStyle name="Normal 5 2 7 4 2" xfId="14883" xr:uid="{00000000-0005-0000-0000-0000A2380000}"/>
    <cellStyle name="Normal 5 2 7 5" xfId="14884" xr:uid="{00000000-0005-0000-0000-0000A3380000}"/>
    <cellStyle name="Normal 5 2 8" xfId="2002" xr:uid="{00000000-0005-0000-0000-0000A4380000}"/>
    <cellStyle name="Normal 5 2 8 2" xfId="2003" xr:uid="{00000000-0005-0000-0000-0000A5380000}"/>
    <cellStyle name="Normal 5 2 8 2 2" xfId="14885" xr:uid="{00000000-0005-0000-0000-0000A6380000}"/>
    <cellStyle name="Normal 5 2 8 2 2 2" xfId="14886" xr:uid="{00000000-0005-0000-0000-0000A7380000}"/>
    <cellStyle name="Normal 5 2 8 2 2 2 2" xfId="14887" xr:uid="{00000000-0005-0000-0000-0000A8380000}"/>
    <cellStyle name="Normal 5 2 8 2 2 3" xfId="14888" xr:uid="{00000000-0005-0000-0000-0000A9380000}"/>
    <cellStyle name="Normal 5 2 8 2 3" xfId="14889" xr:uid="{00000000-0005-0000-0000-0000AA380000}"/>
    <cellStyle name="Normal 5 2 8 2 3 2" xfId="14890" xr:uid="{00000000-0005-0000-0000-0000AB380000}"/>
    <cellStyle name="Normal 5 2 8 2 4" xfId="14891" xr:uid="{00000000-0005-0000-0000-0000AC380000}"/>
    <cellStyle name="Normal 5 2 8 3" xfId="14892" xr:uid="{00000000-0005-0000-0000-0000AD380000}"/>
    <cellStyle name="Normal 5 2 8 3 2" xfId="14893" xr:uid="{00000000-0005-0000-0000-0000AE380000}"/>
    <cellStyle name="Normal 5 2 8 3 2 2" xfId="14894" xr:uid="{00000000-0005-0000-0000-0000AF380000}"/>
    <cellStyle name="Normal 5 2 8 3 3" xfId="14895" xr:uid="{00000000-0005-0000-0000-0000B0380000}"/>
    <cellStyle name="Normal 5 2 8 4" xfId="14896" xr:uid="{00000000-0005-0000-0000-0000B1380000}"/>
    <cellStyle name="Normal 5 2 8 4 2" xfId="14897" xr:uid="{00000000-0005-0000-0000-0000B2380000}"/>
    <cellStyle name="Normal 5 2 8 5" xfId="14898" xr:uid="{00000000-0005-0000-0000-0000B3380000}"/>
    <cellStyle name="Normal 5 2 9" xfId="2004" xr:uid="{00000000-0005-0000-0000-0000B4380000}"/>
    <cellStyle name="Normal 5 2 9 2" xfId="14899" xr:uid="{00000000-0005-0000-0000-0000B5380000}"/>
    <cellStyle name="Normal 5 2 9 2 2" xfId="14900" xr:uid="{00000000-0005-0000-0000-0000B6380000}"/>
    <cellStyle name="Normal 5 2 9 2 2 2" xfId="14901" xr:uid="{00000000-0005-0000-0000-0000B7380000}"/>
    <cellStyle name="Normal 5 2 9 2 3" xfId="14902" xr:uid="{00000000-0005-0000-0000-0000B8380000}"/>
    <cellStyle name="Normal 5 2 9 3" xfId="14903" xr:uid="{00000000-0005-0000-0000-0000B9380000}"/>
    <cellStyle name="Normal 5 2 9 3 2" xfId="14904" xr:uid="{00000000-0005-0000-0000-0000BA380000}"/>
    <cellStyle name="Normal 5 2 9 4" xfId="14905" xr:uid="{00000000-0005-0000-0000-0000BB380000}"/>
    <cellStyle name="Normal 5 3" xfId="2005" xr:uid="{00000000-0005-0000-0000-0000BC380000}"/>
    <cellStyle name="Normal 5 3 2" xfId="2006" xr:uid="{00000000-0005-0000-0000-0000BD380000}"/>
    <cellStyle name="Normal 5 3 2 2" xfId="14906" xr:uid="{00000000-0005-0000-0000-0000BE380000}"/>
    <cellStyle name="Normal 5 3 2 2 2" xfId="14907" xr:uid="{00000000-0005-0000-0000-0000BF380000}"/>
    <cellStyle name="Normal 5 3 2 2 2 2" xfId="14908" xr:uid="{00000000-0005-0000-0000-0000C0380000}"/>
    <cellStyle name="Normal 5 3 2 2 3" xfId="14909" xr:uid="{00000000-0005-0000-0000-0000C1380000}"/>
    <cellStyle name="Normal 5 3 2 3" xfId="14910" xr:uid="{00000000-0005-0000-0000-0000C2380000}"/>
    <cellStyle name="Normal 5 3 2 3 2" xfId="14911" xr:uid="{00000000-0005-0000-0000-0000C3380000}"/>
    <cellStyle name="Normal 5 3 2 4" xfId="14912" xr:uid="{00000000-0005-0000-0000-0000C4380000}"/>
    <cellStyle name="Normal 5 3 3" xfId="14913" xr:uid="{00000000-0005-0000-0000-0000C5380000}"/>
    <cellStyle name="Normal 5 3 3 2" xfId="14914" xr:uid="{00000000-0005-0000-0000-0000C6380000}"/>
    <cellStyle name="Normal 5 3 3 2 2" xfId="14915" xr:uid="{00000000-0005-0000-0000-0000C7380000}"/>
    <cellStyle name="Normal 5 3 3 3" xfId="14916" xr:uid="{00000000-0005-0000-0000-0000C8380000}"/>
    <cellStyle name="Normal 5 3 4" xfId="14917" xr:uid="{00000000-0005-0000-0000-0000C9380000}"/>
    <cellStyle name="Normal 5 3 4 2" xfId="14918" xr:uid="{00000000-0005-0000-0000-0000CA380000}"/>
    <cellStyle name="Normal 5 3 5" xfId="14919" xr:uid="{00000000-0005-0000-0000-0000CB380000}"/>
    <cellStyle name="Normal 5 4" xfId="2007" xr:uid="{00000000-0005-0000-0000-0000CC380000}"/>
    <cellStyle name="Normal 5 4 2" xfId="2008" xr:uid="{00000000-0005-0000-0000-0000CD380000}"/>
    <cellStyle name="Normal 5 4 2 2" xfId="14920" xr:uid="{00000000-0005-0000-0000-0000CE380000}"/>
    <cellStyle name="Normal 5 4 2 2 2" xfId="14921" xr:uid="{00000000-0005-0000-0000-0000CF380000}"/>
    <cellStyle name="Normal 5 4 2 2 2 2" xfId="14922" xr:uid="{00000000-0005-0000-0000-0000D0380000}"/>
    <cellStyle name="Normal 5 4 2 2 3" xfId="14923" xr:uid="{00000000-0005-0000-0000-0000D1380000}"/>
    <cellStyle name="Normal 5 4 2 3" xfId="14924" xr:uid="{00000000-0005-0000-0000-0000D2380000}"/>
    <cellStyle name="Normal 5 4 2 3 2" xfId="14925" xr:uid="{00000000-0005-0000-0000-0000D3380000}"/>
    <cellStyle name="Normal 5 4 2 4" xfId="14926" xr:uid="{00000000-0005-0000-0000-0000D4380000}"/>
    <cellStyle name="Normal 5 4 3" xfId="14927" xr:uid="{00000000-0005-0000-0000-0000D5380000}"/>
    <cellStyle name="Normal 5 4 3 2" xfId="14928" xr:uid="{00000000-0005-0000-0000-0000D6380000}"/>
    <cellStyle name="Normal 5 4 3 2 2" xfId="14929" xr:uid="{00000000-0005-0000-0000-0000D7380000}"/>
    <cellStyle name="Normal 5 4 3 3" xfId="14930" xr:uid="{00000000-0005-0000-0000-0000D8380000}"/>
    <cellStyle name="Normal 5 4 4" xfId="14931" xr:uid="{00000000-0005-0000-0000-0000D9380000}"/>
    <cellStyle name="Normal 5 4 4 2" xfId="14932" xr:uid="{00000000-0005-0000-0000-0000DA380000}"/>
    <cellStyle name="Normal 5 4 5" xfId="14933" xr:uid="{00000000-0005-0000-0000-0000DB380000}"/>
    <cellStyle name="Normal 5 5" xfId="2009" xr:uid="{00000000-0005-0000-0000-0000DC380000}"/>
    <cellStyle name="Normal 5 5 2" xfId="2010" xr:uid="{00000000-0005-0000-0000-0000DD380000}"/>
    <cellStyle name="Normal 5 5 2 2" xfId="14934" xr:uid="{00000000-0005-0000-0000-0000DE380000}"/>
    <cellStyle name="Normal 5 5 2 2 2" xfId="14935" xr:uid="{00000000-0005-0000-0000-0000DF380000}"/>
    <cellStyle name="Normal 5 5 2 2 2 2" xfId="14936" xr:uid="{00000000-0005-0000-0000-0000E0380000}"/>
    <cellStyle name="Normal 5 5 2 2 3" xfId="14937" xr:uid="{00000000-0005-0000-0000-0000E1380000}"/>
    <cellStyle name="Normal 5 5 2 3" xfId="14938" xr:uid="{00000000-0005-0000-0000-0000E2380000}"/>
    <cellStyle name="Normal 5 5 2 3 2" xfId="14939" xr:uid="{00000000-0005-0000-0000-0000E3380000}"/>
    <cellStyle name="Normal 5 5 2 4" xfId="14940" xr:uid="{00000000-0005-0000-0000-0000E4380000}"/>
    <cellStyle name="Normal 5 5 3" xfId="14941" xr:uid="{00000000-0005-0000-0000-0000E5380000}"/>
    <cellStyle name="Normal 5 5 3 2" xfId="14942" xr:uid="{00000000-0005-0000-0000-0000E6380000}"/>
    <cellStyle name="Normal 5 5 3 2 2" xfId="14943" xr:uid="{00000000-0005-0000-0000-0000E7380000}"/>
    <cellStyle name="Normal 5 5 3 3" xfId="14944" xr:uid="{00000000-0005-0000-0000-0000E8380000}"/>
    <cellStyle name="Normal 5 5 4" xfId="14945" xr:uid="{00000000-0005-0000-0000-0000E9380000}"/>
    <cellStyle name="Normal 5 5 4 2" xfId="14946" xr:uid="{00000000-0005-0000-0000-0000EA380000}"/>
    <cellStyle name="Normal 5 5 5" xfId="14947" xr:uid="{00000000-0005-0000-0000-0000EB380000}"/>
    <cellStyle name="Normal 5 6" xfId="2011" xr:uid="{00000000-0005-0000-0000-0000EC380000}"/>
    <cellStyle name="Normal 5 6 2" xfId="2012" xr:uid="{00000000-0005-0000-0000-0000ED380000}"/>
    <cellStyle name="Normal 5 6 2 2" xfId="14948" xr:uid="{00000000-0005-0000-0000-0000EE380000}"/>
    <cellStyle name="Normal 5 6 2 2 2" xfId="14949" xr:uid="{00000000-0005-0000-0000-0000EF380000}"/>
    <cellStyle name="Normal 5 6 2 2 2 2" xfId="14950" xr:uid="{00000000-0005-0000-0000-0000F0380000}"/>
    <cellStyle name="Normal 5 6 2 2 3" xfId="14951" xr:uid="{00000000-0005-0000-0000-0000F1380000}"/>
    <cellStyle name="Normal 5 6 2 3" xfId="14952" xr:uid="{00000000-0005-0000-0000-0000F2380000}"/>
    <cellStyle name="Normal 5 6 2 3 2" xfId="14953" xr:uid="{00000000-0005-0000-0000-0000F3380000}"/>
    <cellStyle name="Normal 5 6 2 4" xfId="14954" xr:uid="{00000000-0005-0000-0000-0000F4380000}"/>
    <cellStyle name="Normal 5 6 3" xfId="14955" xr:uid="{00000000-0005-0000-0000-0000F5380000}"/>
    <cellStyle name="Normal 5 6 3 2" xfId="14956" xr:uid="{00000000-0005-0000-0000-0000F6380000}"/>
    <cellStyle name="Normal 5 6 3 2 2" xfId="14957" xr:uid="{00000000-0005-0000-0000-0000F7380000}"/>
    <cellStyle name="Normal 5 6 3 3" xfId="14958" xr:uid="{00000000-0005-0000-0000-0000F8380000}"/>
    <cellStyle name="Normal 5 6 4" xfId="14959" xr:uid="{00000000-0005-0000-0000-0000F9380000}"/>
    <cellStyle name="Normal 5 6 4 2" xfId="14960" xr:uid="{00000000-0005-0000-0000-0000FA380000}"/>
    <cellStyle name="Normal 5 6 5" xfId="14961" xr:uid="{00000000-0005-0000-0000-0000FB380000}"/>
    <cellStyle name="Normal 5 7" xfId="2013" xr:uid="{00000000-0005-0000-0000-0000FC380000}"/>
    <cellStyle name="Normal 5 7 2" xfId="2014" xr:uid="{00000000-0005-0000-0000-0000FD380000}"/>
    <cellStyle name="Normal 5 7 2 2" xfId="14962" xr:uid="{00000000-0005-0000-0000-0000FE380000}"/>
    <cellStyle name="Normal 5 7 2 2 2" xfId="14963" xr:uid="{00000000-0005-0000-0000-0000FF380000}"/>
    <cellStyle name="Normal 5 7 2 2 2 2" xfId="14964" xr:uid="{00000000-0005-0000-0000-000000390000}"/>
    <cellStyle name="Normal 5 7 2 2 3" xfId="14965" xr:uid="{00000000-0005-0000-0000-000001390000}"/>
    <cellStyle name="Normal 5 7 2 3" xfId="14966" xr:uid="{00000000-0005-0000-0000-000002390000}"/>
    <cellStyle name="Normal 5 7 2 3 2" xfId="14967" xr:uid="{00000000-0005-0000-0000-000003390000}"/>
    <cellStyle name="Normal 5 7 2 4" xfId="14968" xr:uid="{00000000-0005-0000-0000-000004390000}"/>
    <cellStyle name="Normal 5 7 3" xfId="14969" xr:uid="{00000000-0005-0000-0000-000005390000}"/>
    <cellStyle name="Normal 5 7 3 2" xfId="14970" xr:uid="{00000000-0005-0000-0000-000006390000}"/>
    <cellStyle name="Normal 5 7 3 2 2" xfId="14971" xr:uid="{00000000-0005-0000-0000-000007390000}"/>
    <cellStyle name="Normal 5 7 3 3" xfId="14972" xr:uid="{00000000-0005-0000-0000-000008390000}"/>
    <cellStyle name="Normal 5 7 4" xfId="14973" xr:uid="{00000000-0005-0000-0000-000009390000}"/>
    <cellStyle name="Normal 5 7 4 2" xfId="14974" xr:uid="{00000000-0005-0000-0000-00000A390000}"/>
    <cellStyle name="Normal 5 7 5" xfId="14975" xr:uid="{00000000-0005-0000-0000-00000B390000}"/>
    <cellStyle name="Normal 5 8" xfId="2015" xr:uid="{00000000-0005-0000-0000-00000C390000}"/>
    <cellStyle name="Normal 5 8 2" xfId="2016" xr:uid="{00000000-0005-0000-0000-00000D390000}"/>
    <cellStyle name="Normal 5 8 2 2" xfId="14976" xr:uid="{00000000-0005-0000-0000-00000E390000}"/>
    <cellStyle name="Normal 5 8 2 2 2" xfId="14977" xr:uid="{00000000-0005-0000-0000-00000F390000}"/>
    <cellStyle name="Normal 5 8 2 2 2 2" xfId="14978" xr:uid="{00000000-0005-0000-0000-000010390000}"/>
    <cellStyle name="Normal 5 8 2 2 3" xfId="14979" xr:uid="{00000000-0005-0000-0000-000011390000}"/>
    <cellStyle name="Normal 5 8 2 3" xfId="14980" xr:uid="{00000000-0005-0000-0000-000012390000}"/>
    <cellStyle name="Normal 5 8 2 3 2" xfId="14981" xr:uid="{00000000-0005-0000-0000-000013390000}"/>
    <cellStyle name="Normal 5 8 2 4" xfId="14982" xr:uid="{00000000-0005-0000-0000-000014390000}"/>
    <cellStyle name="Normal 5 8 3" xfId="14983" xr:uid="{00000000-0005-0000-0000-000015390000}"/>
    <cellStyle name="Normal 5 8 3 2" xfId="14984" xr:uid="{00000000-0005-0000-0000-000016390000}"/>
    <cellStyle name="Normal 5 8 3 2 2" xfId="14985" xr:uid="{00000000-0005-0000-0000-000017390000}"/>
    <cellStyle name="Normal 5 8 3 3" xfId="14986" xr:uid="{00000000-0005-0000-0000-000018390000}"/>
    <cellStyle name="Normal 5 8 4" xfId="14987" xr:uid="{00000000-0005-0000-0000-000019390000}"/>
    <cellStyle name="Normal 5 8 4 2" xfId="14988" xr:uid="{00000000-0005-0000-0000-00001A390000}"/>
    <cellStyle name="Normal 5 8 5" xfId="14989" xr:uid="{00000000-0005-0000-0000-00001B390000}"/>
    <cellStyle name="Normal 5 9" xfId="2017" xr:uid="{00000000-0005-0000-0000-00001C390000}"/>
    <cellStyle name="Normal 5 9 2" xfId="2018" xr:uid="{00000000-0005-0000-0000-00001D390000}"/>
    <cellStyle name="Normal 5 9 2 2" xfId="14990" xr:uid="{00000000-0005-0000-0000-00001E390000}"/>
    <cellStyle name="Normal 5 9 2 2 2" xfId="14991" xr:uid="{00000000-0005-0000-0000-00001F390000}"/>
    <cellStyle name="Normal 5 9 2 2 2 2" xfId="14992" xr:uid="{00000000-0005-0000-0000-000020390000}"/>
    <cellStyle name="Normal 5 9 2 2 3" xfId="14993" xr:uid="{00000000-0005-0000-0000-000021390000}"/>
    <cellStyle name="Normal 5 9 2 3" xfId="14994" xr:uid="{00000000-0005-0000-0000-000022390000}"/>
    <cellStyle name="Normal 5 9 2 3 2" xfId="14995" xr:uid="{00000000-0005-0000-0000-000023390000}"/>
    <cellStyle name="Normal 5 9 2 4" xfId="14996" xr:uid="{00000000-0005-0000-0000-000024390000}"/>
    <cellStyle name="Normal 5 9 3" xfId="14997" xr:uid="{00000000-0005-0000-0000-000025390000}"/>
    <cellStyle name="Normal 5 9 3 2" xfId="14998" xr:uid="{00000000-0005-0000-0000-000026390000}"/>
    <cellStyle name="Normal 5 9 3 2 2" xfId="14999" xr:uid="{00000000-0005-0000-0000-000027390000}"/>
    <cellStyle name="Normal 5 9 3 3" xfId="15000" xr:uid="{00000000-0005-0000-0000-000028390000}"/>
    <cellStyle name="Normal 5 9 4" xfId="15001" xr:uid="{00000000-0005-0000-0000-000029390000}"/>
    <cellStyle name="Normal 5 9 4 2" xfId="15002" xr:uid="{00000000-0005-0000-0000-00002A390000}"/>
    <cellStyle name="Normal 5 9 5" xfId="15003" xr:uid="{00000000-0005-0000-0000-00002B390000}"/>
    <cellStyle name="Normal 50" xfId="2019" xr:uid="{00000000-0005-0000-0000-00002C390000}"/>
    <cellStyle name="Normal 50 2" xfId="2020" xr:uid="{00000000-0005-0000-0000-00002D390000}"/>
    <cellStyle name="Normal 50 2 2" xfId="15004" xr:uid="{00000000-0005-0000-0000-00002E390000}"/>
    <cellStyle name="Normal 50 2 2 2" xfId="15005" xr:uid="{00000000-0005-0000-0000-00002F390000}"/>
    <cellStyle name="Normal 50 2 2 2 2" xfId="15006" xr:uid="{00000000-0005-0000-0000-000030390000}"/>
    <cellStyle name="Normal 50 2 2 3" xfId="15007" xr:uid="{00000000-0005-0000-0000-000031390000}"/>
    <cellStyle name="Normal 50 2 3" xfId="15008" xr:uid="{00000000-0005-0000-0000-000032390000}"/>
    <cellStyle name="Normal 50 2 3 2" xfId="15009" xr:uid="{00000000-0005-0000-0000-000033390000}"/>
    <cellStyle name="Normal 50 2 4" xfId="15010" xr:uid="{00000000-0005-0000-0000-000034390000}"/>
    <cellStyle name="Normal 50 3" xfId="2021" xr:uid="{00000000-0005-0000-0000-000035390000}"/>
    <cellStyle name="Normal 50 3 2" xfId="15011" xr:uid="{00000000-0005-0000-0000-000036390000}"/>
    <cellStyle name="Normal 50 3 2 2" xfId="15012" xr:uid="{00000000-0005-0000-0000-000037390000}"/>
    <cellStyle name="Normal 50 3 2 2 2" xfId="15013" xr:uid="{00000000-0005-0000-0000-000038390000}"/>
    <cellStyle name="Normal 50 3 2 3" xfId="15014" xr:uid="{00000000-0005-0000-0000-000039390000}"/>
    <cellStyle name="Normal 50 3 3" xfId="15015" xr:uid="{00000000-0005-0000-0000-00003A390000}"/>
    <cellStyle name="Normal 50 3 3 2" xfId="15016" xr:uid="{00000000-0005-0000-0000-00003B390000}"/>
    <cellStyle name="Normal 50 3 4" xfId="15017" xr:uid="{00000000-0005-0000-0000-00003C390000}"/>
    <cellStyle name="Normal 50 4" xfId="2022" xr:uid="{00000000-0005-0000-0000-00003D390000}"/>
    <cellStyle name="Normal 50 4 2" xfId="15018" xr:uid="{00000000-0005-0000-0000-00003E390000}"/>
    <cellStyle name="Normal 50 4 2 2" xfId="15019" xr:uid="{00000000-0005-0000-0000-00003F390000}"/>
    <cellStyle name="Normal 50 4 2 2 2" xfId="15020" xr:uid="{00000000-0005-0000-0000-000040390000}"/>
    <cellStyle name="Normal 50 4 2 3" xfId="15021" xr:uid="{00000000-0005-0000-0000-000041390000}"/>
    <cellStyle name="Normal 50 4 3" xfId="15022" xr:uid="{00000000-0005-0000-0000-000042390000}"/>
    <cellStyle name="Normal 50 4 3 2" xfId="15023" xr:uid="{00000000-0005-0000-0000-000043390000}"/>
    <cellStyle name="Normal 50 4 4" xfId="15024" xr:uid="{00000000-0005-0000-0000-000044390000}"/>
    <cellStyle name="Normal 50 5" xfId="15025" xr:uid="{00000000-0005-0000-0000-000045390000}"/>
    <cellStyle name="Normal 50 5 2" xfId="15026" xr:uid="{00000000-0005-0000-0000-000046390000}"/>
    <cellStyle name="Normal 50 5 2 2" xfId="15027" xr:uid="{00000000-0005-0000-0000-000047390000}"/>
    <cellStyle name="Normal 50 5 3" xfId="15028" xr:uid="{00000000-0005-0000-0000-000048390000}"/>
    <cellStyle name="Normal 50 6" xfId="15029" xr:uid="{00000000-0005-0000-0000-000049390000}"/>
    <cellStyle name="Normal 50 6 2" xfId="15030" xr:uid="{00000000-0005-0000-0000-00004A390000}"/>
    <cellStyle name="Normal 50 7" xfId="15031" xr:uid="{00000000-0005-0000-0000-00004B390000}"/>
    <cellStyle name="Normal 51" xfId="2023" xr:uid="{00000000-0005-0000-0000-00004C390000}"/>
    <cellStyle name="Normal 51 2" xfId="2024" xr:uid="{00000000-0005-0000-0000-00004D390000}"/>
    <cellStyle name="Normal 51 2 2" xfId="15032" xr:uid="{00000000-0005-0000-0000-00004E390000}"/>
    <cellStyle name="Normal 51 2 2 2" xfId="15033" xr:uid="{00000000-0005-0000-0000-00004F390000}"/>
    <cellStyle name="Normal 51 2 2 2 2" xfId="15034" xr:uid="{00000000-0005-0000-0000-000050390000}"/>
    <cellStyle name="Normal 51 2 2 3" xfId="15035" xr:uid="{00000000-0005-0000-0000-000051390000}"/>
    <cellStyle name="Normal 51 2 3" xfId="15036" xr:uid="{00000000-0005-0000-0000-000052390000}"/>
    <cellStyle name="Normal 51 2 3 2" xfId="15037" xr:uid="{00000000-0005-0000-0000-000053390000}"/>
    <cellStyle name="Normal 51 2 4" xfId="15038" xr:uid="{00000000-0005-0000-0000-000054390000}"/>
    <cellStyle name="Normal 51 3" xfId="2025" xr:uid="{00000000-0005-0000-0000-000055390000}"/>
    <cellStyle name="Normal 51 3 2" xfId="15039" xr:uid="{00000000-0005-0000-0000-000056390000}"/>
    <cellStyle name="Normal 51 3 2 2" xfId="15040" xr:uid="{00000000-0005-0000-0000-000057390000}"/>
    <cellStyle name="Normal 51 3 2 2 2" xfId="15041" xr:uid="{00000000-0005-0000-0000-000058390000}"/>
    <cellStyle name="Normal 51 3 2 3" xfId="15042" xr:uid="{00000000-0005-0000-0000-000059390000}"/>
    <cellStyle name="Normal 51 3 3" xfId="15043" xr:uid="{00000000-0005-0000-0000-00005A390000}"/>
    <cellStyle name="Normal 51 3 3 2" xfId="15044" xr:uid="{00000000-0005-0000-0000-00005B390000}"/>
    <cellStyle name="Normal 51 3 4" xfId="15045" xr:uid="{00000000-0005-0000-0000-00005C390000}"/>
    <cellStyle name="Normal 51 4" xfId="15046" xr:uid="{00000000-0005-0000-0000-00005D390000}"/>
    <cellStyle name="Normal 51 4 2" xfId="15047" xr:uid="{00000000-0005-0000-0000-00005E390000}"/>
    <cellStyle name="Normal 51 4 2 2" xfId="15048" xr:uid="{00000000-0005-0000-0000-00005F390000}"/>
    <cellStyle name="Normal 51 4 3" xfId="15049" xr:uid="{00000000-0005-0000-0000-000060390000}"/>
    <cellStyle name="Normal 51 5" xfId="15050" xr:uid="{00000000-0005-0000-0000-000061390000}"/>
    <cellStyle name="Normal 51 5 2" xfId="15051" xr:uid="{00000000-0005-0000-0000-000062390000}"/>
    <cellStyle name="Normal 51 6" xfId="15052" xr:uid="{00000000-0005-0000-0000-000063390000}"/>
    <cellStyle name="Normal 52" xfId="2026" xr:uid="{00000000-0005-0000-0000-000064390000}"/>
    <cellStyle name="Normal 52 2" xfId="2027" xr:uid="{00000000-0005-0000-0000-000065390000}"/>
    <cellStyle name="Normal 52 2 2" xfId="15053" xr:uid="{00000000-0005-0000-0000-000066390000}"/>
    <cellStyle name="Normal 52 2 2 2" xfId="15054" xr:uid="{00000000-0005-0000-0000-000067390000}"/>
    <cellStyle name="Normal 52 2 2 2 2" xfId="15055" xr:uid="{00000000-0005-0000-0000-000068390000}"/>
    <cellStyle name="Normal 52 2 2 3" xfId="15056" xr:uid="{00000000-0005-0000-0000-000069390000}"/>
    <cellStyle name="Normal 52 2 3" xfId="15057" xr:uid="{00000000-0005-0000-0000-00006A390000}"/>
    <cellStyle name="Normal 52 2 3 2" xfId="15058" xr:uid="{00000000-0005-0000-0000-00006B390000}"/>
    <cellStyle name="Normal 52 2 4" xfId="15059" xr:uid="{00000000-0005-0000-0000-00006C390000}"/>
    <cellStyle name="Normal 52 3" xfId="2028" xr:uid="{00000000-0005-0000-0000-00006D390000}"/>
    <cellStyle name="Normal 52 3 2" xfId="15060" xr:uid="{00000000-0005-0000-0000-00006E390000}"/>
    <cellStyle name="Normal 52 3 2 2" xfId="15061" xr:uid="{00000000-0005-0000-0000-00006F390000}"/>
    <cellStyle name="Normal 52 3 2 2 2" xfId="15062" xr:uid="{00000000-0005-0000-0000-000070390000}"/>
    <cellStyle name="Normal 52 3 2 3" xfId="15063" xr:uid="{00000000-0005-0000-0000-000071390000}"/>
    <cellStyle name="Normal 52 3 3" xfId="15064" xr:uid="{00000000-0005-0000-0000-000072390000}"/>
    <cellStyle name="Normal 52 3 3 2" xfId="15065" xr:uid="{00000000-0005-0000-0000-000073390000}"/>
    <cellStyle name="Normal 52 3 4" xfId="15066" xr:uid="{00000000-0005-0000-0000-000074390000}"/>
    <cellStyle name="Normal 52 4" xfId="15067" xr:uid="{00000000-0005-0000-0000-000075390000}"/>
    <cellStyle name="Normal 52 4 2" xfId="15068" xr:uid="{00000000-0005-0000-0000-000076390000}"/>
    <cellStyle name="Normal 52 4 2 2" xfId="15069" xr:uid="{00000000-0005-0000-0000-000077390000}"/>
    <cellStyle name="Normal 52 4 3" xfId="15070" xr:uid="{00000000-0005-0000-0000-000078390000}"/>
    <cellStyle name="Normal 52 5" xfId="15071" xr:uid="{00000000-0005-0000-0000-000079390000}"/>
    <cellStyle name="Normal 52 5 2" xfId="15072" xr:uid="{00000000-0005-0000-0000-00007A390000}"/>
    <cellStyle name="Normal 52 6" xfId="15073" xr:uid="{00000000-0005-0000-0000-00007B390000}"/>
    <cellStyle name="Normal 53" xfId="2029" xr:uid="{00000000-0005-0000-0000-00007C390000}"/>
    <cellStyle name="Normal 54" xfId="2030" xr:uid="{00000000-0005-0000-0000-00007D390000}"/>
    <cellStyle name="Normal 54 2" xfId="2031" xr:uid="{00000000-0005-0000-0000-00007E390000}"/>
    <cellStyle name="Normal 54 2 2" xfId="15074" xr:uid="{00000000-0005-0000-0000-00007F390000}"/>
    <cellStyle name="Normal 54 2 2 2" xfId="15075" xr:uid="{00000000-0005-0000-0000-000080390000}"/>
    <cellStyle name="Normal 54 2 2 2 2" xfId="15076" xr:uid="{00000000-0005-0000-0000-000081390000}"/>
    <cellStyle name="Normal 54 2 2 3" xfId="15077" xr:uid="{00000000-0005-0000-0000-000082390000}"/>
    <cellStyle name="Normal 54 2 3" xfId="15078" xr:uid="{00000000-0005-0000-0000-000083390000}"/>
    <cellStyle name="Normal 54 2 3 2" xfId="15079" xr:uid="{00000000-0005-0000-0000-000084390000}"/>
    <cellStyle name="Normal 54 2 4" xfId="15080" xr:uid="{00000000-0005-0000-0000-000085390000}"/>
    <cellStyle name="Normal 54 3" xfId="2032" xr:uid="{00000000-0005-0000-0000-000086390000}"/>
    <cellStyle name="Normal 54 3 2" xfId="15081" xr:uid="{00000000-0005-0000-0000-000087390000}"/>
    <cellStyle name="Normal 54 3 2 2" xfId="15082" xr:uid="{00000000-0005-0000-0000-000088390000}"/>
    <cellStyle name="Normal 54 3 2 2 2" xfId="15083" xr:uid="{00000000-0005-0000-0000-000089390000}"/>
    <cellStyle name="Normal 54 3 2 3" xfId="15084" xr:uid="{00000000-0005-0000-0000-00008A390000}"/>
    <cellStyle name="Normal 54 3 3" xfId="15085" xr:uid="{00000000-0005-0000-0000-00008B390000}"/>
    <cellStyle name="Normal 54 3 3 2" xfId="15086" xr:uid="{00000000-0005-0000-0000-00008C390000}"/>
    <cellStyle name="Normal 54 3 4" xfId="15087" xr:uid="{00000000-0005-0000-0000-00008D390000}"/>
    <cellStyle name="Normal 54 4" xfId="2033" xr:uid="{00000000-0005-0000-0000-00008E390000}"/>
    <cellStyle name="Normal 54 4 2" xfId="15088" xr:uid="{00000000-0005-0000-0000-00008F390000}"/>
    <cellStyle name="Normal 54 4 2 2" xfId="15089" xr:uid="{00000000-0005-0000-0000-000090390000}"/>
    <cellStyle name="Normal 54 4 2 2 2" xfId="15090" xr:uid="{00000000-0005-0000-0000-000091390000}"/>
    <cellStyle name="Normal 54 4 2 3" xfId="15091" xr:uid="{00000000-0005-0000-0000-000092390000}"/>
    <cellStyle name="Normal 54 4 3" xfId="15092" xr:uid="{00000000-0005-0000-0000-000093390000}"/>
    <cellStyle name="Normal 54 4 3 2" xfId="15093" xr:uid="{00000000-0005-0000-0000-000094390000}"/>
    <cellStyle name="Normal 54 4 4" xfId="15094" xr:uid="{00000000-0005-0000-0000-000095390000}"/>
    <cellStyle name="Normal 54 5" xfId="15095" xr:uid="{00000000-0005-0000-0000-000096390000}"/>
    <cellStyle name="Normal 54 5 2" xfId="15096" xr:uid="{00000000-0005-0000-0000-000097390000}"/>
    <cellStyle name="Normal 54 5 2 2" xfId="15097" xr:uid="{00000000-0005-0000-0000-000098390000}"/>
    <cellStyle name="Normal 54 5 3" xfId="15098" xr:uid="{00000000-0005-0000-0000-000099390000}"/>
    <cellStyle name="Normal 54 6" xfId="15099" xr:uid="{00000000-0005-0000-0000-00009A390000}"/>
    <cellStyle name="Normal 54 6 2" xfId="15100" xr:uid="{00000000-0005-0000-0000-00009B390000}"/>
    <cellStyle name="Normal 54 7" xfId="15101" xr:uid="{00000000-0005-0000-0000-00009C390000}"/>
    <cellStyle name="Normal 55" xfId="2034" xr:uid="{00000000-0005-0000-0000-00009D390000}"/>
    <cellStyle name="Normal 55 2" xfId="2035" xr:uid="{00000000-0005-0000-0000-00009E390000}"/>
    <cellStyle name="Normal 55 2 2" xfId="15102" xr:uid="{00000000-0005-0000-0000-00009F390000}"/>
    <cellStyle name="Normal 55 2 2 2" xfId="15103" xr:uid="{00000000-0005-0000-0000-0000A0390000}"/>
    <cellStyle name="Normal 55 2 2 2 2" xfId="15104" xr:uid="{00000000-0005-0000-0000-0000A1390000}"/>
    <cellStyle name="Normal 55 2 2 3" xfId="15105" xr:uid="{00000000-0005-0000-0000-0000A2390000}"/>
    <cellStyle name="Normal 55 2 3" xfId="15106" xr:uid="{00000000-0005-0000-0000-0000A3390000}"/>
    <cellStyle name="Normal 55 2 3 2" xfId="15107" xr:uid="{00000000-0005-0000-0000-0000A4390000}"/>
    <cellStyle name="Normal 55 2 4" xfId="15108" xr:uid="{00000000-0005-0000-0000-0000A5390000}"/>
    <cellStyle name="Normal 55 3" xfId="2036" xr:uid="{00000000-0005-0000-0000-0000A6390000}"/>
    <cellStyle name="Normal 55 3 2" xfId="15109" xr:uid="{00000000-0005-0000-0000-0000A7390000}"/>
    <cellStyle name="Normal 55 3 2 2" xfId="15110" xr:uid="{00000000-0005-0000-0000-0000A8390000}"/>
    <cellStyle name="Normal 55 3 2 2 2" xfId="15111" xr:uid="{00000000-0005-0000-0000-0000A9390000}"/>
    <cellStyle name="Normal 55 3 2 3" xfId="15112" xr:uid="{00000000-0005-0000-0000-0000AA390000}"/>
    <cellStyle name="Normal 55 3 3" xfId="15113" xr:uid="{00000000-0005-0000-0000-0000AB390000}"/>
    <cellStyle name="Normal 55 3 3 2" xfId="15114" xr:uid="{00000000-0005-0000-0000-0000AC390000}"/>
    <cellStyle name="Normal 55 3 4" xfId="15115" xr:uid="{00000000-0005-0000-0000-0000AD390000}"/>
    <cellStyle name="Normal 55 4" xfId="2037" xr:uid="{00000000-0005-0000-0000-0000AE390000}"/>
    <cellStyle name="Normal 55 4 2" xfId="15116" xr:uid="{00000000-0005-0000-0000-0000AF390000}"/>
    <cellStyle name="Normal 55 4 2 2" xfId="15117" xr:uid="{00000000-0005-0000-0000-0000B0390000}"/>
    <cellStyle name="Normal 55 4 2 2 2" xfId="15118" xr:uid="{00000000-0005-0000-0000-0000B1390000}"/>
    <cellStyle name="Normal 55 4 2 3" xfId="15119" xr:uid="{00000000-0005-0000-0000-0000B2390000}"/>
    <cellStyle name="Normal 55 4 3" xfId="15120" xr:uid="{00000000-0005-0000-0000-0000B3390000}"/>
    <cellStyle name="Normal 55 4 3 2" xfId="15121" xr:uid="{00000000-0005-0000-0000-0000B4390000}"/>
    <cellStyle name="Normal 55 4 4" xfId="15122" xr:uid="{00000000-0005-0000-0000-0000B5390000}"/>
    <cellStyle name="Normal 55 5" xfId="15123" xr:uid="{00000000-0005-0000-0000-0000B6390000}"/>
    <cellStyle name="Normal 55 5 2" xfId="15124" xr:uid="{00000000-0005-0000-0000-0000B7390000}"/>
    <cellStyle name="Normal 55 5 2 2" xfId="15125" xr:uid="{00000000-0005-0000-0000-0000B8390000}"/>
    <cellStyle name="Normal 55 5 3" xfId="15126" xr:uid="{00000000-0005-0000-0000-0000B9390000}"/>
    <cellStyle name="Normal 55 6" xfId="15127" xr:uid="{00000000-0005-0000-0000-0000BA390000}"/>
    <cellStyle name="Normal 55 6 2" xfId="15128" xr:uid="{00000000-0005-0000-0000-0000BB390000}"/>
    <cellStyle name="Normal 55 7" xfId="15129" xr:uid="{00000000-0005-0000-0000-0000BC390000}"/>
    <cellStyle name="Normal 56" xfId="2038" xr:uid="{00000000-0005-0000-0000-0000BD390000}"/>
    <cellStyle name="Normal 56 2" xfId="2039" xr:uid="{00000000-0005-0000-0000-0000BE390000}"/>
    <cellStyle name="Normal 56 2 2" xfId="15130" xr:uid="{00000000-0005-0000-0000-0000BF390000}"/>
    <cellStyle name="Normal 56 2 2 2" xfId="15131" xr:uid="{00000000-0005-0000-0000-0000C0390000}"/>
    <cellStyle name="Normal 56 2 2 2 2" xfId="15132" xr:uid="{00000000-0005-0000-0000-0000C1390000}"/>
    <cellStyle name="Normal 56 2 2 3" xfId="15133" xr:uid="{00000000-0005-0000-0000-0000C2390000}"/>
    <cellStyle name="Normal 56 2 3" xfId="15134" xr:uid="{00000000-0005-0000-0000-0000C3390000}"/>
    <cellStyle name="Normal 56 2 3 2" xfId="15135" xr:uid="{00000000-0005-0000-0000-0000C4390000}"/>
    <cellStyle name="Normal 56 2 4" xfId="15136" xr:uid="{00000000-0005-0000-0000-0000C5390000}"/>
    <cellStyle name="Normal 56 3" xfId="2040" xr:uid="{00000000-0005-0000-0000-0000C6390000}"/>
    <cellStyle name="Normal 56 3 2" xfId="15137" xr:uid="{00000000-0005-0000-0000-0000C7390000}"/>
    <cellStyle name="Normal 56 3 2 2" xfId="15138" xr:uid="{00000000-0005-0000-0000-0000C8390000}"/>
    <cellStyle name="Normal 56 3 2 2 2" xfId="15139" xr:uid="{00000000-0005-0000-0000-0000C9390000}"/>
    <cellStyle name="Normal 56 3 2 3" xfId="15140" xr:uid="{00000000-0005-0000-0000-0000CA390000}"/>
    <cellStyle name="Normal 56 3 3" xfId="15141" xr:uid="{00000000-0005-0000-0000-0000CB390000}"/>
    <cellStyle name="Normal 56 3 3 2" xfId="15142" xr:uid="{00000000-0005-0000-0000-0000CC390000}"/>
    <cellStyle name="Normal 56 3 4" xfId="15143" xr:uid="{00000000-0005-0000-0000-0000CD390000}"/>
    <cellStyle name="Normal 56 4" xfId="2041" xr:uid="{00000000-0005-0000-0000-0000CE390000}"/>
    <cellStyle name="Normal 56 4 2" xfId="15144" xr:uid="{00000000-0005-0000-0000-0000CF390000}"/>
    <cellStyle name="Normal 56 4 2 2" xfId="15145" xr:uid="{00000000-0005-0000-0000-0000D0390000}"/>
    <cellStyle name="Normal 56 4 2 2 2" xfId="15146" xr:uid="{00000000-0005-0000-0000-0000D1390000}"/>
    <cellStyle name="Normal 56 4 2 3" xfId="15147" xr:uid="{00000000-0005-0000-0000-0000D2390000}"/>
    <cellStyle name="Normal 56 4 3" xfId="15148" xr:uid="{00000000-0005-0000-0000-0000D3390000}"/>
    <cellStyle name="Normal 56 4 3 2" xfId="15149" xr:uid="{00000000-0005-0000-0000-0000D4390000}"/>
    <cellStyle name="Normal 56 4 4" xfId="15150" xr:uid="{00000000-0005-0000-0000-0000D5390000}"/>
    <cellStyle name="Normal 56 5" xfId="15151" xr:uid="{00000000-0005-0000-0000-0000D6390000}"/>
    <cellStyle name="Normal 56 5 2" xfId="15152" xr:uid="{00000000-0005-0000-0000-0000D7390000}"/>
    <cellStyle name="Normal 56 5 2 2" xfId="15153" xr:uid="{00000000-0005-0000-0000-0000D8390000}"/>
    <cellStyle name="Normal 56 5 3" xfId="15154" xr:uid="{00000000-0005-0000-0000-0000D9390000}"/>
    <cellStyle name="Normal 56 6" xfId="15155" xr:uid="{00000000-0005-0000-0000-0000DA390000}"/>
    <cellStyle name="Normal 56 6 2" xfId="15156" xr:uid="{00000000-0005-0000-0000-0000DB390000}"/>
    <cellStyle name="Normal 56 7" xfId="15157" xr:uid="{00000000-0005-0000-0000-0000DC390000}"/>
    <cellStyle name="Normal 57" xfId="2042" xr:uid="{00000000-0005-0000-0000-0000DD390000}"/>
    <cellStyle name="Normal 57 2" xfId="2043" xr:uid="{00000000-0005-0000-0000-0000DE390000}"/>
    <cellStyle name="Normal 57 2 2" xfId="15158" xr:uid="{00000000-0005-0000-0000-0000DF390000}"/>
    <cellStyle name="Normal 57 2 2 2" xfId="15159" xr:uid="{00000000-0005-0000-0000-0000E0390000}"/>
    <cellStyle name="Normal 57 2 2 2 2" xfId="15160" xr:uid="{00000000-0005-0000-0000-0000E1390000}"/>
    <cellStyle name="Normal 57 2 2 3" xfId="15161" xr:uid="{00000000-0005-0000-0000-0000E2390000}"/>
    <cellStyle name="Normal 57 2 3" xfId="15162" xr:uid="{00000000-0005-0000-0000-0000E3390000}"/>
    <cellStyle name="Normal 57 2 3 2" xfId="15163" xr:uid="{00000000-0005-0000-0000-0000E4390000}"/>
    <cellStyle name="Normal 57 2 4" xfId="15164" xr:uid="{00000000-0005-0000-0000-0000E5390000}"/>
    <cellStyle name="Normal 57 3" xfId="2044" xr:uid="{00000000-0005-0000-0000-0000E6390000}"/>
    <cellStyle name="Normal 57 3 2" xfId="15165" xr:uid="{00000000-0005-0000-0000-0000E7390000}"/>
    <cellStyle name="Normal 57 3 2 2" xfId="15166" xr:uid="{00000000-0005-0000-0000-0000E8390000}"/>
    <cellStyle name="Normal 57 3 2 2 2" xfId="15167" xr:uid="{00000000-0005-0000-0000-0000E9390000}"/>
    <cellStyle name="Normal 57 3 2 3" xfId="15168" xr:uid="{00000000-0005-0000-0000-0000EA390000}"/>
    <cellStyle name="Normal 57 3 3" xfId="15169" xr:uid="{00000000-0005-0000-0000-0000EB390000}"/>
    <cellStyle name="Normal 57 3 3 2" xfId="15170" xr:uid="{00000000-0005-0000-0000-0000EC390000}"/>
    <cellStyle name="Normal 57 3 4" xfId="15171" xr:uid="{00000000-0005-0000-0000-0000ED390000}"/>
    <cellStyle name="Normal 57 4" xfId="2045" xr:uid="{00000000-0005-0000-0000-0000EE390000}"/>
    <cellStyle name="Normal 57 4 2" xfId="15172" xr:uid="{00000000-0005-0000-0000-0000EF390000}"/>
    <cellStyle name="Normal 57 4 2 2" xfId="15173" xr:uid="{00000000-0005-0000-0000-0000F0390000}"/>
    <cellStyle name="Normal 57 4 2 2 2" xfId="15174" xr:uid="{00000000-0005-0000-0000-0000F1390000}"/>
    <cellStyle name="Normal 57 4 2 3" xfId="15175" xr:uid="{00000000-0005-0000-0000-0000F2390000}"/>
    <cellStyle name="Normal 57 4 3" xfId="15176" xr:uid="{00000000-0005-0000-0000-0000F3390000}"/>
    <cellStyle name="Normal 57 4 3 2" xfId="15177" xr:uid="{00000000-0005-0000-0000-0000F4390000}"/>
    <cellStyle name="Normal 57 4 4" xfId="15178" xr:uid="{00000000-0005-0000-0000-0000F5390000}"/>
    <cellStyle name="Normal 57 5" xfId="15179" xr:uid="{00000000-0005-0000-0000-0000F6390000}"/>
    <cellStyle name="Normal 57 5 2" xfId="15180" xr:uid="{00000000-0005-0000-0000-0000F7390000}"/>
    <cellStyle name="Normal 57 5 2 2" xfId="15181" xr:uid="{00000000-0005-0000-0000-0000F8390000}"/>
    <cellStyle name="Normal 57 5 3" xfId="15182" xr:uid="{00000000-0005-0000-0000-0000F9390000}"/>
    <cellStyle name="Normal 57 6" xfId="15183" xr:uid="{00000000-0005-0000-0000-0000FA390000}"/>
    <cellStyle name="Normal 57 6 2" xfId="15184" xr:uid="{00000000-0005-0000-0000-0000FB390000}"/>
    <cellStyle name="Normal 57 7" xfId="15185" xr:uid="{00000000-0005-0000-0000-0000FC390000}"/>
    <cellStyle name="Normal 58" xfId="2046" xr:uid="{00000000-0005-0000-0000-0000FD390000}"/>
    <cellStyle name="Normal 58 2" xfId="2047" xr:uid="{00000000-0005-0000-0000-0000FE390000}"/>
    <cellStyle name="Normal 58 2 2" xfId="15186" xr:uid="{00000000-0005-0000-0000-0000FF390000}"/>
    <cellStyle name="Normal 58 2 2 2" xfId="15187" xr:uid="{00000000-0005-0000-0000-0000003A0000}"/>
    <cellStyle name="Normal 58 2 2 2 2" xfId="15188" xr:uid="{00000000-0005-0000-0000-0000013A0000}"/>
    <cellStyle name="Normal 58 2 2 3" xfId="15189" xr:uid="{00000000-0005-0000-0000-0000023A0000}"/>
    <cellStyle name="Normal 58 2 3" xfId="15190" xr:uid="{00000000-0005-0000-0000-0000033A0000}"/>
    <cellStyle name="Normal 58 2 3 2" xfId="15191" xr:uid="{00000000-0005-0000-0000-0000043A0000}"/>
    <cellStyle name="Normal 58 2 4" xfId="15192" xr:uid="{00000000-0005-0000-0000-0000053A0000}"/>
    <cellStyle name="Normal 58 3" xfId="2048" xr:uid="{00000000-0005-0000-0000-0000063A0000}"/>
    <cellStyle name="Normal 58 3 2" xfId="15193" xr:uid="{00000000-0005-0000-0000-0000073A0000}"/>
    <cellStyle name="Normal 58 3 2 2" xfId="15194" xr:uid="{00000000-0005-0000-0000-0000083A0000}"/>
    <cellStyle name="Normal 58 3 2 2 2" xfId="15195" xr:uid="{00000000-0005-0000-0000-0000093A0000}"/>
    <cellStyle name="Normal 58 3 2 3" xfId="15196" xr:uid="{00000000-0005-0000-0000-00000A3A0000}"/>
    <cellStyle name="Normal 58 3 3" xfId="15197" xr:uid="{00000000-0005-0000-0000-00000B3A0000}"/>
    <cellStyle name="Normal 58 3 3 2" xfId="15198" xr:uid="{00000000-0005-0000-0000-00000C3A0000}"/>
    <cellStyle name="Normal 58 3 4" xfId="15199" xr:uid="{00000000-0005-0000-0000-00000D3A0000}"/>
    <cellStyle name="Normal 58 4" xfId="15200" xr:uid="{00000000-0005-0000-0000-00000E3A0000}"/>
    <cellStyle name="Normal 58 4 2" xfId="15201" xr:uid="{00000000-0005-0000-0000-00000F3A0000}"/>
    <cellStyle name="Normal 58 4 2 2" xfId="15202" xr:uid="{00000000-0005-0000-0000-0000103A0000}"/>
    <cellStyle name="Normal 58 4 3" xfId="15203" xr:uid="{00000000-0005-0000-0000-0000113A0000}"/>
    <cellStyle name="Normal 58 5" xfId="15204" xr:uid="{00000000-0005-0000-0000-0000123A0000}"/>
    <cellStyle name="Normal 58 5 2" xfId="15205" xr:uid="{00000000-0005-0000-0000-0000133A0000}"/>
    <cellStyle name="Normal 58 6" xfId="15206" xr:uid="{00000000-0005-0000-0000-0000143A0000}"/>
    <cellStyle name="Normal 59" xfId="2049" xr:uid="{00000000-0005-0000-0000-0000153A0000}"/>
    <cellStyle name="Normal 6" xfId="2050" xr:uid="{00000000-0005-0000-0000-0000163A0000}"/>
    <cellStyle name="Normal 6 10" xfId="2051" xr:uid="{00000000-0005-0000-0000-0000173A0000}"/>
    <cellStyle name="Normal 6 10 2" xfId="2052" xr:uid="{00000000-0005-0000-0000-0000183A0000}"/>
    <cellStyle name="Normal 6 10 2 2" xfId="15207" xr:uid="{00000000-0005-0000-0000-0000193A0000}"/>
    <cellStyle name="Normal 6 10 2 2 2" xfId="15208" xr:uid="{00000000-0005-0000-0000-00001A3A0000}"/>
    <cellStyle name="Normal 6 10 2 2 2 2" xfId="15209" xr:uid="{00000000-0005-0000-0000-00001B3A0000}"/>
    <cellStyle name="Normal 6 10 2 2 3" xfId="15210" xr:uid="{00000000-0005-0000-0000-00001C3A0000}"/>
    <cellStyle name="Normal 6 10 2 3" xfId="15211" xr:uid="{00000000-0005-0000-0000-00001D3A0000}"/>
    <cellStyle name="Normal 6 10 2 3 2" xfId="15212" xr:uid="{00000000-0005-0000-0000-00001E3A0000}"/>
    <cellStyle name="Normal 6 10 2 4" xfId="15213" xr:uid="{00000000-0005-0000-0000-00001F3A0000}"/>
    <cellStyle name="Normal 6 10 3" xfId="15214" xr:uid="{00000000-0005-0000-0000-0000203A0000}"/>
    <cellStyle name="Normal 6 10 3 2" xfId="15215" xr:uid="{00000000-0005-0000-0000-0000213A0000}"/>
    <cellStyle name="Normal 6 10 3 2 2" xfId="15216" xr:uid="{00000000-0005-0000-0000-0000223A0000}"/>
    <cellStyle name="Normal 6 10 3 3" xfId="15217" xr:uid="{00000000-0005-0000-0000-0000233A0000}"/>
    <cellStyle name="Normal 6 10 4" xfId="15218" xr:uid="{00000000-0005-0000-0000-0000243A0000}"/>
    <cellStyle name="Normal 6 10 4 2" xfId="15219" xr:uid="{00000000-0005-0000-0000-0000253A0000}"/>
    <cellStyle name="Normal 6 10 5" xfId="15220" xr:uid="{00000000-0005-0000-0000-0000263A0000}"/>
    <cellStyle name="Normal 6 11" xfId="2053" xr:uid="{00000000-0005-0000-0000-0000273A0000}"/>
    <cellStyle name="Normal 6 11 2" xfId="2054" xr:uid="{00000000-0005-0000-0000-0000283A0000}"/>
    <cellStyle name="Normal 6 11 2 2" xfId="15221" xr:uid="{00000000-0005-0000-0000-0000293A0000}"/>
    <cellStyle name="Normal 6 11 2 2 2" xfId="15222" xr:uid="{00000000-0005-0000-0000-00002A3A0000}"/>
    <cellStyle name="Normal 6 11 2 2 2 2" xfId="15223" xr:uid="{00000000-0005-0000-0000-00002B3A0000}"/>
    <cellStyle name="Normal 6 11 2 2 3" xfId="15224" xr:uid="{00000000-0005-0000-0000-00002C3A0000}"/>
    <cellStyle name="Normal 6 11 2 3" xfId="15225" xr:uid="{00000000-0005-0000-0000-00002D3A0000}"/>
    <cellStyle name="Normal 6 11 2 3 2" xfId="15226" xr:uid="{00000000-0005-0000-0000-00002E3A0000}"/>
    <cellStyle name="Normal 6 11 2 4" xfId="15227" xr:uid="{00000000-0005-0000-0000-00002F3A0000}"/>
    <cellStyle name="Normal 6 11 3" xfId="15228" xr:uid="{00000000-0005-0000-0000-0000303A0000}"/>
    <cellStyle name="Normal 6 11 3 2" xfId="15229" xr:uid="{00000000-0005-0000-0000-0000313A0000}"/>
    <cellStyle name="Normal 6 11 3 2 2" xfId="15230" xr:uid="{00000000-0005-0000-0000-0000323A0000}"/>
    <cellStyle name="Normal 6 11 3 3" xfId="15231" xr:uid="{00000000-0005-0000-0000-0000333A0000}"/>
    <cellStyle name="Normal 6 11 4" xfId="15232" xr:uid="{00000000-0005-0000-0000-0000343A0000}"/>
    <cellStyle name="Normal 6 11 4 2" xfId="15233" xr:uid="{00000000-0005-0000-0000-0000353A0000}"/>
    <cellStyle name="Normal 6 11 5" xfId="15234" xr:uid="{00000000-0005-0000-0000-0000363A0000}"/>
    <cellStyle name="Normal 6 12" xfId="2055" xr:uid="{00000000-0005-0000-0000-0000373A0000}"/>
    <cellStyle name="Normal 6 12 2" xfId="15235" xr:uid="{00000000-0005-0000-0000-0000383A0000}"/>
    <cellStyle name="Normal 6 12 2 2" xfId="15236" xr:uid="{00000000-0005-0000-0000-0000393A0000}"/>
    <cellStyle name="Normal 6 12 2 2 2" xfId="15237" xr:uid="{00000000-0005-0000-0000-00003A3A0000}"/>
    <cellStyle name="Normal 6 12 2 3" xfId="15238" xr:uid="{00000000-0005-0000-0000-00003B3A0000}"/>
    <cellStyle name="Normal 6 12 3" xfId="15239" xr:uid="{00000000-0005-0000-0000-00003C3A0000}"/>
    <cellStyle name="Normal 6 12 3 2" xfId="15240" xr:uid="{00000000-0005-0000-0000-00003D3A0000}"/>
    <cellStyle name="Normal 6 12 4" xfId="15241" xr:uid="{00000000-0005-0000-0000-00003E3A0000}"/>
    <cellStyle name="Normal 6 13" xfId="15242" xr:uid="{00000000-0005-0000-0000-00003F3A0000}"/>
    <cellStyle name="Normal 6 13 2" xfId="15243" xr:uid="{00000000-0005-0000-0000-0000403A0000}"/>
    <cellStyle name="Normal 6 13 2 2" xfId="15244" xr:uid="{00000000-0005-0000-0000-0000413A0000}"/>
    <cellStyle name="Normal 6 13 3" xfId="15245" xr:uid="{00000000-0005-0000-0000-0000423A0000}"/>
    <cellStyle name="Normal 6 14" xfId="15246" xr:uid="{00000000-0005-0000-0000-0000433A0000}"/>
    <cellStyle name="Normal 6 14 2" xfId="15247" xr:uid="{00000000-0005-0000-0000-0000443A0000}"/>
    <cellStyle name="Normal 6 15" xfId="15248" xr:uid="{00000000-0005-0000-0000-0000453A0000}"/>
    <cellStyle name="Normal 6 2" xfId="2056" xr:uid="{00000000-0005-0000-0000-0000463A0000}"/>
    <cellStyle name="Normal 6 2 10" xfId="15249" xr:uid="{00000000-0005-0000-0000-0000473A0000}"/>
    <cellStyle name="Normal 6 2 10 2" xfId="15250" xr:uid="{00000000-0005-0000-0000-0000483A0000}"/>
    <cellStyle name="Normal 6 2 10 2 2" xfId="15251" xr:uid="{00000000-0005-0000-0000-0000493A0000}"/>
    <cellStyle name="Normal 6 2 10 3" xfId="15252" xr:uid="{00000000-0005-0000-0000-00004A3A0000}"/>
    <cellStyle name="Normal 6 2 11" xfId="15253" xr:uid="{00000000-0005-0000-0000-00004B3A0000}"/>
    <cellStyle name="Normal 6 2 11 2" xfId="15254" xr:uid="{00000000-0005-0000-0000-00004C3A0000}"/>
    <cellStyle name="Normal 6 2 12" xfId="15255" xr:uid="{00000000-0005-0000-0000-00004D3A0000}"/>
    <cellStyle name="Normal 6 2 2" xfId="2057" xr:uid="{00000000-0005-0000-0000-00004E3A0000}"/>
    <cellStyle name="Normal 6 2 2 2" xfId="2058" xr:uid="{00000000-0005-0000-0000-00004F3A0000}"/>
    <cellStyle name="Normal 6 2 2 2 2" xfId="15256" xr:uid="{00000000-0005-0000-0000-0000503A0000}"/>
    <cellStyle name="Normal 6 2 2 2 2 2" xfId="15257" xr:uid="{00000000-0005-0000-0000-0000513A0000}"/>
    <cellStyle name="Normal 6 2 2 2 2 2 2" xfId="15258" xr:uid="{00000000-0005-0000-0000-0000523A0000}"/>
    <cellStyle name="Normal 6 2 2 2 2 3" xfId="15259" xr:uid="{00000000-0005-0000-0000-0000533A0000}"/>
    <cellStyle name="Normal 6 2 2 2 3" xfId="15260" xr:uid="{00000000-0005-0000-0000-0000543A0000}"/>
    <cellStyle name="Normal 6 2 2 2 3 2" xfId="15261" xr:uid="{00000000-0005-0000-0000-0000553A0000}"/>
    <cellStyle name="Normal 6 2 2 2 4" xfId="15262" xr:uid="{00000000-0005-0000-0000-0000563A0000}"/>
    <cellStyle name="Normal 6 2 2 3" xfId="15263" xr:uid="{00000000-0005-0000-0000-0000573A0000}"/>
    <cellStyle name="Normal 6 2 2 3 2" xfId="15264" xr:uid="{00000000-0005-0000-0000-0000583A0000}"/>
    <cellStyle name="Normal 6 2 2 3 2 2" xfId="15265" xr:uid="{00000000-0005-0000-0000-0000593A0000}"/>
    <cellStyle name="Normal 6 2 2 3 3" xfId="15266" xr:uid="{00000000-0005-0000-0000-00005A3A0000}"/>
    <cellStyle name="Normal 6 2 2 4" xfId="15267" xr:uid="{00000000-0005-0000-0000-00005B3A0000}"/>
    <cellStyle name="Normal 6 2 2 4 2" xfId="15268" xr:uid="{00000000-0005-0000-0000-00005C3A0000}"/>
    <cellStyle name="Normal 6 2 2 5" xfId="15269" xr:uid="{00000000-0005-0000-0000-00005D3A0000}"/>
    <cellStyle name="Normal 6 2 3" xfId="2059" xr:uid="{00000000-0005-0000-0000-00005E3A0000}"/>
    <cellStyle name="Normal 6 2 3 2" xfId="2060" xr:uid="{00000000-0005-0000-0000-00005F3A0000}"/>
    <cellStyle name="Normal 6 2 3 2 2" xfId="15270" xr:uid="{00000000-0005-0000-0000-0000603A0000}"/>
    <cellStyle name="Normal 6 2 3 2 2 2" xfId="15271" xr:uid="{00000000-0005-0000-0000-0000613A0000}"/>
    <cellStyle name="Normal 6 2 3 2 2 2 2" xfId="15272" xr:uid="{00000000-0005-0000-0000-0000623A0000}"/>
    <cellStyle name="Normal 6 2 3 2 2 3" xfId="15273" xr:uid="{00000000-0005-0000-0000-0000633A0000}"/>
    <cellStyle name="Normal 6 2 3 2 3" xfId="15274" xr:uid="{00000000-0005-0000-0000-0000643A0000}"/>
    <cellStyle name="Normal 6 2 3 2 3 2" xfId="15275" xr:uid="{00000000-0005-0000-0000-0000653A0000}"/>
    <cellStyle name="Normal 6 2 3 2 4" xfId="15276" xr:uid="{00000000-0005-0000-0000-0000663A0000}"/>
    <cellStyle name="Normal 6 2 3 3" xfId="15277" xr:uid="{00000000-0005-0000-0000-0000673A0000}"/>
    <cellStyle name="Normal 6 2 3 3 2" xfId="15278" xr:uid="{00000000-0005-0000-0000-0000683A0000}"/>
    <cellStyle name="Normal 6 2 3 3 2 2" xfId="15279" xr:uid="{00000000-0005-0000-0000-0000693A0000}"/>
    <cellStyle name="Normal 6 2 3 3 3" xfId="15280" xr:uid="{00000000-0005-0000-0000-00006A3A0000}"/>
    <cellStyle name="Normal 6 2 3 4" xfId="15281" xr:uid="{00000000-0005-0000-0000-00006B3A0000}"/>
    <cellStyle name="Normal 6 2 3 4 2" xfId="15282" xr:uid="{00000000-0005-0000-0000-00006C3A0000}"/>
    <cellStyle name="Normal 6 2 3 5" xfId="15283" xr:uid="{00000000-0005-0000-0000-00006D3A0000}"/>
    <cellStyle name="Normal 6 2 4" xfId="2061" xr:uid="{00000000-0005-0000-0000-00006E3A0000}"/>
    <cellStyle name="Normal 6 2 4 2" xfId="2062" xr:uid="{00000000-0005-0000-0000-00006F3A0000}"/>
    <cellStyle name="Normal 6 2 4 2 2" xfId="15284" xr:uid="{00000000-0005-0000-0000-0000703A0000}"/>
    <cellStyle name="Normal 6 2 4 2 2 2" xfId="15285" xr:uid="{00000000-0005-0000-0000-0000713A0000}"/>
    <cellStyle name="Normal 6 2 4 2 2 2 2" xfId="15286" xr:uid="{00000000-0005-0000-0000-0000723A0000}"/>
    <cellStyle name="Normal 6 2 4 2 2 3" xfId="15287" xr:uid="{00000000-0005-0000-0000-0000733A0000}"/>
    <cellStyle name="Normal 6 2 4 2 3" xfId="15288" xr:uid="{00000000-0005-0000-0000-0000743A0000}"/>
    <cellStyle name="Normal 6 2 4 2 3 2" xfId="15289" xr:uid="{00000000-0005-0000-0000-0000753A0000}"/>
    <cellStyle name="Normal 6 2 4 2 4" xfId="15290" xr:uid="{00000000-0005-0000-0000-0000763A0000}"/>
    <cellStyle name="Normal 6 2 4 3" xfId="15291" xr:uid="{00000000-0005-0000-0000-0000773A0000}"/>
    <cellStyle name="Normal 6 2 4 3 2" xfId="15292" xr:uid="{00000000-0005-0000-0000-0000783A0000}"/>
    <cellStyle name="Normal 6 2 4 3 2 2" xfId="15293" xr:uid="{00000000-0005-0000-0000-0000793A0000}"/>
    <cellStyle name="Normal 6 2 4 3 3" xfId="15294" xr:uid="{00000000-0005-0000-0000-00007A3A0000}"/>
    <cellStyle name="Normal 6 2 4 4" xfId="15295" xr:uid="{00000000-0005-0000-0000-00007B3A0000}"/>
    <cellStyle name="Normal 6 2 4 4 2" xfId="15296" xr:uid="{00000000-0005-0000-0000-00007C3A0000}"/>
    <cellStyle name="Normal 6 2 4 5" xfId="15297" xr:uid="{00000000-0005-0000-0000-00007D3A0000}"/>
    <cellStyle name="Normal 6 2 5" xfId="2063" xr:uid="{00000000-0005-0000-0000-00007E3A0000}"/>
    <cellStyle name="Normal 6 2 5 2" xfId="2064" xr:uid="{00000000-0005-0000-0000-00007F3A0000}"/>
    <cellStyle name="Normal 6 2 5 2 2" xfId="15298" xr:uid="{00000000-0005-0000-0000-0000803A0000}"/>
    <cellStyle name="Normal 6 2 5 2 2 2" xfId="15299" xr:uid="{00000000-0005-0000-0000-0000813A0000}"/>
    <cellStyle name="Normal 6 2 5 2 2 2 2" xfId="15300" xr:uid="{00000000-0005-0000-0000-0000823A0000}"/>
    <cellStyle name="Normal 6 2 5 2 2 3" xfId="15301" xr:uid="{00000000-0005-0000-0000-0000833A0000}"/>
    <cellStyle name="Normal 6 2 5 2 3" xfId="15302" xr:uid="{00000000-0005-0000-0000-0000843A0000}"/>
    <cellStyle name="Normal 6 2 5 2 3 2" xfId="15303" xr:uid="{00000000-0005-0000-0000-0000853A0000}"/>
    <cellStyle name="Normal 6 2 5 2 4" xfId="15304" xr:uid="{00000000-0005-0000-0000-0000863A0000}"/>
    <cellStyle name="Normal 6 2 5 3" xfId="15305" xr:uid="{00000000-0005-0000-0000-0000873A0000}"/>
    <cellStyle name="Normal 6 2 5 3 2" xfId="15306" xr:uid="{00000000-0005-0000-0000-0000883A0000}"/>
    <cellStyle name="Normal 6 2 5 3 2 2" xfId="15307" xr:uid="{00000000-0005-0000-0000-0000893A0000}"/>
    <cellStyle name="Normal 6 2 5 3 3" xfId="15308" xr:uid="{00000000-0005-0000-0000-00008A3A0000}"/>
    <cellStyle name="Normal 6 2 5 4" xfId="15309" xr:uid="{00000000-0005-0000-0000-00008B3A0000}"/>
    <cellStyle name="Normal 6 2 5 4 2" xfId="15310" xr:uid="{00000000-0005-0000-0000-00008C3A0000}"/>
    <cellStyle name="Normal 6 2 5 5" xfId="15311" xr:uid="{00000000-0005-0000-0000-00008D3A0000}"/>
    <cellStyle name="Normal 6 2 6" xfId="2065" xr:uid="{00000000-0005-0000-0000-00008E3A0000}"/>
    <cellStyle name="Normal 6 2 6 2" xfId="2066" xr:uid="{00000000-0005-0000-0000-00008F3A0000}"/>
    <cellStyle name="Normal 6 2 6 2 2" xfId="15312" xr:uid="{00000000-0005-0000-0000-0000903A0000}"/>
    <cellStyle name="Normal 6 2 6 2 2 2" xfId="15313" xr:uid="{00000000-0005-0000-0000-0000913A0000}"/>
    <cellStyle name="Normal 6 2 6 2 2 2 2" xfId="15314" xr:uid="{00000000-0005-0000-0000-0000923A0000}"/>
    <cellStyle name="Normal 6 2 6 2 2 3" xfId="15315" xr:uid="{00000000-0005-0000-0000-0000933A0000}"/>
    <cellStyle name="Normal 6 2 6 2 3" xfId="15316" xr:uid="{00000000-0005-0000-0000-0000943A0000}"/>
    <cellStyle name="Normal 6 2 6 2 3 2" xfId="15317" xr:uid="{00000000-0005-0000-0000-0000953A0000}"/>
    <cellStyle name="Normal 6 2 6 2 4" xfId="15318" xr:uid="{00000000-0005-0000-0000-0000963A0000}"/>
    <cellStyle name="Normal 6 2 6 3" xfId="15319" xr:uid="{00000000-0005-0000-0000-0000973A0000}"/>
    <cellStyle name="Normal 6 2 6 3 2" xfId="15320" xr:uid="{00000000-0005-0000-0000-0000983A0000}"/>
    <cellStyle name="Normal 6 2 6 3 2 2" xfId="15321" xr:uid="{00000000-0005-0000-0000-0000993A0000}"/>
    <cellStyle name="Normal 6 2 6 3 3" xfId="15322" xr:uid="{00000000-0005-0000-0000-00009A3A0000}"/>
    <cellStyle name="Normal 6 2 6 4" xfId="15323" xr:uid="{00000000-0005-0000-0000-00009B3A0000}"/>
    <cellStyle name="Normal 6 2 6 4 2" xfId="15324" xr:uid="{00000000-0005-0000-0000-00009C3A0000}"/>
    <cellStyle name="Normal 6 2 6 5" xfId="15325" xr:uid="{00000000-0005-0000-0000-00009D3A0000}"/>
    <cellStyle name="Normal 6 2 7" xfId="2067" xr:uid="{00000000-0005-0000-0000-00009E3A0000}"/>
    <cellStyle name="Normal 6 2 7 2" xfId="2068" xr:uid="{00000000-0005-0000-0000-00009F3A0000}"/>
    <cellStyle name="Normal 6 2 7 2 2" xfId="15326" xr:uid="{00000000-0005-0000-0000-0000A03A0000}"/>
    <cellStyle name="Normal 6 2 7 2 2 2" xfId="15327" xr:uid="{00000000-0005-0000-0000-0000A13A0000}"/>
    <cellStyle name="Normal 6 2 7 2 2 2 2" xfId="15328" xr:uid="{00000000-0005-0000-0000-0000A23A0000}"/>
    <cellStyle name="Normal 6 2 7 2 2 3" xfId="15329" xr:uid="{00000000-0005-0000-0000-0000A33A0000}"/>
    <cellStyle name="Normal 6 2 7 2 3" xfId="15330" xr:uid="{00000000-0005-0000-0000-0000A43A0000}"/>
    <cellStyle name="Normal 6 2 7 2 3 2" xfId="15331" xr:uid="{00000000-0005-0000-0000-0000A53A0000}"/>
    <cellStyle name="Normal 6 2 7 2 4" xfId="15332" xr:uid="{00000000-0005-0000-0000-0000A63A0000}"/>
    <cellStyle name="Normal 6 2 7 3" xfId="15333" xr:uid="{00000000-0005-0000-0000-0000A73A0000}"/>
    <cellStyle name="Normal 6 2 7 3 2" xfId="15334" xr:uid="{00000000-0005-0000-0000-0000A83A0000}"/>
    <cellStyle name="Normal 6 2 7 3 2 2" xfId="15335" xr:uid="{00000000-0005-0000-0000-0000A93A0000}"/>
    <cellStyle name="Normal 6 2 7 3 3" xfId="15336" xr:uid="{00000000-0005-0000-0000-0000AA3A0000}"/>
    <cellStyle name="Normal 6 2 7 4" xfId="15337" xr:uid="{00000000-0005-0000-0000-0000AB3A0000}"/>
    <cellStyle name="Normal 6 2 7 4 2" xfId="15338" xr:uid="{00000000-0005-0000-0000-0000AC3A0000}"/>
    <cellStyle name="Normal 6 2 7 5" xfId="15339" xr:uid="{00000000-0005-0000-0000-0000AD3A0000}"/>
    <cellStyle name="Normal 6 2 8" xfId="2069" xr:uid="{00000000-0005-0000-0000-0000AE3A0000}"/>
    <cellStyle name="Normal 6 2 8 2" xfId="2070" xr:uid="{00000000-0005-0000-0000-0000AF3A0000}"/>
    <cellStyle name="Normal 6 2 8 2 2" xfId="15340" xr:uid="{00000000-0005-0000-0000-0000B03A0000}"/>
    <cellStyle name="Normal 6 2 8 2 2 2" xfId="15341" xr:uid="{00000000-0005-0000-0000-0000B13A0000}"/>
    <cellStyle name="Normal 6 2 8 2 2 2 2" xfId="15342" xr:uid="{00000000-0005-0000-0000-0000B23A0000}"/>
    <cellStyle name="Normal 6 2 8 2 2 3" xfId="15343" xr:uid="{00000000-0005-0000-0000-0000B33A0000}"/>
    <cellStyle name="Normal 6 2 8 2 3" xfId="15344" xr:uid="{00000000-0005-0000-0000-0000B43A0000}"/>
    <cellStyle name="Normal 6 2 8 2 3 2" xfId="15345" xr:uid="{00000000-0005-0000-0000-0000B53A0000}"/>
    <cellStyle name="Normal 6 2 8 2 4" xfId="15346" xr:uid="{00000000-0005-0000-0000-0000B63A0000}"/>
    <cellStyle name="Normal 6 2 8 3" xfId="15347" xr:uid="{00000000-0005-0000-0000-0000B73A0000}"/>
    <cellStyle name="Normal 6 2 8 3 2" xfId="15348" xr:uid="{00000000-0005-0000-0000-0000B83A0000}"/>
    <cellStyle name="Normal 6 2 8 3 2 2" xfId="15349" xr:uid="{00000000-0005-0000-0000-0000B93A0000}"/>
    <cellStyle name="Normal 6 2 8 3 3" xfId="15350" xr:uid="{00000000-0005-0000-0000-0000BA3A0000}"/>
    <cellStyle name="Normal 6 2 8 4" xfId="15351" xr:uid="{00000000-0005-0000-0000-0000BB3A0000}"/>
    <cellStyle name="Normal 6 2 8 4 2" xfId="15352" xr:uid="{00000000-0005-0000-0000-0000BC3A0000}"/>
    <cellStyle name="Normal 6 2 8 5" xfId="15353" xr:uid="{00000000-0005-0000-0000-0000BD3A0000}"/>
    <cellStyle name="Normal 6 2 9" xfId="2071" xr:uid="{00000000-0005-0000-0000-0000BE3A0000}"/>
    <cellStyle name="Normal 6 2 9 2" xfId="15354" xr:uid="{00000000-0005-0000-0000-0000BF3A0000}"/>
    <cellStyle name="Normal 6 2 9 2 2" xfId="15355" xr:uid="{00000000-0005-0000-0000-0000C03A0000}"/>
    <cellStyle name="Normal 6 2 9 2 2 2" xfId="15356" xr:uid="{00000000-0005-0000-0000-0000C13A0000}"/>
    <cellStyle name="Normal 6 2 9 2 3" xfId="15357" xr:uid="{00000000-0005-0000-0000-0000C23A0000}"/>
    <cellStyle name="Normal 6 2 9 3" xfId="15358" xr:uid="{00000000-0005-0000-0000-0000C33A0000}"/>
    <cellStyle name="Normal 6 2 9 3 2" xfId="15359" xr:uid="{00000000-0005-0000-0000-0000C43A0000}"/>
    <cellStyle name="Normal 6 2 9 4" xfId="15360" xr:uid="{00000000-0005-0000-0000-0000C53A0000}"/>
    <cellStyle name="Normal 6 3" xfId="2072" xr:uid="{00000000-0005-0000-0000-0000C63A0000}"/>
    <cellStyle name="Normal 6 3 2" xfId="2073" xr:uid="{00000000-0005-0000-0000-0000C73A0000}"/>
    <cellStyle name="Normal 6 3 2 2" xfId="15361" xr:uid="{00000000-0005-0000-0000-0000C83A0000}"/>
    <cellStyle name="Normal 6 3 2 2 2" xfId="15362" xr:uid="{00000000-0005-0000-0000-0000C93A0000}"/>
    <cellStyle name="Normal 6 3 2 2 2 2" xfId="15363" xr:uid="{00000000-0005-0000-0000-0000CA3A0000}"/>
    <cellStyle name="Normal 6 3 2 2 3" xfId="15364" xr:uid="{00000000-0005-0000-0000-0000CB3A0000}"/>
    <cellStyle name="Normal 6 3 2 3" xfId="15365" xr:uid="{00000000-0005-0000-0000-0000CC3A0000}"/>
    <cellStyle name="Normal 6 3 2 3 2" xfId="15366" xr:uid="{00000000-0005-0000-0000-0000CD3A0000}"/>
    <cellStyle name="Normal 6 3 2 4" xfId="15367" xr:uid="{00000000-0005-0000-0000-0000CE3A0000}"/>
    <cellStyle name="Normal 6 3 3" xfId="15368" xr:uid="{00000000-0005-0000-0000-0000CF3A0000}"/>
    <cellStyle name="Normal 6 3 3 2" xfId="15369" xr:uid="{00000000-0005-0000-0000-0000D03A0000}"/>
    <cellStyle name="Normal 6 3 3 2 2" xfId="15370" xr:uid="{00000000-0005-0000-0000-0000D13A0000}"/>
    <cellStyle name="Normal 6 3 3 3" xfId="15371" xr:uid="{00000000-0005-0000-0000-0000D23A0000}"/>
    <cellStyle name="Normal 6 3 4" xfId="15372" xr:uid="{00000000-0005-0000-0000-0000D33A0000}"/>
    <cellStyle name="Normal 6 3 4 2" xfId="15373" xr:uid="{00000000-0005-0000-0000-0000D43A0000}"/>
    <cellStyle name="Normal 6 3 5" xfId="15374" xr:uid="{00000000-0005-0000-0000-0000D53A0000}"/>
    <cellStyle name="Normal 6 4" xfId="2074" xr:uid="{00000000-0005-0000-0000-0000D63A0000}"/>
    <cellStyle name="Normal 6 4 2" xfId="2075" xr:uid="{00000000-0005-0000-0000-0000D73A0000}"/>
    <cellStyle name="Normal 6 4 2 2" xfId="15375" xr:uid="{00000000-0005-0000-0000-0000D83A0000}"/>
    <cellStyle name="Normal 6 4 2 2 2" xfId="15376" xr:uid="{00000000-0005-0000-0000-0000D93A0000}"/>
    <cellStyle name="Normal 6 4 2 2 2 2" xfId="15377" xr:uid="{00000000-0005-0000-0000-0000DA3A0000}"/>
    <cellStyle name="Normal 6 4 2 2 3" xfId="15378" xr:uid="{00000000-0005-0000-0000-0000DB3A0000}"/>
    <cellStyle name="Normal 6 4 2 3" xfId="15379" xr:uid="{00000000-0005-0000-0000-0000DC3A0000}"/>
    <cellStyle name="Normal 6 4 2 3 2" xfId="15380" xr:uid="{00000000-0005-0000-0000-0000DD3A0000}"/>
    <cellStyle name="Normal 6 4 2 4" xfId="15381" xr:uid="{00000000-0005-0000-0000-0000DE3A0000}"/>
    <cellStyle name="Normal 6 4 3" xfId="15382" xr:uid="{00000000-0005-0000-0000-0000DF3A0000}"/>
    <cellStyle name="Normal 6 4 3 2" xfId="15383" xr:uid="{00000000-0005-0000-0000-0000E03A0000}"/>
    <cellStyle name="Normal 6 4 3 2 2" xfId="15384" xr:uid="{00000000-0005-0000-0000-0000E13A0000}"/>
    <cellStyle name="Normal 6 4 3 3" xfId="15385" xr:uid="{00000000-0005-0000-0000-0000E23A0000}"/>
    <cellStyle name="Normal 6 4 4" xfId="15386" xr:uid="{00000000-0005-0000-0000-0000E33A0000}"/>
    <cellStyle name="Normal 6 4 4 2" xfId="15387" xr:uid="{00000000-0005-0000-0000-0000E43A0000}"/>
    <cellStyle name="Normal 6 4 5" xfId="15388" xr:uid="{00000000-0005-0000-0000-0000E53A0000}"/>
    <cellStyle name="Normal 6 5" xfId="2076" xr:uid="{00000000-0005-0000-0000-0000E63A0000}"/>
    <cellStyle name="Normal 6 5 2" xfId="2077" xr:uid="{00000000-0005-0000-0000-0000E73A0000}"/>
    <cellStyle name="Normal 6 5 2 2" xfId="15389" xr:uid="{00000000-0005-0000-0000-0000E83A0000}"/>
    <cellStyle name="Normal 6 5 2 2 2" xfId="15390" xr:uid="{00000000-0005-0000-0000-0000E93A0000}"/>
    <cellStyle name="Normal 6 5 2 2 2 2" xfId="15391" xr:uid="{00000000-0005-0000-0000-0000EA3A0000}"/>
    <cellStyle name="Normal 6 5 2 2 3" xfId="15392" xr:uid="{00000000-0005-0000-0000-0000EB3A0000}"/>
    <cellStyle name="Normal 6 5 2 3" xfId="15393" xr:uid="{00000000-0005-0000-0000-0000EC3A0000}"/>
    <cellStyle name="Normal 6 5 2 3 2" xfId="15394" xr:uid="{00000000-0005-0000-0000-0000ED3A0000}"/>
    <cellStyle name="Normal 6 5 2 4" xfId="15395" xr:uid="{00000000-0005-0000-0000-0000EE3A0000}"/>
    <cellStyle name="Normal 6 5 3" xfId="15396" xr:uid="{00000000-0005-0000-0000-0000EF3A0000}"/>
    <cellStyle name="Normal 6 5 3 2" xfId="15397" xr:uid="{00000000-0005-0000-0000-0000F03A0000}"/>
    <cellStyle name="Normal 6 5 3 2 2" xfId="15398" xr:uid="{00000000-0005-0000-0000-0000F13A0000}"/>
    <cellStyle name="Normal 6 5 3 3" xfId="15399" xr:uid="{00000000-0005-0000-0000-0000F23A0000}"/>
    <cellStyle name="Normal 6 5 4" xfId="15400" xr:uid="{00000000-0005-0000-0000-0000F33A0000}"/>
    <cellStyle name="Normal 6 5 4 2" xfId="15401" xr:uid="{00000000-0005-0000-0000-0000F43A0000}"/>
    <cellStyle name="Normal 6 5 5" xfId="15402" xr:uid="{00000000-0005-0000-0000-0000F53A0000}"/>
    <cellStyle name="Normal 6 6" xfId="2078" xr:uid="{00000000-0005-0000-0000-0000F63A0000}"/>
    <cellStyle name="Normal 6 6 2" xfId="2079" xr:uid="{00000000-0005-0000-0000-0000F73A0000}"/>
    <cellStyle name="Normal 6 6 2 2" xfId="15403" xr:uid="{00000000-0005-0000-0000-0000F83A0000}"/>
    <cellStyle name="Normal 6 6 2 2 2" xfId="15404" xr:uid="{00000000-0005-0000-0000-0000F93A0000}"/>
    <cellStyle name="Normal 6 6 2 2 2 2" xfId="15405" xr:uid="{00000000-0005-0000-0000-0000FA3A0000}"/>
    <cellStyle name="Normal 6 6 2 2 3" xfId="15406" xr:uid="{00000000-0005-0000-0000-0000FB3A0000}"/>
    <cellStyle name="Normal 6 6 2 3" xfId="15407" xr:uid="{00000000-0005-0000-0000-0000FC3A0000}"/>
    <cellStyle name="Normal 6 6 2 3 2" xfId="15408" xr:uid="{00000000-0005-0000-0000-0000FD3A0000}"/>
    <cellStyle name="Normal 6 6 2 4" xfId="15409" xr:uid="{00000000-0005-0000-0000-0000FE3A0000}"/>
    <cellStyle name="Normal 6 6 3" xfId="15410" xr:uid="{00000000-0005-0000-0000-0000FF3A0000}"/>
    <cellStyle name="Normal 6 6 3 2" xfId="15411" xr:uid="{00000000-0005-0000-0000-0000003B0000}"/>
    <cellStyle name="Normal 6 6 3 2 2" xfId="15412" xr:uid="{00000000-0005-0000-0000-0000013B0000}"/>
    <cellStyle name="Normal 6 6 3 3" xfId="15413" xr:uid="{00000000-0005-0000-0000-0000023B0000}"/>
    <cellStyle name="Normal 6 6 4" xfId="15414" xr:uid="{00000000-0005-0000-0000-0000033B0000}"/>
    <cellStyle name="Normal 6 6 4 2" xfId="15415" xr:uid="{00000000-0005-0000-0000-0000043B0000}"/>
    <cellStyle name="Normal 6 6 5" xfId="15416" xr:uid="{00000000-0005-0000-0000-0000053B0000}"/>
    <cellStyle name="Normal 6 7" xfId="2080" xr:uid="{00000000-0005-0000-0000-0000063B0000}"/>
    <cellStyle name="Normal 6 7 2" xfId="2081" xr:uid="{00000000-0005-0000-0000-0000073B0000}"/>
    <cellStyle name="Normal 6 7 2 2" xfId="15417" xr:uid="{00000000-0005-0000-0000-0000083B0000}"/>
    <cellStyle name="Normal 6 7 2 2 2" xfId="15418" xr:uid="{00000000-0005-0000-0000-0000093B0000}"/>
    <cellStyle name="Normal 6 7 2 2 2 2" xfId="15419" xr:uid="{00000000-0005-0000-0000-00000A3B0000}"/>
    <cellStyle name="Normal 6 7 2 2 3" xfId="15420" xr:uid="{00000000-0005-0000-0000-00000B3B0000}"/>
    <cellStyle name="Normal 6 7 2 3" xfId="15421" xr:uid="{00000000-0005-0000-0000-00000C3B0000}"/>
    <cellStyle name="Normal 6 7 2 3 2" xfId="15422" xr:uid="{00000000-0005-0000-0000-00000D3B0000}"/>
    <cellStyle name="Normal 6 7 2 4" xfId="15423" xr:uid="{00000000-0005-0000-0000-00000E3B0000}"/>
    <cellStyle name="Normal 6 7 3" xfId="15424" xr:uid="{00000000-0005-0000-0000-00000F3B0000}"/>
    <cellStyle name="Normal 6 7 3 2" xfId="15425" xr:uid="{00000000-0005-0000-0000-0000103B0000}"/>
    <cellStyle name="Normal 6 7 3 2 2" xfId="15426" xr:uid="{00000000-0005-0000-0000-0000113B0000}"/>
    <cellStyle name="Normal 6 7 3 3" xfId="15427" xr:uid="{00000000-0005-0000-0000-0000123B0000}"/>
    <cellStyle name="Normal 6 7 4" xfId="15428" xr:uid="{00000000-0005-0000-0000-0000133B0000}"/>
    <cellStyle name="Normal 6 7 4 2" xfId="15429" xr:uid="{00000000-0005-0000-0000-0000143B0000}"/>
    <cellStyle name="Normal 6 7 5" xfId="15430" xr:uid="{00000000-0005-0000-0000-0000153B0000}"/>
    <cellStyle name="Normal 6 8" xfId="2082" xr:uid="{00000000-0005-0000-0000-0000163B0000}"/>
    <cellStyle name="Normal 6 8 2" xfId="2083" xr:uid="{00000000-0005-0000-0000-0000173B0000}"/>
    <cellStyle name="Normal 6 8 2 2" xfId="15431" xr:uid="{00000000-0005-0000-0000-0000183B0000}"/>
    <cellStyle name="Normal 6 8 2 2 2" xfId="15432" xr:uid="{00000000-0005-0000-0000-0000193B0000}"/>
    <cellStyle name="Normal 6 8 2 2 2 2" xfId="15433" xr:uid="{00000000-0005-0000-0000-00001A3B0000}"/>
    <cellStyle name="Normal 6 8 2 2 3" xfId="15434" xr:uid="{00000000-0005-0000-0000-00001B3B0000}"/>
    <cellStyle name="Normal 6 8 2 3" xfId="15435" xr:uid="{00000000-0005-0000-0000-00001C3B0000}"/>
    <cellStyle name="Normal 6 8 2 3 2" xfId="15436" xr:uid="{00000000-0005-0000-0000-00001D3B0000}"/>
    <cellStyle name="Normal 6 8 2 4" xfId="15437" xr:uid="{00000000-0005-0000-0000-00001E3B0000}"/>
    <cellStyle name="Normal 6 8 3" xfId="15438" xr:uid="{00000000-0005-0000-0000-00001F3B0000}"/>
    <cellStyle name="Normal 6 8 3 2" xfId="15439" xr:uid="{00000000-0005-0000-0000-0000203B0000}"/>
    <cellStyle name="Normal 6 8 3 2 2" xfId="15440" xr:uid="{00000000-0005-0000-0000-0000213B0000}"/>
    <cellStyle name="Normal 6 8 3 3" xfId="15441" xr:uid="{00000000-0005-0000-0000-0000223B0000}"/>
    <cellStyle name="Normal 6 8 4" xfId="15442" xr:uid="{00000000-0005-0000-0000-0000233B0000}"/>
    <cellStyle name="Normal 6 8 4 2" xfId="15443" xr:uid="{00000000-0005-0000-0000-0000243B0000}"/>
    <cellStyle name="Normal 6 8 5" xfId="15444" xr:uid="{00000000-0005-0000-0000-0000253B0000}"/>
    <cellStyle name="Normal 6 9" xfId="2084" xr:uid="{00000000-0005-0000-0000-0000263B0000}"/>
    <cellStyle name="Normal 6 9 2" xfId="2085" xr:uid="{00000000-0005-0000-0000-0000273B0000}"/>
    <cellStyle name="Normal 6 9 2 2" xfId="15445" xr:uid="{00000000-0005-0000-0000-0000283B0000}"/>
    <cellStyle name="Normal 6 9 2 2 2" xfId="15446" xr:uid="{00000000-0005-0000-0000-0000293B0000}"/>
    <cellStyle name="Normal 6 9 2 2 2 2" xfId="15447" xr:uid="{00000000-0005-0000-0000-00002A3B0000}"/>
    <cellStyle name="Normal 6 9 2 2 3" xfId="15448" xr:uid="{00000000-0005-0000-0000-00002B3B0000}"/>
    <cellStyle name="Normal 6 9 2 3" xfId="15449" xr:uid="{00000000-0005-0000-0000-00002C3B0000}"/>
    <cellStyle name="Normal 6 9 2 3 2" xfId="15450" xr:uid="{00000000-0005-0000-0000-00002D3B0000}"/>
    <cellStyle name="Normal 6 9 2 4" xfId="15451" xr:uid="{00000000-0005-0000-0000-00002E3B0000}"/>
    <cellStyle name="Normal 6 9 3" xfId="15452" xr:uid="{00000000-0005-0000-0000-00002F3B0000}"/>
    <cellStyle name="Normal 6 9 3 2" xfId="15453" xr:uid="{00000000-0005-0000-0000-0000303B0000}"/>
    <cellStyle name="Normal 6 9 3 2 2" xfId="15454" xr:uid="{00000000-0005-0000-0000-0000313B0000}"/>
    <cellStyle name="Normal 6 9 3 3" xfId="15455" xr:uid="{00000000-0005-0000-0000-0000323B0000}"/>
    <cellStyle name="Normal 6 9 4" xfId="15456" xr:uid="{00000000-0005-0000-0000-0000333B0000}"/>
    <cellStyle name="Normal 6 9 4 2" xfId="15457" xr:uid="{00000000-0005-0000-0000-0000343B0000}"/>
    <cellStyle name="Normal 6 9 5" xfId="15458" xr:uid="{00000000-0005-0000-0000-0000353B0000}"/>
    <cellStyle name="Normal 60" xfId="2086" xr:uid="{00000000-0005-0000-0000-0000363B0000}"/>
    <cellStyle name="Normal 60 2" xfId="2087" xr:uid="{00000000-0005-0000-0000-0000373B0000}"/>
    <cellStyle name="Normal 60 2 2" xfId="15459" xr:uid="{00000000-0005-0000-0000-0000383B0000}"/>
    <cellStyle name="Normal 60 2 2 2" xfId="15460" xr:uid="{00000000-0005-0000-0000-0000393B0000}"/>
    <cellStyle name="Normal 60 2 2 2 2" xfId="15461" xr:uid="{00000000-0005-0000-0000-00003A3B0000}"/>
    <cellStyle name="Normal 60 2 2 3" xfId="15462" xr:uid="{00000000-0005-0000-0000-00003B3B0000}"/>
    <cellStyle name="Normal 60 2 3" xfId="15463" xr:uid="{00000000-0005-0000-0000-00003C3B0000}"/>
    <cellStyle name="Normal 60 2 3 2" xfId="15464" xr:uid="{00000000-0005-0000-0000-00003D3B0000}"/>
    <cellStyle name="Normal 60 2 4" xfId="15465" xr:uid="{00000000-0005-0000-0000-00003E3B0000}"/>
    <cellStyle name="Normal 60 3" xfId="2088" xr:uid="{00000000-0005-0000-0000-00003F3B0000}"/>
    <cellStyle name="Normal 60 3 2" xfId="15466" xr:uid="{00000000-0005-0000-0000-0000403B0000}"/>
    <cellStyle name="Normal 60 3 2 2" xfId="15467" xr:uid="{00000000-0005-0000-0000-0000413B0000}"/>
    <cellStyle name="Normal 60 3 2 2 2" xfId="15468" xr:uid="{00000000-0005-0000-0000-0000423B0000}"/>
    <cellStyle name="Normal 60 3 2 3" xfId="15469" xr:uid="{00000000-0005-0000-0000-0000433B0000}"/>
    <cellStyle name="Normal 60 3 3" xfId="15470" xr:uid="{00000000-0005-0000-0000-0000443B0000}"/>
    <cellStyle name="Normal 60 3 3 2" xfId="15471" xr:uid="{00000000-0005-0000-0000-0000453B0000}"/>
    <cellStyle name="Normal 60 3 4" xfId="15472" xr:uid="{00000000-0005-0000-0000-0000463B0000}"/>
    <cellStyle name="Normal 60 4" xfId="2089" xr:uid="{00000000-0005-0000-0000-0000473B0000}"/>
    <cellStyle name="Normal 60 4 2" xfId="15473" xr:uid="{00000000-0005-0000-0000-0000483B0000}"/>
    <cellStyle name="Normal 60 4 2 2" xfId="15474" xr:uid="{00000000-0005-0000-0000-0000493B0000}"/>
    <cellStyle name="Normal 60 4 2 2 2" xfId="15475" xr:uid="{00000000-0005-0000-0000-00004A3B0000}"/>
    <cellStyle name="Normal 60 4 2 3" xfId="15476" xr:uid="{00000000-0005-0000-0000-00004B3B0000}"/>
    <cellStyle name="Normal 60 4 3" xfId="15477" xr:uid="{00000000-0005-0000-0000-00004C3B0000}"/>
    <cellStyle name="Normal 60 4 3 2" xfId="15478" xr:uid="{00000000-0005-0000-0000-00004D3B0000}"/>
    <cellStyle name="Normal 60 4 4" xfId="15479" xr:uid="{00000000-0005-0000-0000-00004E3B0000}"/>
    <cellStyle name="Normal 60 5" xfId="15480" xr:uid="{00000000-0005-0000-0000-00004F3B0000}"/>
    <cellStyle name="Normal 60 5 2" xfId="15481" xr:uid="{00000000-0005-0000-0000-0000503B0000}"/>
    <cellStyle name="Normal 60 5 2 2" xfId="15482" xr:uid="{00000000-0005-0000-0000-0000513B0000}"/>
    <cellStyle name="Normal 60 5 3" xfId="15483" xr:uid="{00000000-0005-0000-0000-0000523B0000}"/>
    <cellStyle name="Normal 60 6" xfId="15484" xr:uid="{00000000-0005-0000-0000-0000533B0000}"/>
    <cellStyle name="Normal 60 6 2" xfId="15485" xr:uid="{00000000-0005-0000-0000-0000543B0000}"/>
    <cellStyle name="Normal 60 7" xfId="15486" xr:uid="{00000000-0005-0000-0000-0000553B0000}"/>
    <cellStyle name="Normal 61" xfId="2090" xr:uid="{00000000-0005-0000-0000-0000563B0000}"/>
    <cellStyle name="Normal 62" xfId="2091" xr:uid="{00000000-0005-0000-0000-0000573B0000}"/>
    <cellStyle name="Normal 62 2" xfId="2092" xr:uid="{00000000-0005-0000-0000-0000583B0000}"/>
    <cellStyle name="Normal 62 2 2" xfId="15487" xr:uid="{00000000-0005-0000-0000-0000593B0000}"/>
    <cellStyle name="Normal 62 2 2 2" xfId="15488" xr:uid="{00000000-0005-0000-0000-00005A3B0000}"/>
    <cellStyle name="Normal 62 2 2 2 2" xfId="15489" xr:uid="{00000000-0005-0000-0000-00005B3B0000}"/>
    <cellStyle name="Normal 62 2 2 3" xfId="15490" xr:uid="{00000000-0005-0000-0000-00005C3B0000}"/>
    <cellStyle name="Normal 62 2 3" xfId="15491" xr:uid="{00000000-0005-0000-0000-00005D3B0000}"/>
    <cellStyle name="Normal 62 2 3 2" xfId="15492" xr:uid="{00000000-0005-0000-0000-00005E3B0000}"/>
    <cellStyle name="Normal 62 2 4" xfId="15493" xr:uid="{00000000-0005-0000-0000-00005F3B0000}"/>
    <cellStyle name="Normal 62 3" xfId="2093" xr:uid="{00000000-0005-0000-0000-0000603B0000}"/>
    <cellStyle name="Normal 62 3 2" xfId="15494" xr:uid="{00000000-0005-0000-0000-0000613B0000}"/>
    <cellStyle name="Normal 62 3 2 2" xfId="15495" xr:uid="{00000000-0005-0000-0000-0000623B0000}"/>
    <cellStyle name="Normal 62 3 2 2 2" xfId="15496" xr:uid="{00000000-0005-0000-0000-0000633B0000}"/>
    <cellStyle name="Normal 62 3 2 3" xfId="15497" xr:uid="{00000000-0005-0000-0000-0000643B0000}"/>
    <cellStyle name="Normal 62 3 3" xfId="15498" xr:uid="{00000000-0005-0000-0000-0000653B0000}"/>
    <cellStyle name="Normal 62 3 3 2" xfId="15499" xr:uid="{00000000-0005-0000-0000-0000663B0000}"/>
    <cellStyle name="Normal 62 3 4" xfId="15500" xr:uid="{00000000-0005-0000-0000-0000673B0000}"/>
    <cellStyle name="Normal 62 4" xfId="2094" xr:uid="{00000000-0005-0000-0000-0000683B0000}"/>
    <cellStyle name="Normal 62 4 2" xfId="15501" xr:uid="{00000000-0005-0000-0000-0000693B0000}"/>
    <cellStyle name="Normal 62 4 2 2" xfId="15502" xr:uid="{00000000-0005-0000-0000-00006A3B0000}"/>
    <cellStyle name="Normal 62 4 2 2 2" xfId="15503" xr:uid="{00000000-0005-0000-0000-00006B3B0000}"/>
    <cellStyle name="Normal 62 4 2 3" xfId="15504" xr:uid="{00000000-0005-0000-0000-00006C3B0000}"/>
    <cellStyle name="Normal 62 4 3" xfId="15505" xr:uid="{00000000-0005-0000-0000-00006D3B0000}"/>
    <cellStyle name="Normal 62 4 3 2" xfId="15506" xr:uid="{00000000-0005-0000-0000-00006E3B0000}"/>
    <cellStyle name="Normal 62 4 4" xfId="15507" xr:uid="{00000000-0005-0000-0000-00006F3B0000}"/>
    <cellStyle name="Normal 62 5" xfId="15508" xr:uid="{00000000-0005-0000-0000-0000703B0000}"/>
    <cellStyle name="Normal 62 5 2" xfId="15509" xr:uid="{00000000-0005-0000-0000-0000713B0000}"/>
    <cellStyle name="Normal 62 5 2 2" xfId="15510" xr:uid="{00000000-0005-0000-0000-0000723B0000}"/>
    <cellStyle name="Normal 62 5 3" xfId="15511" xr:uid="{00000000-0005-0000-0000-0000733B0000}"/>
    <cellStyle name="Normal 62 6" xfId="15512" xr:uid="{00000000-0005-0000-0000-0000743B0000}"/>
    <cellStyle name="Normal 62 6 2" xfId="15513" xr:uid="{00000000-0005-0000-0000-0000753B0000}"/>
    <cellStyle name="Normal 62 7" xfId="15514" xr:uid="{00000000-0005-0000-0000-0000763B0000}"/>
    <cellStyle name="Normal 63" xfId="2095" xr:uid="{00000000-0005-0000-0000-0000773B0000}"/>
    <cellStyle name="Normal 63 2" xfId="2096" xr:uid="{00000000-0005-0000-0000-0000783B0000}"/>
    <cellStyle name="Normal 63 2 2" xfId="15515" xr:uid="{00000000-0005-0000-0000-0000793B0000}"/>
    <cellStyle name="Normal 63 2 2 2" xfId="15516" xr:uid="{00000000-0005-0000-0000-00007A3B0000}"/>
    <cellStyle name="Normal 63 2 2 2 2" xfId="15517" xr:uid="{00000000-0005-0000-0000-00007B3B0000}"/>
    <cellStyle name="Normal 63 2 2 3" xfId="15518" xr:uid="{00000000-0005-0000-0000-00007C3B0000}"/>
    <cellStyle name="Normal 63 2 3" xfId="15519" xr:uid="{00000000-0005-0000-0000-00007D3B0000}"/>
    <cellStyle name="Normal 63 2 3 2" xfId="15520" xr:uid="{00000000-0005-0000-0000-00007E3B0000}"/>
    <cellStyle name="Normal 63 2 4" xfId="15521" xr:uid="{00000000-0005-0000-0000-00007F3B0000}"/>
    <cellStyle name="Normal 63 3" xfId="2097" xr:uid="{00000000-0005-0000-0000-0000803B0000}"/>
    <cellStyle name="Normal 63 3 2" xfId="15522" xr:uid="{00000000-0005-0000-0000-0000813B0000}"/>
    <cellStyle name="Normal 63 3 2 2" xfId="15523" xr:uid="{00000000-0005-0000-0000-0000823B0000}"/>
    <cellStyle name="Normal 63 3 2 2 2" xfId="15524" xr:uid="{00000000-0005-0000-0000-0000833B0000}"/>
    <cellStyle name="Normal 63 3 2 3" xfId="15525" xr:uid="{00000000-0005-0000-0000-0000843B0000}"/>
    <cellStyle name="Normal 63 3 3" xfId="15526" xr:uid="{00000000-0005-0000-0000-0000853B0000}"/>
    <cellStyle name="Normal 63 3 3 2" xfId="15527" xr:uid="{00000000-0005-0000-0000-0000863B0000}"/>
    <cellStyle name="Normal 63 3 4" xfId="15528" xr:uid="{00000000-0005-0000-0000-0000873B0000}"/>
    <cellStyle name="Normal 63 4" xfId="2098" xr:uid="{00000000-0005-0000-0000-0000883B0000}"/>
    <cellStyle name="Normal 63 4 2" xfId="15529" xr:uid="{00000000-0005-0000-0000-0000893B0000}"/>
    <cellStyle name="Normal 63 4 2 2" xfId="15530" xr:uid="{00000000-0005-0000-0000-00008A3B0000}"/>
    <cellStyle name="Normal 63 4 2 2 2" xfId="15531" xr:uid="{00000000-0005-0000-0000-00008B3B0000}"/>
    <cellStyle name="Normal 63 4 2 3" xfId="15532" xr:uid="{00000000-0005-0000-0000-00008C3B0000}"/>
    <cellStyle name="Normal 63 4 3" xfId="15533" xr:uid="{00000000-0005-0000-0000-00008D3B0000}"/>
    <cellStyle name="Normal 63 4 3 2" xfId="15534" xr:uid="{00000000-0005-0000-0000-00008E3B0000}"/>
    <cellStyle name="Normal 63 4 4" xfId="15535" xr:uid="{00000000-0005-0000-0000-00008F3B0000}"/>
    <cellStyle name="Normal 63 5" xfId="15536" xr:uid="{00000000-0005-0000-0000-0000903B0000}"/>
    <cellStyle name="Normal 63 5 2" xfId="15537" xr:uid="{00000000-0005-0000-0000-0000913B0000}"/>
    <cellStyle name="Normal 63 5 2 2" xfId="15538" xr:uid="{00000000-0005-0000-0000-0000923B0000}"/>
    <cellStyle name="Normal 63 5 3" xfId="15539" xr:uid="{00000000-0005-0000-0000-0000933B0000}"/>
    <cellStyle name="Normal 63 6" xfId="15540" xr:uid="{00000000-0005-0000-0000-0000943B0000}"/>
    <cellStyle name="Normal 63 6 2" xfId="15541" xr:uid="{00000000-0005-0000-0000-0000953B0000}"/>
    <cellStyle name="Normal 63 7" xfId="15542" xr:uid="{00000000-0005-0000-0000-0000963B0000}"/>
    <cellStyle name="Normal 64" xfId="2099" xr:uid="{00000000-0005-0000-0000-0000973B0000}"/>
    <cellStyle name="Normal 64 2" xfId="2100" xr:uid="{00000000-0005-0000-0000-0000983B0000}"/>
    <cellStyle name="Normal 64 2 2" xfId="15543" xr:uid="{00000000-0005-0000-0000-0000993B0000}"/>
    <cellStyle name="Normal 64 2 2 2" xfId="15544" xr:uid="{00000000-0005-0000-0000-00009A3B0000}"/>
    <cellStyle name="Normal 64 2 2 2 2" xfId="15545" xr:uid="{00000000-0005-0000-0000-00009B3B0000}"/>
    <cellStyle name="Normal 64 2 2 3" xfId="15546" xr:uid="{00000000-0005-0000-0000-00009C3B0000}"/>
    <cellStyle name="Normal 64 2 3" xfId="15547" xr:uid="{00000000-0005-0000-0000-00009D3B0000}"/>
    <cellStyle name="Normal 64 2 3 2" xfId="15548" xr:uid="{00000000-0005-0000-0000-00009E3B0000}"/>
    <cellStyle name="Normal 64 2 4" xfId="15549" xr:uid="{00000000-0005-0000-0000-00009F3B0000}"/>
    <cellStyle name="Normal 64 3" xfId="2101" xr:uid="{00000000-0005-0000-0000-0000A03B0000}"/>
    <cellStyle name="Normal 64 3 2" xfId="15550" xr:uid="{00000000-0005-0000-0000-0000A13B0000}"/>
    <cellStyle name="Normal 64 3 2 2" xfId="15551" xr:uid="{00000000-0005-0000-0000-0000A23B0000}"/>
    <cellStyle name="Normal 64 3 2 2 2" xfId="15552" xr:uid="{00000000-0005-0000-0000-0000A33B0000}"/>
    <cellStyle name="Normal 64 3 2 3" xfId="15553" xr:uid="{00000000-0005-0000-0000-0000A43B0000}"/>
    <cellStyle name="Normal 64 3 3" xfId="15554" xr:uid="{00000000-0005-0000-0000-0000A53B0000}"/>
    <cellStyle name="Normal 64 3 3 2" xfId="15555" xr:uid="{00000000-0005-0000-0000-0000A63B0000}"/>
    <cellStyle name="Normal 64 3 4" xfId="15556" xr:uid="{00000000-0005-0000-0000-0000A73B0000}"/>
    <cellStyle name="Normal 64 4" xfId="2102" xr:uid="{00000000-0005-0000-0000-0000A83B0000}"/>
    <cellStyle name="Normal 64 4 2" xfId="15557" xr:uid="{00000000-0005-0000-0000-0000A93B0000}"/>
    <cellStyle name="Normal 64 4 2 2" xfId="15558" xr:uid="{00000000-0005-0000-0000-0000AA3B0000}"/>
    <cellStyle name="Normal 64 4 2 2 2" xfId="15559" xr:uid="{00000000-0005-0000-0000-0000AB3B0000}"/>
    <cellStyle name="Normal 64 4 2 3" xfId="15560" xr:uid="{00000000-0005-0000-0000-0000AC3B0000}"/>
    <cellStyle name="Normal 64 4 3" xfId="15561" xr:uid="{00000000-0005-0000-0000-0000AD3B0000}"/>
    <cellStyle name="Normal 64 4 3 2" xfId="15562" xr:uid="{00000000-0005-0000-0000-0000AE3B0000}"/>
    <cellStyle name="Normal 64 4 4" xfId="15563" xr:uid="{00000000-0005-0000-0000-0000AF3B0000}"/>
    <cellStyle name="Normal 64 5" xfId="15564" xr:uid="{00000000-0005-0000-0000-0000B03B0000}"/>
    <cellStyle name="Normal 64 5 2" xfId="15565" xr:uid="{00000000-0005-0000-0000-0000B13B0000}"/>
    <cellStyle name="Normal 64 5 2 2" xfId="15566" xr:uid="{00000000-0005-0000-0000-0000B23B0000}"/>
    <cellStyle name="Normal 64 5 3" xfId="15567" xr:uid="{00000000-0005-0000-0000-0000B33B0000}"/>
    <cellStyle name="Normal 64 6" xfId="15568" xr:uid="{00000000-0005-0000-0000-0000B43B0000}"/>
    <cellStyle name="Normal 64 6 2" xfId="15569" xr:uid="{00000000-0005-0000-0000-0000B53B0000}"/>
    <cellStyle name="Normal 64 7" xfId="15570" xr:uid="{00000000-0005-0000-0000-0000B63B0000}"/>
    <cellStyle name="Normal 65" xfId="2103" xr:uid="{00000000-0005-0000-0000-0000B73B0000}"/>
    <cellStyle name="Normal 65 2" xfId="2104" xr:uid="{00000000-0005-0000-0000-0000B83B0000}"/>
    <cellStyle name="Normal 65 2 2" xfId="15571" xr:uid="{00000000-0005-0000-0000-0000B93B0000}"/>
    <cellStyle name="Normal 65 2 2 2" xfId="15572" xr:uid="{00000000-0005-0000-0000-0000BA3B0000}"/>
    <cellStyle name="Normal 65 2 2 2 2" xfId="15573" xr:uid="{00000000-0005-0000-0000-0000BB3B0000}"/>
    <cellStyle name="Normal 65 2 2 3" xfId="15574" xr:uid="{00000000-0005-0000-0000-0000BC3B0000}"/>
    <cellStyle name="Normal 65 2 3" xfId="15575" xr:uid="{00000000-0005-0000-0000-0000BD3B0000}"/>
    <cellStyle name="Normal 65 2 3 2" xfId="15576" xr:uid="{00000000-0005-0000-0000-0000BE3B0000}"/>
    <cellStyle name="Normal 65 2 4" xfId="15577" xr:uid="{00000000-0005-0000-0000-0000BF3B0000}"/>
    <cellStyle name="Normal 65 3" xfId="2105" xr:uid="{00000000-0005-0000-0000-0000C03B0000}"/>
    <cellStyle name="Normal 65 3 2" xfId="15578" xr:uid="{00000000-0005-0000-0000-0000C13B0000}"/>
    <cellStyle name="Normal 65 3 2 2" xfId="15579" xr:uid="{00000000-0005-0000-0000-0000C23B0000}"/>
    <cellStyle name="Normal 65 3 2 2 2" xfId="15580" xr:uid="{00000000-0005-0000-0000-0000C33B0000}"/>
    <cellStyle name="Normal 65 3 2 3" xfId="15581" xr:uid="{00000000-0005-0000-0000-0000C43B0000}"/>
    <cellStyle name="Normal 65 3 3" xfId="15582" xr:uid="{00000000-0005-0000-0000-0000C53B0000}"/>
    <cellStyle name="Normal 65 3 3 2" xfId="15583" xr:uid="{00000000-0005-0000-0000-0000C63B0000}"/>
    <cellStyle name="Normal 65 3 4" xfId="15584" xr:uid="{00000000-0005-0000-0000-0000C73B0000}"/>
    <cellStyle name="Normal 65 4" xfId="2106" xr:uid="{00000000-0005-0000-0000-0000C83B0000}"/>
    <cellStyle name="Normal 65 4 2" xfId="15585" xr:uid="{00000000-0005-0000-0000-0000C93B0000}"/>
    <cellStyle name="Normal 65 4 2 2" xfId="15586" xr:uid="{00000000-0005-0000-0000-0000CA3B0000}"/>
    <cellStyle name="Normal 65 4 2 2 2" xfId="15587" xr:uid="{00000000-0005-0000-0000-0000CB3B0000}"/>
    <cellStyle name="Normal 65 4 2 3" xfId="15588" xr:uid="{00000000-0005-0000-0000-0000CC3B0000}"/>
    <cellStyle name="Normal 65 4 3" xfId="15589" xr:uid="{00000000-0005-0000-0000-0000CD3B0000}"/>
    <cellStyle name="Normal 65 4 3 2" xfId="15590" xr:uid="{00000000-0005-0000-0000-0000CE3B0000}"/>
    <cellStyle name="Normal 65 4 4" xfId="15591" xr:uid="{00000000-0005-0000-0000-0000CF3B0000}"/>
    <cellStyle name="Normal 65 5" xfId="15592" xr:uid="{00000000-0005-0000-0000-0000D03B0000}"/>
    <cellStyle name="Normal 65 5 2" xfId="15593" xr:uid="{00000000-0005-0000-0000-0000D13B0000}"/>
    <cellStyle name="Normal 65 5 2 2" xfId="15594" xr:uid="{00000000-0005-0000-0000-0000D23B0000}"/>
    <cellStyle name="Normal 65 5 3" xfId="15595" xr:uid="{00000000-0005-0000-0000-0000D33B0000}"/>
    <cellStyle name="Normal 65 6" xfId="15596" xr:uid="{00000000-0005-0000-0000-0000D43B0000}"/>
    <cellStyle name="Normal 65 6 2" xfId="15597" xr:uid="{00000000-0005-0000-0000-0000D53B0000}"/>
    <cellStyle name="Normal 65 7" xfId="15598" xr:uid="{00000000-0005-0000-0000-0000D63B0000}"/>
    <cellStyle name="Normal 66" xfId="2107" xr:uid="{00000000-0005-0000-0000-0000D73B0000}"/>
    <cellStyle name="Normal 66 2" xfId="2108" xr:uid="{00000000-0005-0000-0000-0000D83B0000}"/>
    <cellStyle name="Normal 66 2 2" xfId="15599" xr:uid="{00000000-0005-0000-0000-0000D93B0000}"/>
    <cellStyle name="Normal 66 2 2 2" xfId="15600" xr:uid="{00000000-0005-0000-0000-0000DA3B0000}"/>
    <cellStyle name="Normal 66 2 2 2 2" xfId="15601" xr:uid="{00000000-0005-0000-0000-0000DB3B0000}"/>
    <cellStyle name="Normal 66 2 2 3" xfId="15602" xr:uid="{00000000-0005-0000-0000-0000DC3B0000}"/>
    <cellStyle name="Normal 66 2 3" xfId="15603" xr:uid="{00000000-0005-0000-0000-0000DD3B0000}"/>
    <cellStyle name="Normal 66 2 3 2" xfId="15604" xr:uid="{00000000-0005-0000-0000-0000DE3B0000}"/>
    <cellStyle name="Normal 66 2 4" xfId="15605" xr:uid="{00000000-0005-0000-0000-0000DF3B0000}"/>
    <cellStyle name="Normal 66 3" xfId="2109" xr:uid="{00000000-0005-0000-0000-0000E03B0000}"/>
    <cellStyle name="Normal 66 3 2" xfId="15606" xr:uid="{00000000-0005-0000-0000-0000E13B0000}"/>
    <cellStyle name="Normal 66 3 2 2" xfId="15607" xr:uid="{00000000-0005-0000-0000-0000E23B0000}"/>
    <cellStyle name="Normal 66 3 2 2 2" xfId="15608" xr:uid="{00000000-0005-0000-0000-0000E33B0000}"/>
    <cellStyle name="Normal 66 3 2 3" xfId="15609" xr:uid="{00000000-0005-0000-0000-0000E43B0000}"/>
    <cellStyle name="Normal 66 3 3" xfId="15610" xr:uid="{00000000-0005-0000-0000-0000E53B0000}"/>
    <cellStyle name="Normal 66 3 3 2" xfId="15611" xr:uid="{00000000-0005-0000-0000-0000E63B0000}"/>
    <cellStyle name="Normal 66 3 4" xfId="15612" xr:uid="{00000000-0005-0000-0000-0000E73B0000}"/>
    <cellStyle name="Normal 66 4" xfId="2110" xr:uid="{00000000-0005-0000-0000-0000E83B0000}"/>
    <cellStyle name="Normal 66 4 2" xfId="15613" xr:uid="{00000000-0005-0000-0000-0000E93B0000}"/>
    <cellStyle name="Normal 66 4 2 2" xfId="15614" xr:uid="{00000000-0005-0000-0000-0000EA3B0000}"/>
    <cellStyle name="Normal 66 4 2 2 2" xfId="15615" xr:uid="{00000000-0005-0000-0000-0000EB3B0000}"/>
    <cellStyle name="Normal 66 4 2 3" xfId="15616" xr:uid="{00000000-0005-0000-0000-0000EC3B0000}"/>
    <cellStyle name="Normal 66 4 3" xfId="15617" xr:uid="{00000000-0005-0000-0000-0000ED3B0000}"/>
    <cellStyle name="Normal 66 4 3 2" xfId="15618" xr:uid="{00000000-0005-0000-0000-0000EE3B0000}"/>
    <cellStyle name="Normal 66 4 4" xfId="15619" xr:uid="{00000000-0005-0000-0000-0000EF3B0000}"/>
    <cellStyle name="Normal 66 5" xfId="15620" xr:uid="{00000000-0005-0000-0000-0000F03B0000}"/>
    <cellStyle name="Normal 66 5 2" xfId="15621" xr:uid="{00000000-0005-0000-0000-0000F13B0000}"/>
    <cellStyle name="Normal 66 5 2 2" xfId="15622" xr:uid="{00000000-0005-0000-0000-0000F23B0000}"/>
    <cellStyle name="Normal 66 5 3" xfId="15623" xr:uid="{00000000-0005-0000-0000-0000F33B0000}"/>
    <cellStyle name="Normal 66 6" xfId="15624" xr:uid="{00000000-0005-0000-0000-0000F43B0000}"/>
    <cellStyle name="Normal 66 6 2" xfId="15625" xr:uid="{00000000-0005-0000-0000-0000F53B0000}"/>
    <cellStyle name="Normal 66 7" xfId="15626" xr:uid="{00000000-0005-0000-0000-0000F63B0000}"/>
    <cellStyle name="Normal 67" xfId="2111" xr:uid="{00000000-0005-0000-0000-0000F73B0000}"/>
    <cellStyle name="Normal 67 2" xfId="2112" xr:uid="{00000000-0005-0000-0000-0000F83B0000}"/>
    <cellStyle name="Normal 67 2 2" xfId="15627" xr:uid="{00000000-0005-0000-0000-0000F93B0000}"/>
    <cellStyle name="Normal 67 2 2 2" xfId="15628" xr:uid="{00000000-0005-0000-0000-0000FA3B0000}"/>
    <cellStyle name="Normal 67 2 2 2 2" xfId="15629" xr:uid="{00000000-0005-0000-0000-0000FB3B0000}"/>
    <cellStyle name="Normal 67 2 2 3" xfId="15630" xr:uid="{00000000-0005-0000-0000-0000FC3B0000}"/>
    <cellStyle name="Normal 67 2 3" xfId="15631" xr:uid="{00000000-0005-0000-0000-0000FD3B0000}"/>
    <cellStyle name="Normal 67 2 3 2" xfId="15632" xr:uid="{00000000-0005-0000-0000-0000FE3B0000}"/>
    <cellStyle name="Normal 67 2 4" xfId="15633" xr:uid="{00000000-0005-0000-0000-0000FF3B0000}"/>
    <cellStyle name="Normal 67 3" xfId="2113" xr:uid="{00000000-0005-0000-0000-0000003C0000}"/>
    <cellStyle name="Normal 67 3 2" xfId="15634" xr:uid="{00000000-0005-0000-0000-0000013C0000}"/>
    <cellStyle name="Normal 67 3 2 2" xfId="15635" xr:uid="{00000000-0005-0000-0000-0000023C0000}"/>
    <cellStyle name="Normal 67 3 2 2 2" xfId="15636" xr:uid="{00000000-0005-0000-0000-0000033C0000}"/>
    <cellStyle name="Normal 67 3 2 3" xfId="15637" xr:uid="{00000000-0005-0000-0000-0000043C0000}"/>
    <cellStyle name="Normal 67 3 3" xfId="15638" xr:uid="{00000000-0005-0000-0000-0000053C0000}"/>
    <cellStyle name="Normal 67 3 3 2" xfId="15639" xr:uid="{00000000-0005-0000-0000-0000063C0000}"/>
    <cellStyle name="Normal 67 3 4" xfId="15640" xr:uid="{00000000-0005-0000-0000-0000073C0000}"/>
    <cellStyle name="Normal 67 4" xfId="2114" xr:uid="{00000000-0005-0000-0000-0000083C0000}"/>
    <cellStyle name="Normal 67 4 2" xfId="15641" xr:uid="{00000000-0005-0000-0000-0000093C0000}"/>
    <cellStyle name="Normal 67 4 2 2" xfId="15642" xr:uid="{00000000-0005-0000-0000-00000A3C0000}"/>
    <cellStyle name="Normal 67 4 2 2 2" xfId="15643" xr:uid="{00000000-0005-0000-0000-00000B3C0000}"/>
    <cellStyle name="Normal 67 4 2 3" xfId="15644" xr:uid="{00000000-0005-0000-0000-00000C3C0000}"/>
    <cellStyle name="Normal 67 4 3" xfId="15645" xr:uid="{00000000-0005-0000-0000-00000D3C0000}"/>
    <cellStyle name="Normal 67 4 3 2" xfId="15646" xr:uid="{00000000-0005-0000-0000-00000E3C0000}"/>
    <cellStyle name="Normal 67 4 4" xfId="15647" xr:uid="{00000000-0005-0000-0000-00000F3C0000}"/>
    <cellStyle name="Normal 67 5" xfId="15648" xr:uid="{00000000-0005-0000-0000-0000103C0000}"/>
    <cellStyle name="Normal 67 5 2" xfId="15649" xr:uid="{00000000-0005-0000-0000-0000113C0000}"/>
    <cellStyle name="Normal 67 5 2 2" xfId="15650" xr:uid="{00000000-0005-0000-0000-0000123C0000}"/>
    <cellStyle name="Normal 67 5 3" xfId="15651" xr:uid="{00000000-0005-0000-0000-0000133C0000}"/>
    <cellStyle name="Normal 67 6" xfId="15652" xr:uid="{00000000-0005-0000-0000-0000143C0000}"/>
    <cellStyle name="Normal 67 6 2" xfId="15653" xr:uid="{00000000-0005-0000-0000-0000153C0000}"/>
    <cellStyle name="Normal 67 7" xfId="15654" xr:uid="{00000000-0005-0000-0000-0000163C0000}"/>
    <cellStyle name="Normal 68" xfId="2115" xr:uid="{00000000-0005-0000-0000-0000173C0000}"/>
    <cellStyle name="Normal 68 2" xfId="2116" xr:uid="{00000000-0005-0000-0000-0000183C0000}"/>
    <cellStyle name="Normal 68 2 2" xfId="15655" xr:uid="{00000000-0005-0000-0000-0000193C0000}"/>
    <cellStyle name="Normal 68 2 2 2" xfId="15656" xr:uid="{00000000-0005-0000-0000-00001A3C0000}"/>
    <cellStyle name="Normal 68 2 2 2 2" xfId="15657" xr:uid="{00000000-0005-0000-0000-00001B3C0000}"/>
    <cellStyle name="Normal 68 2 2 3" xfId="15658" xr:uid="{00000000-0005-0000-0000-00001C3C0000}"/>
    <cellStyle name="Normal 68 2 3" xfId="15659" xr:uid="{00000000-0005-0000-0000-00001D3C0000}"/>
    <cellStyle name="Normal 68 2 3 2" xfId="15660" xr:uid="{00000000-0005-0000-0000-00001E3C0000}"/>
    <cellStyle name="Normal 68 2 4" xfId="15661" xr:uid="{00000000-0005-0000-0000-00001F3C0000}"/>
    <cellStyle name="Normal 68 3" xfId="2117" xr:uid="{00000000-0005-0000-0000-0000203C0000}"/>
    <cellStyle name="Normal 68 3 2" xfId="15662" xr:uid="{00000000-0005-0000-0000-0000213C0000}"/>
    <cellStyle name="Normal 68 3 2 2" xfId="15663" xr:uid="{00000000-0005-0000-0000-0000223C0000}"/>
    <cellStyle name="Normal 68 3 2 2 2" xfId="15664" xr:uid="{00000000-0005-0000-0000-0000233C0000}"/>
    <cellStyle name="Normal 68 3 2 3" xfId="15665" xr:uid="{00000000-0005-0000-0000-0000243C0000}"/>
    <cellStyle name="Normal 68 3 3" xfId="15666" xr:uid="{00000000-0005-0000-0000-0000253C0000}"/>
    <cellStyle name="Normal 68 3 3 2" xfId="15667" xr:uid="{00000000-0005-0000-0000-0000263C0000}"/>
    <cellStyle name="Normal 68 3 4" xfId="15668" xr:uid="{00000000-0005-0000-0000-0000273C0000}"/>
    <cellStyle name="Normal 68 4" xfId="15669" xr:uid="{00000000-0005-0000-0000-0000283C0000}"/>
    <cellStyle name="Normal 68 4 2" xfId="15670" xr:uid="{00000000-0005-0000-0000-0000293C0000}"/>
    <cellStyle name="Normal 68 4 2 2" xfId="15671" xr:uid="{00000000-0005-0000-0000-00002A3C0000}"/>
    <cellStyle name="Normal 68 4 3" xfId="15672" xr:uid="{00000000-0005-0000-0000-00002B3C0000}"/>
    <cellStyle name="Normal 68 5" xfId="15673" xr:uid="{00000000-0005-0000-0000-00002C3C0000}"/>
    <cellStyle name="Normal 68 5 2" xfId="15674" xr:uid="{00000000-0005-0000-0000-00002D3C0000}"/>
    <cellStyle name="Normal 68 6" xfId="15675" xr:uid="{00000000-0005-0000-0000-00002E3C0000}"/>
    <cellStyle name="Normal 69" xfId="2118" xr:uid="{00000000-0005-0000-0000-00002F3C0000}"/>
    <cellStyle name="Normal 69 2" xfId="2119" xr:uid="{00000000-0005-0000-0000-0000303C0000}"/>
    <cellStyle name="Normal 69 2 2" xfId="15676" xr:uid="{00000000-0005-0000-0000-0000313C0000}"/>
    <cellStyle name="Normal 69 2 2 2" xfId="15677" xr:uid="{00000000-0005-0000-0000-0000323C0000}"/>
    <cellStyle name="Normal 69 2 2 2 2" xfId="15678" xr:uid="{00000000-0005-0000-0000-0000333C0000}"/>
    <cellStyle name="Normal 69 2 2 3" xfId="15679" xr:uid="{00000000-0005-0000-0000-0000343C0000}"/>
    <cellStyle name="Normal 69 2 3" xfId="15680" xr:uid="{00000000-0005-0000-0000-0000353C0000}"/>
    <cellStyle name="Normal 69 2 3 2" xfId="15681" xr:uid="{00000000-0005-0000-0000-0000363C0000}"/>
    <cellStyle name="Normal 69 2 4" xfId="15682" xr:uid="{00000000-0005-0000-0000-0000373C0000}"/>
    <cellStyle name="Normal 69 3" xfId="2120" xr:uid="{00000000-0005-0000-0000-0000383C0000}"/>
    <cellStyle name="Normal 69 3 2" xfId="15683" xr:uid="{00000000-0005-0000-0000-0000393C0000}"/>
    <cellStyle name="Normal 69 3 2 2" xfId="15684" xr:uid="{00000000-0005-0000-0000-00003A3C0000}"/>
    <cellStyle name="Normal 69 3 2 2 2" xfId="15685" xr:uid="{00000000-0005-0000-0000-00003B3C0000}"/>
    <cellStyle name="Normal 69 3 2 3" xfId="15686" xr:uid="{00000000-0005-0000-0000-00003C3C0000}"/>
    <cellStyle name="Normal 69 3 3" xfId="15687" xr:uid="{00000000-0005-0000-0000-00003D3C0000}"/>
    <cellStyle name="Normal 69 3 3 2" xfId="15688" xr:uid="{00000000-0005-0000-0000-00003E3C0000}"/>
    <cellStyle name="Normal 69 3 4" xfId="15689" xr:uid="{00000000-0005-0000-0000-00003F3C0000}"/>
    <cellStyle name="Normal 69 4" xfId="2121" xr:uid="{00000000-0005-0000-0000-0000403C0000}"/>
    <cellStyle name="Normal 69 4 2" xfId="15690" xr:uid="{00000000-0005-0000-0000-0000413C0000}"/>
    <cellStyle name="Normal 69 4 2 2" xfId="15691" xr:uid="{00000000-0005-0000-0000-0000423C0000}"/>
    <cellStyle name="Normal 69 4 2 2 2" xfId="15692" xr:uid="{00000000-0005-0000-0000-0000433C0000}"/>
    <cellStyle name="Normal 69 4 2 3" xfId="15693" xr:uid="{00000000-0005-0000-0000-0000443C0000}"/>
    <cellStyle name="Normal 69 4 3" xfId="15694" xr:uid="{00000000-0005-0000-0000-0000453C0000}"/>
    <cellStyle name="Normal 69 4 3 2" xfId="15695" xr:uid="{00000000-0005-0000-0000-0000463C0000}"/>
    <cellStyle name="Normal 69 4 4" xfId="15696" xr:uid="{00000000-0005-0000-0000-0000473C0000}"/>
    <cellStyle name="Normal 69 5" xfId="15697" xr:uid="{00000000-0005-0000-0000-0000483C0000}"/>
    <cellStyle name="Normal 69 5 2" xfId="15698" xr:uid="{00000000-0005-0000-0000-0000493C0000}"/>
    <cellStyle name="Normal 69 5 2 2" xfId="15699" xr:uid="{00000000-0005-0000-0000-00004A3C0000}"/>
    <cellStyle name="Normal 69 5 3" xfId="15700" xr:uid="{00000000-0005-0000-0000-00004B3C0000}"/>
    <cellStyle name="Normal 69 6" xfId="15701" xr:uid="{00000000-0005-0000-0000-00004C3C0000}"/>
    <cellStyle name="Normal 69 6 2" xfId="15702" xr:uid="{00000000-0005-0000-0000-00004D3C0000}"/>
    <cellStyle name="Normal 69 7" xfId="15703" xr:uid="{00000000-0005-0000-0000-00004E3C0000}"/>
    <cellStyle name="Normal 7" xfId="2122" xr:uid="{00000000-0005-0000-0000-00004F3C0000}"/>
    <cellStyle name="Normal 7 10" xfId="2123" xr:uid="{00000000-0005-0000-0000-0000503C0000}"/>
    <cellStyle name="Normal 7 10 2" xfId="2124" xr:uid="{00000000-0005-0000-0000-0000513C0000}"/>
    <cellStyle name="Normal 7 10 2 2" xfId="15704" xr:uid="{00000000-0005-0000-0000-0000523C0000}"/>
    <cellStyle name="Normal 7 10 2 2 2" xfId="15705" xr:uid="{00000000-0005-0000-0000-0000533C0000}"/>
    <cellStyle name="Normal 7 10 2 2 2 2" xfId="15706" xr:uid="{00000000-0005-0000-0000-0000543C0000}"/>
    <cellStyle name="Normal 7 10 2 2 3" xfId="15707" xr:uid="{00000000-0005-0000-0000-0000553C0000}"/>
    <cellStyle name="Normal 7 10 2 3" xfId="15708" xr:uid="{00000000-0005-0000-0000-0000563C0000}"/>
    <cellStyle name="Normal 7 10 2 3 2" xfId="15709" xr:uid="{00000000-0005-0000-0000-0000573C0000}"/>
    <cellStyle name="Normal 7 10 2 4" xfId="15710" xr:uid="{00000000-0005-0000-0000-0000583C0000}"/>
    <cellStyle name="Normal 7 10 3" xfId="15711" xr:uid="{00000000-0005-0000-0000-0000593C0000}"/>
    <cellStyle name="Normal 7 10 3 2" xfId="15712" xr:uid="{00000000-0005-0000-0000-00005A3C0000}"/>
    <cellStyle name="Normal 7 10 3 2 2" xfId="15713" xr:uid="{00000000-0005-0000-0000-00005B3C0000}"/>
    <cellStyle name="Normal 7 10 3 3" xfId="15714" xr:uid="{00000000-0005-0000-0000-00005C3C0000}"/>
    <cellStyle name="Normal 7 10 4" xfId="15715" xr:uid="{00000000-0005-0000-0000-00005D3C0000}"/>
    <cellStyle name="Normal 7 10 4 2" xfId="15716" xr:uid="{00000000-0005-0000-0000-00005E3C0000}"/>
    <cellStyle name="Normal 7 10 5" xfId="15717" xr:uid="{00000000-0005-0000-0000-00005F3C0000}"/>
    <cellStyle name="Normal 7 11" xfId="2125" xr:uid="{00000000-0005-0000-0000-0000603C0000}"/>
    <cellStyle name="Normal 7 11 2" xfId="2126" xr:uid="{00000000-0005-0000-0000-0000613C0000}"/>
    <cellStyle name="Normal 7 11 2 2" xfId="15718" xr:uid="{00000000-0005-0000-0000-0000623C0000}"/>
    <cellStyle name="Normal 7 11 2 2 2" xfId="15719" xr:uid="{00000000-0005-0000-0000-0000633C0000}"/>
    <cellStyle name="Normal 7 11 2 2 2 2" xfId="15720" xr:uid="{00000000-0005-0000-0000-0000643C0000}"/>
    <cellStyle name="Normal 7 11 2 2 3" xfId="15721" xr:uid="{00000000-0005-0000-0000-0000653C0000}"/>
    <cellStyle name="Normal 7 11 2 3" xfId="15722" xr:uid="{00000000-0005-0000-0000-0000663C0000}"/>
    <cellStyle name="Normal 7 11 2 3 2" xfId="15723" xr:uid="{00000000-0005-0000-0000-0000673C0000}"/>
    <cellStyle name="Normal 7 11 2 4" xfId="15724" xr:uid="{00000000-0005-0000-0000-0000683C0000}"/>
    <cellStyle name="Normal 7 11 3" xfId="15725" xr:uid="{00000000-0005-0000-0000-0000693C0000}"/>
    <cellStyle name="Normal 7 11 3 2" xfId="15726" xr:uid="{00000000-0005-0000-0000-00006A3C0000}"/>
    <cellStyle name="Normal 7 11 3 2 2" xfId="15727" xr:uid="{00000000-0005-0000-0000-00006B3C0000}"/>
    <cellStyle name="Normal 7 11 3 3" xfId="15728" xr:uid="{00000000-0005-0000-0000-00006C3C0000}"/>
    <cellStyle name="Normal 7 11 4" xfId="15729" xr:uid="{00000000-0005-0000-0000-00006D3C0000}"/>
    <cellStyle name="Normal 7 11 4 2" xfId="15730" xr:uid="{00000000-0005-0000-0000-00006E3C0000}"/>
    <cellStyle name="Normal 7 11 5" xfId="15731" xr:uid="{00000000-0005-0000-0000-00006F3C0000}"/>
    <cellStyle name="Normal 7 12" xfId="2127" xr:uid="{00000000-0005-0000-0000-0000703C0000}"/>
    <cellStyle name="Normal 7 12 2" xfId="15732" xr:uid="{00000000-0005-0000-0000-0000713C0000}"/>
    <cellStyle name="Normal 7 12 2 2" xfId="15733" xr:uid="{00000000-0005-0000-0000-0000723C0000}"/>
    <cellStyle name="Normal 7 12 2 2 2" xfId="15734" xr:uid="{00000000-0005-0000-0000-0000733C0000}"/>
    <cellStyle name="Normal 7 12 2 3" xfId="15735" xr:uid="{00000000-0005-0000-0000-0000743C0000}"/>
    <cellStyle name="Normal 7 12 3" xfId="15736" xr:uid="{00000000-0005-0000-0000-0000753C0000}"/>
    <cellStyle name="Normal 7 12 3 2" xfId="15737" xr:uid="{00000000-0005-0000-0000-0000763C0000}"/>
    <cellStyle name="Normal 7 12 4" xfId="15738" xr:uid="{00000000-0005-0000-0000-0000773C0000}"/>
    <cellStyle name="Normal 7 13" xfId="15739" xr:uid="{00000000-0005-0000-0000-0000783C0000}"/>
    <cellStyle name="Normal 7 13 2" xfId="15740" xr:uid="{00000000-0005-0000-0000-0000793C0000}"/>
    <cellStyle name="Normal 7 13 2 2" xfId="15741" xr:uid="{00000000-0005-0000-0000-00007A3C0000}"/>
    <cellStyle name="Normal 7 13 3" xfId="15742" xr:uid="{00000000-0005-0000-0000-00007B3C0000}"/>
    <cellStyle name="Normal 7 14" xfId="15743" xr:uid="{00000000-0005-0000-0000-00007C3C0000}"/>
    <cellStyle name="Normal 7 14 2" xfId="15744" xr:uid="{00000000-0005-0000-0000-00007D3C0000}"/>
    <cellStyle name="Normal 7 15" xfId="15745" xr:uid="{00000000-0005-0000-0000-00007E3C0000}"/>
    <cellStyle name="Normal 7 2" xfId="2128" xr:uid="{00000000-0005-0000-0000-00007F3C0000}"/>
    <cellStyle name="Normal 7 2 10" xfId="15746" xr:uid="{00000000-0005-0000-0000-0000803C0000}"/>
    <cellStyle name="Normal 7 2 10 2" xfId="15747" xr:uid="{00000000-0005-0000-0000-0000813C0000}"/>
    <cellStyle name="Normal 7 2 10 2 2" xfId="15748" xr:uid="{00000000-0005-0000-0000-0000823C0000}"/>
    <cellStyle name="Normal 7 2 10 3" xfId="15749" xr:uid="{00000000-0005-0000-0000-0000833C0000}"/>
    <cellStyle name="Normal 7 2 11" xfId="15750" xr:uid="{00000000-0005-0000-0000-0000843C0000}"/>
    <cellStyle name="Normal 7 2 11 2" xfId="15751" xr:uid="{00000000-0005-0000-0000-0000853C0000}"/>
    <cellStyle name="Normal 7 2 12" xfId="15752" xr:uid="{00000000-0005-0000-0000-0000863C0000}"/>
    <cellStyle name="Normal 7 2 2" xfId="2129" xr:uid="{00000000-0005-0000-0000-0000873C0000}"/>
    <cellStyle name="Normal 7 2 2 2" xfId="2130" xr:uid="{00000000-0005-0000-0000-0000883C0000}"/>
    <cellStyle name="Normal 7 2 2 2 2" xfId="15753" xr:uid="{00000000-0005-0000-0000-0000893C0000}"/>
    <cellStyle name="Normal 7 2 2 2 2 2" xfId="15754" xr:uid="{00000000-0005-0000-0000-00008A3C0000}"/>
    <cellStyle name="Normal 7 2 2 2 2 2 2" xfId="15755" xr:uid="{00000000-0005-0000-0000-00008B3C0000}"/>
    <cellStyle name="Normal 7 2 2 2 2 3" xfId="15756" xr:uid="{00000000-0005-0000-0000-00008C3C0000}"/>
    <cellStyle name="Normal 7 2 2 2 3" xfId="15757" xr:uid="{00000000-0005-0000-0000-00008D3C0000}"/>
    <cellStyle name="Normal 7 2 2 2 3 2" xfId="15758" xr:uid="{00000000-0005-0000-0000-00008E3C0000}"/>
    <cellStyle name="Normal 7 2 2 2 4" xfId="15759" xr:uid="{00000000-0005-0000-0000-00008F3C0000}"/>
    <cellStyle name="Normal 7 2 2 3" xfId="15760" xr:uid="{00000000-0005-0000-0000-0000903C0000}"/>
    <cellStyle name="Normal 7 2 2 3 2" xfId="15761" xr:uid="{00000000-0005-0000-0000-0000913C0000}"/>
    <cellStyle name="Normal 7 2 2 3 2 2" xfId="15762" xr:uid="{00000000-0005-0000-0000-0000923C0000}"/>
    <cellStyle name="Normal 7 2 2 3 3" xfId="15763" xr:uid="{00000000-0005-0000-0000-0000933C0000}"/>
    <cellStyle name="Normal 7 2 2 4" xfId="15764" xr:uid="{00000000-0005-0000-0000-0000943C0000}"/>
    <cellStyle name="Normal 7 2 2 4 2" xfId="15765" xr:uid="{00000000-0005-0000-0000-0000953C0000}"/>
    <cellStyle name="Normal 7 2 2 5" xfId="15766" xr:uid="{00000000-0005-0000-0000-0000963C0000}"/>
    <cellStyle name="Normal 7 2 3" xfId="2131" xr:uid="{00000000-0005-0000-0000-0000973C0000}"/>
    <cellStyle name="Normal 7 2 3 2" xfId="2132" xr:uid="{00000000-0005-0000-0000-0000983C0000}"/>
    <cellStyle name="Normal 7 2 3 2 2" xfId="15767" xr:uid="{00000000-0005-0000-0000-0000993C0000}"/>
    <cellStyle name="Normal 7 2 3 2 2 2" xfId="15768" xr:uid="{00000000-0005-0000-0000-00009A3C0000}"/>
    <cellStyle name="Normal 7 2 3 2 2 2 2" xfId="15769" xr:uid="{00000000-0005-0000-0000-00009B3C0000}"/>
    <cellStyle name="Normal 7 2 3 2 2 3" xfId="15770" xr:uid="{00000000-0005-0000-0000-00009C3C0000}"/>
    <cellStyle name="Normal 7 2 3 2 3" xfId="15771" xr:uid="{00000000-0005-0000-0000-00009D3C0000}"/>
    <cellStyle name="Normal 7 2 3 2 3 2" xfId="15772" xr:uid="{00000000-0005-0000-0000-00009E3C0000}"/>
    <cellStyle name="Normal 7 2 3 2 4" xfId="15773" xr:uid="{00000000-0005-0000-0000-00009F3C0000}"/>
    <cellStyle name="Normal 7 2 3 3" xfId="15774" xr:uid="{00000000-0005-0000-0000-0000A03C0000}"/>
    <cellStyle name="Normal 7 2 3 3 2" xfId="15775" xr:uid="{00000000-0005-0000-0000-0000A13C0000}"/>
    <cellStyle name="Normal 7 2 3 3 2 2" xfId="15776" xr:uid="{00000000-0005-0000-0000-0000A23C0000}"/>
    <cellStyle name="Normal 7 2 3 3 3" xfId="15777" xr:uid="{00000000-0005-0000-0000-0000A33C0000}"/>
    <cellStyle name="Normal 7 2 3 4" xfId="15778" xr:uid="{00000000-0005-0000-0000-0000A43C0000}"/>
    <cellStyle name="Normal 7 2 3 4 2" xfId="15779" xr:uid="{00000000-0005-0000-0000-0000A53C0000}"/>
    <cellStyle name="Normal 7 2 3 5" xfId="15780" xr:uid="{00000000-0005-0000-0000-0000A63C0000}"/>
    <cellStyle name="Normal 7 2 4" xfId="2133" xr:uid="{00000000-0005-0000-0000-0000A73C0000}"/>
    <cellStyle name="Normal 7 2 4 2" xfId="2134" xr:uid="{00000000-0005-0000-0000-0000A83C0000}"/>
    <cellStyle name="Normal 7 2 4 2 2" xfId="15781" xr:uid="{00000000-0005-0000-0000-0000A93C0000}"/>
    <cellStyle name="Normal 7 2 4 2 2 2" xfId="15782" xr:uid="{00000000-0005-0000-0000-0000AA3C0000}"/>
    <cellStyle name="Normal 7 2 4 2 2 2 2" xfId="15783" xr:uid="{00000000-0005-0000-0000-0000AB3C0000}"/>
    <cellStyle name="Normal 7 2 4 2 2 3" xfId="15784" xr:uid="{00000000-0005-0000-0000-0000AC3C0000}"/>
    <cellStyle name="Normal 7 2 4 2 3" xfId="15785" xr:uid="{00000000-0005-0000-0000-0000AD3C0000}"/>
    <cellStyle name="Normal 7 2 4 2 3 2" xfId="15786" xr:uid="{00000000-0005-0000-0000-0000AE3C0000}"/>
    <cellStyle name="Normal 7 2 4 2 4" xfId="15787" xr:uid="{00000000-0005-0000-0000-0000AF3C0000}"/>
    <cellStyle name="Normal 7 2 4 3" xfId="15788" xr:uid="{00000000-0005-0000-0000-0000B03C0000}"/>
    <cellStyle name="Normal 7 2 4 3 2" xfId="15789" xr:uid="{00000000-0005-0000-0000-0000B13C0000}"/>
    <cellStyle name="Normal 7 2 4 3 2 2" xfId="15790" xr:uid="{00000000-0005-0000-0000-0000B23C0000}"/>
    <cellStyle name="Normal 7 2 4 3 3" xfId="15791" xr:uid="{00000000-0005-0000-0000-0000B33C0000}"/>
    <cellStyle name="Normal 7 2 4 4" xfId="15792" xr:uid="{00000000-0005-0000-0000-0000B43C0000}"/>
    <cellStyle name="Normal 7 2 4 4 2" xfId="15793" xr:uid="{00000000-0005-0000-0000-0000B53C0000}"/>
    <cellStyle name="Normal 7 2 4 5" xfId="15794" xr:uid="{00000000-0005-0000-0000-0000B63C0000}"/>
    <cellStyle name="Normal 7 2 5" xfId="2135" xr:uid="{00000000-0005-0000-0000-0000B73C0000}"/>
    <cellStyle name="Normal 7 2 5 2" xfId="2136" xr:uid="{00000000-0005-0000-0000-0000B83C0000}"/>
    <cellStyle name="Normal 7 2 5 2 2" xfId="15795" xr:uid="{00000000-0005-0000-0000-0000B93C0000}"/>
    <cellStyle name="Normal 7 2 5 2 2 2" xfId="15796" xr:uid="{00000000-0005-0000-0000-0000BA3C0000}"/>
    <cellStyle name="Normal 7 2 5 2 2 2 2" xfId="15797" xr:uid="{00000000-0005-0000-0000-0000BB3C0000}"/>
    <cellStyle name="Normal 7 2 5 2 2 3" xfId="15798" xr:uid="{00000000-0005-0000-0000-0000BC3C0000}"/>
    <cellStyle name="Normal 7 2 5 2 3" xfId="15799" xr:uid="{00000000-0005-0000-0000-0000BD3C0000}"/>
    <cellStyle name="Normal 7 2 5 2 3 2" xfId="15800" xr:uid="{00000000-0005-0000-0000-0000BE3C0000}"/>
    <cellStyle name="Normal 7 2 5 2 4" xfId="15801" xr:uid="{00000000-0005-0000-0000-0000BF3C0000}"/>
    <cellStyle name="Normal 7 2 5 3" xfId="15802" xr:uid="{00000000-0005-0000-0000-0000C03C0000}"/>
    <cellStyle name="Normal 7 2 5 3 2" xfId="15803" xr:uid="{00000000-0005-0000-0000-0000C13C0000}"/>
    <cellStyle name="Normal 7 2 5 3 2 2" xfId="15804" xr:uid="{00000000-0005-0000-0000-0000C23C0000}"/>
    <cellStyle name="Normal 7 2 5 3 3" xfId="15805" xr:uid="{00000000-0005-0000-0000-0000C33C0000}"/>
    <cellStyle name="Normal 7 2 5 4" xfId="15806" xr:uid="{00000000-0005-0000-0000-0000C43C0000}"/>
    <cellStyle name="Normal 7 2 5 4 2" xfId="15807" xr:uid="{00000000-0005-0000-0000-0000C53C0000}"/>
    <cellStyle name="Normal 7 2 5 5" xfId="15808" xr:uid="{00000000-0005-0000-0000-0000C63C0000}"/>
    <cellStyle name="Normal 7 2 6" xfId="2137" xr:uid="{00000000-0005-0000-0000-0000C73C0000}"/>
    <cellStyle name="Normal 7 2 6 2" xfId="2138" xr:uid="{00000000-0005-0000-0000-0000C83C0000}"/>
    <cellStyle name="Normal 7 2 6 2 2" xfId="15809" xr:uid="{00000000-0005-0000-0000-0000C93C0000}"/>
    <cellStyle name="Normal 7 2 6 2 2 2" xfId="15810" xr:uid="{00000000-0005-0000-0000-0000CA3C0000}"/>
    <cellStyle name="Normal 7 2 6 2 2 2 2" xfId="15811" xr:uid="{00000000-0005-0000-0000-0000CB3C0000}"/>
    <cellStyle name="Normal 7 2 6 2 2 3" xfId="15812" xr:uid="{00000000-0005-0000-0000-0000CC3C0000}"/>
    <cellStyle name="Normal 7 2 6 2 3" xfId="15813" xr:uid="{00000000-0005-0000-0000-0000CD3C0000}"/>
    <cellStyle name="Normal 7 2 6 2 3 2" xfId="15814" xr:uid="{00000000-0005-0000-0000-0000CE3C0000}"/>
    <cellStyle name="Normal 7 2 6 2 4" xfId="15815" xr:uid="{00000000-0005-0000-0000-0000CF3C0000}"/>
    <cellStyle name="Normal 7 2 6 3" xfId="15816" xr:uid="{00000000-0005-0000-0000-0000D03C0000}"/>
    <cellStyle name="Normal 7 2 6 3 2" xfId="15817" xr:uid="{00000000-0005-0000-0000-0000D13C0000}"/>
    <cellStyle name="Normal 7 2 6 3 2 2" xfId="15818" xr:uid="{00000000-0005-0000-0000-0000D23C0000}"/>
    <cellStyle name="Normal 7 2 6 3 3" xfId="15819" xr:uid="{00000000-0005-0000-0000-0000D33C0000}"/>
    <cellStyle name="Normal 7 2 6 4" xfId="15820" xr:uid="{00000000-0005-0000-0000-0000D43C0000}"/>
    <cellStyle name="Normal 7 2 6 4 2" xfId="15821" xr:uid="{00000000-0005-0000-0000-0000D53C0000}"/>
    <cellStyle name="Normal 7 2 6 5" xfId="15822" xr:uid="{00000000-0005-0000-0000-0000D63C0000}"/>
    <cellStyle name="Normal 7 2 7" xfId="2139" xr:uid="{00000000-0005-0000-0000-0000D73C0000}"/>
    <cellStyle name="Normal 7 2 7 2" xfId="2140" xr:uid="{00000000-0005-0000-0000-0000D83C0000}"/>
    <cellStyle name="Normal 7 2 7 2 2" xfId="15823" xr:uid="{00000000-0005-0000-0000-0000D93C0000}"/>
    <cellStyle name="Normal 7 2 7 2 2 2" xfId="15824" xr:uid="{00000000-0005-0000-0000-0000DA3C0000}"/>
    <cellStyle name="Normal 7 2 7 2 2 2 2" xfId="15825" xr:uid="{00000000-0005-0000-0000-0000DB3C0000}"/>
    <cellStyle name="Normal 7 2 7 2 2 3" xfId="15826" xr:uid="{00000000-0005-0000-0000-0000DC3C0000}"/>
    <cellStyle name="Normal 7 2 7 2 3" xfId="15827" xr:uid="{00000000-0005-0000-0000-0000DD3C0000}"/>
    <cellStyle name="Normal 7 2 7 2 3 2" xfId="15828" xr:uid="{00000000-0005-0000-0000-0000DE3C0000}"/>
    <cellStyle name="Normal 7 2 7 2 4" xfId="15829" xr:uid="{00000000-0005-0000-0000-0000DF3C0000}"/>
    <cellStyle name="Normal 7 2 7 3" xfId="15830" xr:uid="{00000000-0005-0000-0000-0000E03C0000}"/>
    <cellStyle name="Normal 7 2 7 3 2" xfId="15831" xr:uid="{00000000-0005-0000-0000-0000E13C0000}"/>
    <cellStyle name="Normal 7 2 7 3 2 2" xfId="15832" xr:uid="{00000000-0005-0000-0000-0000E23C0000}"/>
    <cellStyle name="Normal 7 2 7 3 3" xfId="15833" xr:uid="{00000000-0005-0000-0000-0000E33C0000}"/>
    <cellStyle name="Normal 7 2 7 4" xfId="15834" xr:uid="{00000000-0005-0000-0000-0000E43C0000}"/>
    <cellStyle name="Normal 7 2 7 4 2" xfId="15835" xr:uid="{00000000-0005-0000-0000-0000E53C0000}"/>
    <cellStyle name="Normal 7 2 7 5" xfId="15836" xr:uid="{00000000-0005-0000-0000-0000E63C0000}"/>
    <cellStyle name="Normal 7 2 8" xfId="2141" xr:uid="{00000000-0005-0000-0000-0000E73C0000}"/>
    <cellStyle name="Normal 7 2 8 2" xfId="2142" xr:uid="{00000000-0005-0000-0000-0000E83C0000}"/>
    <cellStyle name="Normal 7 2 8 2 2" xfId="15837" xr:uid="{00000000-0005-0000-0000-0000E93C0000}"/>
    <cellStyle name="Normal 7 2 8 2 2 2" xfId="15838" xr:uid="{00000000-0005-0000-0000-0000EA3C0000}"/>
    <cellStyle name="Normal 7 2 8 2 2 2 2" xfId="15839" xr:uid="{00000000-0005-0000-0000-0000EB3C0000}"/>
    <cellStyle name="Normal 7 2 8 2 2 3" xfId="15840" xr:uid="{00000000-0005-0000-0000-0000EC3C0000}"/>
    <cellStyle name="Normal 7 2 8 2 3" xfId="15841" xr:uid="{00000000-0005-0000-0000-0000ED3C0000}"/>
    <cellStyle name="Normal 7 2 8 2 3 2" xfId="15842" xr:uid="{00000000-0005-0000-0000-0000EE3C0000}"/>
    <cellStyle name="Normal 7 2 8 2 4" xfId="15843" xr:uid="{00000000-0005-0000-0000-0000EF3C0000}"/>
    <cellStyle name="Normal 7 2 8 3" xfId="15844" xr:uid="{00000000-0005-0000-0000-0000F03C0000}"/>
    <cellStyle name="Normal 7 2 8 3 2" xfId="15845" xr:uid="{00000000-0005-0000-0000-0000F13C0000}"/>
    <cellStyle name="Normal 7 2 8 3 2 2" xfId="15846" xr:uid="{00000000-0005-0000-0000-0000F23C0000}"/>
    <cellStyle name="Normal 7 2 8 3 3" xfId="15847" xr:uid="{00000000-0005-0000-0000-0000F33C0000}"/>
    <cellStyle name="Normal 7 2 8 4" xfId="15848" xr:uid="{00000000-0005-0000-0000-0000F43C0000}"/>
    <cellStyle name="Normal 7 2 8 4 2" xfId="15849" xr:uid="{00000000-0005-0000-0000-0000F53C0000}"/>
    <cellStyle name="Normal 7 2 8 5" xfId="15850" xr:uid="{00000000-0005-0000-0000-0000F63C0000}"/>
    <cellStyle name="Normal 7 2 9" xfId="2143" xr:uid="{00000000-0005-0000-0000-0000F73C0000}"/>
    <cellStyle name="Normal 7 2 9 2" xfId="15851" xr:uid="{00000000-0005-0000-0000-0000F83C0000}"/>
    <cellStyle name="Normal 7 2 9 2 2" xfId="15852" xr:uid="{00000000-0005-0000-0000-0000F93C0000}"/>
    <cellStyle name="Normal 7 2 9 2 2 2" xfId="15853" xr:uid="{00000000-0005-0000-0000-0000FA3C0000}"/>
    <cellStyle name="Normal 7 2 9 2 3" xfId="15854" xr:uid="{00000000-0005-0000-0000-0000FB3C0000}"/>
    <cellStyle name="Normal 7 2 9 3" xfId="15855" xr:uid="{00000000-0005-0000-0000-0000FC3C0000}"/>
    <cellStyle name="Normal 7 2 9 3 2" xfId="15856" xr:uid="{00000000-0005-0000-0000-0000FD3C0000}"/>
    <cellStyle name="Normal 7 2 9 4" xfId="15857" xr:uid="{00000000-0005-0000-0000-0000FE3C0000}"/>
    <cellStyle name="Normal 7 3" xfId="2144" xr:uid="{00000000-0005-0000-0000-0000FF3C0000}"/>
    <cellStyle name="Normal 7 3 2" xfId="2145" xr:uid="{00000000-0005-0000-0000-0000003D0000}"/>
    <cellStyle name="Normal 7 3 2 2" xfId="15858" xr:uid="{00000000-0005-0000-0000-0000013D0000}"/>
    <cellStyle name="Normal 7 3 2 2 2" xfId="15859" xr:uid="{00000000-0005-0000-0000-0000023D0000}"/>
    <cellStyle name="Normal 7 3 2 2 2 2" xfId="15860" xr:uid="{00000000-0005-0000-0000-0000033D0000}"/>
    <cellStyle name="Normal 7 3 2 2 3" xfId="15861" xr:uid="{00000000-0005-0000-0000-0000043D0000}"/>
    <cellStyle name="Normal 7 3 2 3" xfId="15862" xr:uid="{00000000-0005-0000-0000-0000053D0000}"/>
    <cellStyle name="Normal 7 3 2 3 2" xfId="15863" xr:uid="{00000000-0005-0000-0000-0000063D0000}"/>
    <cellStyle name="Normal 7 3 2 4" xfId="15864" xr:uid="{00000000-0005-0000-0000-0000073D0000}"/>
    <cellStyle name="Normal 7 3 3" xfId="15865" xr:uid="{00000000-0005-0000-0000-0000083D0000}"/>
    <cellStyle name="Normal 7 3 3 2" xfId="15866" xr:uid="{00000000-0005-0000-0000-0000093D0000}"/>
    <cellStyle name="Normal 7 3 3 2 2" xfId="15867" xr:uid="{00000000-0005-0000-0000-00000A3D0000}"/>
    <cellStyle name="Normal 7 3 3 3" xfId="15868" xr:uid="{00000000-0005-0000-0000-00000B3D0000}"/>
    <cellStyle name="Normal 7 3 4" xfId="15869" xr:uid="{00000000-0005-0000-0000-00000C3D0000}"/>
    <cellStyle name="Normal 7 3 4 2" xfId="15870" xr:uid="{00000000-0005-0000-0000-00000D3D0000}"/>
    <cellStyle name="Normal 7 3 5" xfId="15871" xr:uid="{00000000-0005-0000-0000-00000E3D0000}"/>
    <cellStyle name="Normal 7 4" xfId="2146" xr:uid="{00000000-0005-0000-0000-00000F3D0000}"/>
    <cellStyle name="Normal 7 4 2" xfId="2147" xr:uid="{00000000-0005-0000-0000-0000103D0000}"/>
    <cellStyle name="Normal 7 4 2 2" xfId="15872" xr:uid="{00000000-0005-0000-0000-0000113D0000}"/>
    <cellStyle name="Normal 7 4 2 2 2" xfId="15873" xr:uid="{00000000-0005-0000-0000-0000123D0000}"/>
    <cellStyle name="Normal 7 4 2 2 2 2" xfId="15874" xr:uid="{00000000-0005-0000-0000-0000133D0000}"/>
    <cellStyle name="Normal 7 4 2 2 3" xfId="15875" xr:uid="{00000000-0005-0000-0000-0000143D0000}"/>
    <cellStyle name="Normal 7 4 2 3" xfId="15876" xr:uid="{00000000-0005-0000-0000-0000153D0000}"/>
    <cellStyle name="Normal 7 4 2 3 2" xfId="15877" xr:uid="{00000000-0005-0000-0000-0000163D0000}"/>
    <cellStyle name="Normal 7 4 2 4" xfId="15878" xr:uid="{00000000-0005-0000-0000-0000173D0000}"/>
    <cellStyle name="Normal 7 4 3" xfId="15879" xr:uid="{00000000-0005-0000-0000-0000183D0000}"/>
    <cellStyle name="Normal 7 4 3 2" xfId="15880" xr:uid="{00000000-0005-0000-0000-0000193D0000}"/>
    <cellStyle name="Normal 7 4 3 2 2" xfId="15881" xr:uid="{00000000-0005-0000-0000-00001A3D0000}"/>
    <cellStyle name="Normal 7 4 3 3" xfId="15882" xr:uid="{00000000-0005-0000-0000-00001B3D0000}"/>
    <cellStyle name="Normal 7 4 4" xfId="15883" xr:uid="{00000000-0005-0000-0000-00001C3D0000}"/>
    <cellStyle name="Normal 7 4 4 2" xfId="15884" xr:uid="{00000000-0005-0000-0000-00001D3D0000}"/>
    <cellStyle name="Normal 7 4 5" xfId="15885" xr:uid="{00000000-0005-0000-0000-00001E3D0000}"/>
    <cellStyle name="Normal 7 5" xfId="2148" xr:uid="{00000000-0005-0000-0000-00001F3D0000}"/>
    <cellStyle name="Normal 7 5 2" xfId="2149" xr:uid="{00000000-0005-0000-0000-0000203D0000}"/>
    <cellStyle name="Normal 7 5 2 2" xfId="15886" xr:uid="{00000000-0005-0000-0000-0000213D0000}"/>
    <cellStyle name="Normal 7 5 2 2 2" xfId="15887" xr:uid="{00000000-0005-0000-0000-0000223D0000}"/>
    <cellStyle name="Normal 7 5 2 2 2 2" xfId="15888" xr:uid="{00000000-0005-0000-0000-0000233D0000}"/>
    <cellStyle name="Normal 7 5 2 2 3" xfId="15889" xr:uid="{00000000-0005-0000-0000-0000243D0000}"/>
    <cellStyle name="Normal 7 5 2 3" xfId="15890" xr:uid="{00000000-0005-0000-0000-0000253D0000}"/>
    <cellStyle name="Normal 7 5 2 3 2" xfId="15891" xr:uid="{00000000-0005-0000-0000-0000263D0000}"/>
    <cellStyle name="Normal 7 5 2 4" xfId="15892" xr:uid="{00000000-0005-0000-0000-0000273D0000}"/>
    <cellStyle name="Normal 7 5 3" xfId="15893" xr:uid="{00000000-0005-0000-0000-0000283D0000}"/>
    <cellStyle name="Normal 7 5 3 2" xfId="15894" xr:uid="{00000000-0005-0000-0000-0000293D0000}"/>
    <cellStyle name="Normal 7 5 3 2 2" xfId="15895" xr:uid="{00000000-0005-0000-0000-00002A3D0000}"/>
    <cellStyle name="Normal 7 5 3 3" xfId="15896" xr:uid="{00000000-0005-0000-0000-00002B3D0000}"/>
    <cellStyle name="Normal 7 5 4" xfId="15897" xr:uid="{00000000-0005-0000-0000-00002C3D0000}"/>
    <cellStyle name="Normal 7 5 4 2" xfId="15898" xr:uid="{00000000-0005-0000-0000-00002D3D0000}"/>
    <cellStyle name="Normal 7 5 5" xfId="15899" xr:uid="{00000000-0005-0000-0000-00002E3D0000}"/>
    <cellStyle name="Normal 7 6" xfId="2150" xr:uid="{00000000-0005-0000-0000-00002F3D0000}"/>
    <cellStyle name="Normal 7 6 2" xfId="2151" xr:uid="{00000000-0005-0000-0000-0000303D0000}"/>
    <cellStyle name="Normal 7 6 2 2" xfId="15900" xr:uid="{00000000-0005-0000-0000-0000313D0000}"/>
    <cellStyle name="Normal 7 6 2 2 2" xfId="15901" xr:uid="{00000000-0005-0000-0000-0000323D0000}"/>
    <cellStyle name="Normal 7 6 2 2 2 2" xfId="15902" xr:uid="{00000000-0005-0000-0000-0000333D0000}"/>
    <cellStyle name="Normal 7 6 2 2 3" xfId="15903" xr:uid="{00000000-0005-0000-0000-0000343D0000}"/>
    <cellStyle name="Normal 7 6 2 3" xfId="15904" xr:uid="{00000000-0005-0000-0000-0000353D0000}"/>
    <cellStyle name="Normal 7 6 2 3 2" xfId="15905" xr:uid="{00000000-0005-0000-0000-0000363D0000}"/>
    <cellStyle name="Normal 7 6 2 4" xfId="15906" xr:uid="{00000000-0005-0000-0000-0000373D0000}"/>
    <cellStyle name="Normal 7 6 3" xfId="15907" xr:uid="{00000000-0005-0000-0000-0000383D0000}"/>
    <cellStyle name="Normal 7 6 3 2" xfId="15908" xr:uid="{00000000-0005-0000-0000-0000393D0000}"/>
    <cellStyle name="Normal 7 6 3 2 2" xfId="15909" xr:uid="{00000000-0005-0000-0000-00003A3D0000}"/>
    <cellStyle name="Normal 7 6 3 3" xfId="15910" xr:uid="{00000000-0005-0000-0000-00003B3D0000}"/>
    <cellStyle name="Normal 7 6 4" xfId="15911" xr:uid="{00000000-0005-0000-0000-00003C3D0000}"/>
    <cellStyle name="Normal 7 6 4 2" xfId="15912" xr:uid="{00000000-0005-0000-0000-00003D3D0000}"/>
    <cellStyle name="Normal 7 6 5" xfId="15913" xr:uid="{00000000-0005-0000-0000-00003E3D0000}"/>
    <cellStyle name="Normal 7 7" xfId="2152" xr:uid="{00000000-0005-0000-0000-00003F3D0000}"/>
    <cellStyle name="Normal 7 7 2" xfId="2153" xr:uid="{00000000-0005-0000-0000-0000403D0000}"/>
    <cellStyle name="Normal 7 7 2 2" xfId="15914" xr:uid="{00000000-0005-0000-0000-0000413D0000}"/>
    <cellStyle name="Normal 7 7 2 2 2" xfId="15915" xr:uid="{00000000-0005-0000-0000-0000423D0000}"/>
    <cellStyle name="Normal 7 7 2 2 2 2" xfId="15916" xr:uid="{00000000-0005-0000-0000-0000433D0000}"/>
    <cellStyle name="Normal 7 7 2 2 3" xfId="15917" xr:uid="{00000000-0005-0000-0000-0000443D0000}"/>
    <cellStyle name="Normal 7 7 2 3" xfId="15918" xr:uid="{00000000-0005-0000-0000-0000453D0000}"/>
    <cellStyle name="Normal 7 7 2 3 2" xfId="15919" xr:uid="{00000000-0005-0000-0000-0000463D0000}"/>
    <cellStyle name="Normal 7 7 2 4" xfId="15920" xr:uid="{00000000-0005-0000-0000-0000473D0000}"/>
    <cellStyle name="Normal 7 7 3" xfId="15921" xr:uid="{00000000-0005-0000-0000-0000483D0000}"/>
    <cellStyle name="Normal 7 7 3 2" xfId="15922" xr:uid="{00000000-0005-0000-0000-0000493D0000}"/>
    <cellStyle name="Normal 7 7 3 2 2" xfId="15923" xr:uid="{00000000-0005-0000-0000-00004A3D0000}"/>
    <cellStyle name="Normal 7 7 3 3" xfId="15924" xr:uid="{00000000-0005-0000-0000-00004B3D0000}"/>
    <cellStyle name="Normal 7 7 4" xfId="15925" xr:uid="{00000000-0005-0000-0000-00004C3D0000}"/>
    <cellStyle name="Normal 7 7 4 2" xfId="15926" xr:uid="{00000000-0005-0000-0000-00004D3D0000}"/>
    <cellStyle name="Normal 7 7 5" xfId="15927" xr:uid="{00000000-0005-0000-0000-00004E3D0000}"/>
    <cellStyle name="Normal 7 8" xfId="2154" xr:uid="{00000000-0005-0000-0000-00004F3D0000}"/>
    <cellStyle name="Normal 7 8 2" xfId="2155" xr:uid="{00000000-0005-0000-0000-0000503D0000}"/>
    <cellStyle name="Normal 7 8 2 2" xfId="15928" xr:uid="{00000000-0005-0000-0000-0000513D0000}"/>
    <cellStyle name="Normal 7 8 2 2 2" xfId="15929" xr:uid="{00000000-0005-0000-0000-0000523D0000}"/>
    <cellStyle name="Normal 7 8 2 2 2 2" xfId="15930" xr:uid="{00000000-0005-0000-0000-0000533D0000}"/>
    <cellStyle name="Normal 7 8 2 2 3" xfId="15931" xr:uid="{00000000-0005-0000-0000-0000543D0000}"/>
    <cellStyle name="Normal 7 8 2 3" xfId="15932" xr:uid="{00000000-0005-0000-0000-0000553D0000}"/>
    <cellStyle name="Normal 7 8 2 3 2" xfId="15933" xr:uid="{00000000-0005-0000-0000-0000563D0000}"/>
    <cellStyle name="Normal 7 8 2 4" xfId="15934" xr:uid="{00000000-0005-0000-0000-0000573D0000}"/>
    <cellStyle name="Normal 7 8 3" xfId="15935" xr:uid="{00000000-0005-0000-0000-0000583D0000}"/>
    <cellStyle name="Normal 7 8 3 2" xfId="15936" xr:uid="{00000000-0005-0000-0000-0000593D0000}"/>
    <cellStyle name="Normal 7 8 3 2 2" xfId="15937" xr:uid="{00000000-0005-0000-0000-00005A3D0000}"/>
    <cellStyle name="Normal 7 8 3 3" xfId="15938" xr:uid="{00000000-0005-0000-0000-00005B3D0000}"/>
    <cellStyle name="Normal 7 8 4" xfId="15939" xr:uid="{00000000-0005-0000-0000-00005C3D0000}"/>
    <cellStyle name="Normal 7 8 4 2" xfId="15940" xr:uid="{00000000-0005-0000-0000-00005D3D0000}"/>
    <cellStyle name="Normal 7 8 5" xfId="15941" xr:uid="{00000000-0005-0000-0000-00005E3D0000}"/>
    <cellStyle name="Normal 7 9" xfId="2156" xr:uid="{00000000-0005-0000-0000-00005F3D0000}"/>
    <cellStyle name="Normal 7 9 2" xfId="2157" xr:uid="{00000000-0005-0000-0000-0000603D0000}"/>
    <cellStyle name="Normal 7 9 2 2" xfId="15942" xr:uid="{00000000-0005-0000-0000-0000613D0000}"/>
    <cellStyle name="Normal 7 9 2 2 2" xfId="15943" xr:uid="{00000000-0005-0000-0000-0000623D0000}"/>
    <cellStyle name="Normal 7 9 2 2 2 2" xfId="15944" xr:uid="{00000000-0005-0000-0000-0000633D0000}"/>
    <cellStyle name="Normal 7 9 2 2 3" xfId="15945" xr:uid="{00000000-0005-0000-0000-0000643D0000}"/>
    <cellStyle name="Normal 7 9 2 3" xfId="15946" xr:uid="{00000000-0005-0000-0000-0000653D0000}"/>
    <cellStyle name="Normal 7 9 2 3 2" xfId="15947" xr:uid="{00000000-0005-0000-0000-0000663D0000}"/>
    <cellStyle name="Normal 7 9 2 4" xfId="15948" xr:uid="{00000000-0005-0000-0000-0000673D0000}"/>
    <cellStyle name="Normal 7 9 3" xfId="15949" xr:uid="{00000000-0005-0000-0000-0000683D0000}"/>
    <cellStyle name="Normal 7 9 3 2" xfId="15950" xr:uid="{00000000-0005-0000-0000-0000693D0000}"/>
    <cellStyle name="Normal 7 9 3 2 2" xfId="15951" xr:uid="{00000000-0005-0000-0000-00006A3D0000}"/>
    <cellStyle name="Normal 7 9 3 3" xfId="15952" xr:uid="{00000000-0005-0000-0000-00006B3D0000}"/>
    <cellStyle name="Normal 7 9 4" xfId="15953" xr:uid="{00000000-0005-0000-0000-00006C3D0000}"/>
    <cellStyle name="Normal 7 9 4 2" xfId="15954" xr:uid="{00000000-0005-0000-0000-00006D3D0000}"/>
    <cellStyle name="Normal 7 9 5" xfId="15955" xr:uid="{00000000-0005-0000-0000-00006E3D0000}"/>
    <cellStyle name="Normal 70" xfId="2158" xr:uid="{00000000-0005-0000-0000-00006F3D0000}"/>
    <cellStyle name="Normal 70 2" xfId="2159" xr:uid="{00000000-0005-0000-0000-0000703D0000}"/>
    <cellStyle name="Normal 70 2 2" xfId="15956" xr:uid="{00000000-0005-0000-0000-0000713D0000}"/>
    <cellStyle name="Normal 70 2 2 2" xfId="15957" xr:uid="{00000000-0005-0000-0000-0000723D0000}"/>
    <cellStyle name="Normal 70 2 2 2 2" xfId="15958" xr:uid="{00000000-0005-0000-0000-0000733D0000}"/>
    <cellStyle name="Normal 70 2 2 3" xfId="15959" xr:uid="{00000000-0005-0000-0000-0000743D0000}"/>
    <cellStyle name="Normal 70 2 3" xfId="15960" xr:uid="{00000000-0005-0000-0000-0000753D0000}"/>
    <cellStyle name="Normal 70 2 3 2" xfId="15961" xr:uid="{00000000-0005-0000-0000-0000763D0000}"/>
    <cellStyle name="Normal 70 2 4" xfId="15962" xr:uid="{00000000-0005-0000-0000-0000773D0000}"/>
    <cellStyle name="Normal 70 3" xfId="2160" xr:uid="{00000000-0005-0000-0000-0000783D0000}"/>
    <cellStyle name="Normal 70 3 2" xfId="15963" xr:uid="{00000000-0005-0000-0000-0000793D0000}"/>
    <cellStyle name="Normal 70 3 2 2" xfId="15964" xr:uid="{00000000-0005-0000-0000-00007A3D0000}"/>
    <cellStyle name="Normal 70 3 2 2 2" xfId="15965" xr:uid="{00000000-0005-0000-0000-00007B3D0000}"/>
    <cellStyle name="Normal 70 3 2 3" xfId="15966" xr:uid="{00000000-0005-0000-0000-00007C3D0000}"/>
    <cellStyle name="Normal 70 3 3" xfId="15967" xr:uid="{00000000-0005-0000-0000-00007D3D0000}"/>
    <cellStyle name="Normal 70 3 3 2" xfId="15968" xr:uid="{00000000-0005-0000-0000-00007E3D0000}"/>
    <cellStyle name="Normal 70 3 4" xfId="15969" xr:uid="{00000000-0005-0000-0000-00007F3D0000}"/>
    <cellStyle name="Normal 70 4" xfId="2161" xr:uid="{00000000-0005-0000-0000-0000803D0000}"/>
    <cellStyle name="Normal 70 4 2" xfId="15970" xr:uid="{00000000-0005-0000-0000-0000813D0000}"/>
    <cellStyle name="Normal 70 4 2 2" xfId="15971" xr:uid="{00000000-0005-0000-0000-0000823D0000}"/>
    <cellStyle name="Normal 70 4 2 2 2" xfId="15972" xr:uid="{00000000-0005-0000-0000-0000833D0000}"/>
    <cellStyle name="Normal 70 4 2 3" xfId="15973" xr:uid="{00000000-0005-0000-0000-0000843D0000}"/>
    <cellStyle name="Normal 70 4 3" xfId="15974" xr:uid="{00000000-0005-0000-0000-0000853D0000}"/>
    <cellStyle name="Normal 70 4 3 2" xfId="15975" xr:uid="{00000000-0005-0000-0000-0000863D0000}"/>
    <cellStyle name="Normal 70 4 4" xfId="15976" xr:uid="{00000000-0005-0000-0000-0000873D0000}"/>
    <cellStyle name="Normal 70 5" xfId="15977" xr:uid="{00000000-0005-0000-0000-0000883D0000}"/>
    <cellStyle name="Normal 70 5 2" xfId="15978" xr:uid="{00000000-0005-0000-0000-0000893D0000}"/>
    <cellStyle name="Normal 70 5 2 2" xfId="15979" xr:uid="{00000000-0005-0000-0000-00008A3D0000}"/>
    <cellStyle name="Normal 70 5 3" xfId="15980" xr:uid="{00000000-0005-0000-0000-00008B3D0000}"/>
    <cellStyle name="Normal 70 6" xfId="15981" xr:uid="{00000000-0005-0000-0000-00008C3D0000}"/>
    <cellStyle name="Normal 70 6 2" xfId="15982" xr:uid="{00000000-0005-0000-0000-00008D3D0000}"/>
    <cellStyle name="Normal 70 7" xfId="15983" xr:uid="{00000000-0005-0000-0000-00008E3D0000}"/>
    <cellStyle name="Normal 71" xfId="2162" xr:uid="{00000000-0005-0000-0000-00008F3D0000}"/>
    <cellStyle name="Normal 71 2" xfId="2163" xr:uid="{00000000-0005-0000-0000-0000903D0000}"/>
    <cellStyle name="Normal 71 2 2" xfId="15984" xr:uid="{00000000-0005-0000-0000-0000913D0000}"/>
    <cellStyle name="Normal 71 2 2 2" xfId="15985" xr:uid="{00000000-0005-0000-0000-0000923D0000}"/>
    <cellStyle name="Normal 71 2 2 2 2" xfId="15986" xr:uid="{00000000-0005-0000-0000-0000933D0000}"/>
    <cellStyle name="Normal 71 2 2 3" xfId="15987" xr:uid="{00000000-0005-0000-0000-0000943D0000}"/>
    <cellStyle name="Normal 71 2 3" xfId="15988" xr:uid="{00000000-0005-0000-0000-0000953D0000}"/>
    <cellStyle name="Normal 71 2 3 2" xfId="15989" xr:uid="{00000000-0005-0000-0000-0000963D0000}"/>
    <cellStyle name="Normal 71 2 4" xfId="15990" xr:uid="{00000000-0005-0000-0000-0000973D0000}"/>
    <cellStyle name="Normal 71 3" xfId="2164" xr:uid="{00000000-0005-0000-0000-0000983D0000}"/>
    <cellStyle name="Normal 71 3 2" xfId="15991" xr:uid="{00000000-0005-0000-0000-0000993D0000}"/>
    <cellStyle name="Normal 71 3 2 2" xfId="15992" xr:uid="{00000000-0005-0000-0000-00009A3D0000}"/>
    <cellStyle name="Normal 71 3 2 2 2" xfId="15993" xr:uid="{00000000-0005-0000-0000-00009B3D0000}"/>
    <cellStyle name="Normal 71 3 2 3" xfId="15994" xr:uid="{00000000-0005-0000-0000-00009C3D0000}"/>
    <cellStyle name="Normal 71 3 3" xfId="15995" xr:uid="{00000000-0005-0000-0000-00009D3D0000}"/>
    <cellStyle name="Normal 71 3 3 2" xfId="15996" xr:uid="{00000000-0005-0000-0000-00009E3D0000}"/>
    <cellStyle name="Normal 71 3 4" xfId="15997" xr:uid="{00000000-0005-0000-0000-00009F3D0000}"/>
    <cellStyle name="Normal 71 4" xfId="15998" xr:uid="{00000000-0005-0000-0000-0000A03D0000}"/>
    <cellStyle name="Normal 71 4 2" xfId="15999" xr:uid="{00000000-0005-0000-0000-0000A13D0000}"/>
    <cellStyle name="Normal 71 4 2 2" xfId="16000" xr:uid="{00000000-0005-0000-0000-0000A23D0000}"/>
    <cellStyle name="Normal 71 4 3" xfId="16001" xr:uid="{00000000-0005-0000-0000-0000A33D0000}"/>
    <cellStyle name="Normal 71 5" xfId="16002" xr:uid="{00000000-0005-0000-0000-0000A43D0000}"/>
    <cellStyle name="Normal 71 5 2" xfId="16003" xr:uid="{00000000-0005-0000-0000-0000A53D0000}"/>
    <cellStyle name="Normal 71 6" xfId="16004" xr:uid="{00000000-0005-0000-0000-0000A63D0000}"/>
    <cellStyle name="Normal 72" xfId="2165" xr:uid="{00000000-0005-0000-0000-0000A73D0000}"/>
    <cellStyle name="Normal 72 2" xfId="2166" xr:uid="{00000000-0005-0000-0000-0000A83D0000}"/>
    <cellStyle name="Normal 72 2 2" xfId="16005" xr:uid="{00000000-0005-0000-0000-0000A93D0000}"/>
    <cellStyle name="Normal 72 2 2 2" xfId="16006" xr:uid="{00000000-0005-0000-0000-0000AA3D0000}"/>
    <cellStyle name="Normal 72 2 2 2 2" xfId="16007" xr:uid="{00000000-0005-0000-0000-0000AB3D0000}"/>
    <cellStyle name="Normal 72 2 2 3" xfId="16008" xr:uid="{00000000-0005-0000-0000-0000AC3D0000}"/>
    <cellStyle name="Normal 72 2 3" xfId="16009" xr:uid="{00000000-0005-0000-0000-0000AD3D0000}"/>
    <cellStyle name="Normal 72 2 3 2" xfId="16010" xr:uid="{00000000-0005-0000-0000-0000AE3D0000}"/>
    <cellStyle name="Normal 72 2 4" xfId="16011" xr:uid="{00000000-0005-0000-0000-0000AF3D0000}"/>
    <cellStyle name="Normal 72 3" xfId="2167" xr:uid="{00000000-0005-0000-0000-0000B03D0000}"/>
    <cellStyle name="Normal 72 3 2" xfId="16012" xr:uid="{00000000-0005-0000-0000-0000B13D0000}"/>
    <cellStyle name="Normal 72 3 2 2" xfId="16013" xr:uid="{00000000-0005-0000-0000-0000B23D0000}"/>
    <cellStyle name="Normal 72 3 2 2 2" xfId="16014" xr:uid="{00000000-0005-0000-0000-0000B33D0000}"/>
    <cellStyle name="Normal 72 3 2 3" xfId="16015" xr:uid="{00000000-0005-0000-0000-0000B43D0000}"/>
    <cellStyle name="Normal 72 3 3" xfId="16016" xr:uid="{00000000-0005-0000-0000-0000B53D0000}"/>
    <cellStyle name="Normal 72 3 3 2" xfId="16017" xr:uid="{00000000-0005-0000-0000-0000B63D0000}"/>
    <cellStyle name="Normal 72 3 4" xfId="16018" xr:uid="{00000000-0005-0000-0000-0000B73D0000}"/>
    <cellStyle name="Normal 72 4" xfId="2168" xr:uid="{00000000-0005-0000-0000-0000B83D0000}"/>
    <cellStyle name="Normal 72 4 2" xfId="16019" xr:uid="{00000000-0005-0000-0000-0000B93D0000}"/>
    <cellStyle name="Normal 72 4 2 2" xfId="16020" xr:uid="{00000000-0005-0000-0000-0000BA3D0000}"/>
    <cellStyle name="Normal 72 4 2 2 2" xfId="16021" xr:uid="{00000000-0005-0000-0000-0000BB3D0000}"/>
    <cellStyle name="Normal 72 4 2 3" xfId="16022" xr:uid="{00000000-0005-0000-0000-0000BC3D0000}"/>
    <cellStyle name="Normal 72 4 3" xfId="16023" xr:uid="{00000000-0005-0000-0000-0000BD3D0000}"/>
    <cellStyle name="Normal 72 4 3 2" xfId="16024" xr:uid="{00000000-0005-0000-0000-0000BE3D0000}"/>
    <cellStyle name="Normal 72 4 4" xfId="16025" xr:uid="{00000000-0005-0000-0000-0000BF3D0000}"/>
    <cellStyle name="Normal 72 5" xfId="16026" xr:uid="{00000000-0005-0000-0000-0000C03D0000}"/>
    <cellStyle name="Normal 72 5 2" xfId="16027" xr:uid="{00000000-0005-0000-0000-0000C13D0000}"/>
    <cellStyle name="Normal 72 5 2 2" xfId="16028" xr:uid="{00000000-0005-0000-0000-0000C23D0000}"/>
    <cellStyle name="Normal 72 5 3" xfId="16029" xr:uid="{00000000-0005-0000-0000-0000C33D0000}"/>
    <cellStyle name="Normal 72 6" xfId="16030" xr:uid="{00000000-0005-0000-0000-0000C43D0000}"/>
    <cellStyle name="Normal 72 6 2" xfId="16031" xr:uid="{00000000-0005-0000-0000-0000C53D0000}"/>
    <cellStyle name="Normal 72 7" xfId="16032" xr:uid="{00000000-0005-0000-0000-0000C63D0000}"/>
    <cellStyle name="Normal 73" xfId="2169" xr:uid="{00000000-0005-0000-0000-0000C73D0000}"/>
    <cellStyle name="Normal 74" xfId="2170" xr:uid="{00000000-0005-0000-0000-0000C83D0000}"/>
    <cellStyle name="Normal 74 2" xfId="2171" xr:uid="{00000000-0005-0000-0000-0000C93D0000}"/>
    <cellStyle name="Normal 74 2 2" xfId="16033" xr:uid="{00000000-0005-0000-0000-0000CA3D0000}"/>
    <cellStyle name="Normal 74 2 2 2" xfId="16034" xr:uid="{00000000-0005-0000-0000-0000CB3D0000}"/>
    <cellStyle name="Normal 74 2 2 2 2" xfId="16035" xr:uid="{00000000-0005-0000-0000-0000CC3D0000}"/>
    <cellStyle name="Normal 74 2 2 3" xfId="16036" xr:uid="{00000000-0005-0000-0000-0000CD3D0000}"/>
    <cellStyle name="Normal 74 2 3" xfId="16037" xr:uid="{00000000-0005-0000-0000-0000CE3D0000}"/>
    <cellStyle name="Normal 74 2 3 2" xfId="16038" xr:uid="{00000000-0005-0000-0000-0000CF3D0000}"/>
    <cellStyle name="Normal 74 2 4" xfId="16039" xr:uid="{00000000-0005-0000-0000-0000D03D0000}"/>
    <cellStyle name="Normal 74 3" xfId="2172" xr:uid="{00000000-0005-0000-0000-0000D13D0000}"/>
    <cellStyle name="Normal 74 3 2" xfId="16040" xr:uid="{00000000-0005-0000-0000-0000D23D0000}"/>
    <cellStyle name="Normal 74 3 2 2" xfId="16041" xr:uid="{00000000-0005-0000-0000-0000D33D0000}"/>
    <cellStyle name="Normal 74 3 2 2 2" xfId="16042" xr:uid="{00000000-0005-0000-0000-0000D43D0000}"/>
    <cellStyle name="Normal 74 3 2 3" xfId="16043" xr:uid="{00000000-0005-0000-0000-0000D53D0000}"/>
    <cellStyle name="Normal 74 3 3" xfId="16044" xr:uid="{00000000-0005-0000-0000-0000D63D0000}"/>
    <cellStyle name="Normal 74 3 3 2" xfId="16045" xr:uid="{00000000-0005-0000-0000-0000D73D0000}"/>
    <cellStyle name="Normal 74 3 4" xfId="16046" xr:uid="{00000000-0005-0000-0000-0000D83D0000}"/>
    <cellStyle name="Normal 74 4" xfId="2173" xr:uid="{00000000-0005-0000-0000-0000D93D0000}"/>
    <cellStyle name="Normal 74 4 2" xfId="16047" xr:uid="{00000000-0005-0000-0000-0000DA3D0000}"/>
    <cellStyle name="Normal 74 4 2 2" xfId="16048" xr:uid="{00000000-0005-0000-0000-0000DB3D0000}"/>
    <cellStyle name="Normal 74 4 2 2 2" xfId="16049" xr:uid="{00000000-0005-0000-0000-0000DC3D0000}"/>
    <cellStyle name="Normal 74 4 2 3" xfId="16050" xr:uid="{00000000-0005-0000-0000-0000DD3D0000}"/>
    <cellStyle name="Normal 74 4 3" xfId="16051" xr:uid="{00000000-0005-0000-0000-0000DE3D0000}"/>
    <cellStyle name="Normal 74 4 3 2" xfId="16052" xr:uid="{00000000-0005-0000-0000-0000DF3D0000}"/>
    <cellStyle name="Normal 74 4 4" xfId="16053" xr:uid="{00000000-0005-0000-0000-0000E03D0000}"/>
    <cellStyle name="Normal 74 5" xfId="16054" xr:uid="{00000000-0005-0000-0000-0000E13D0000}"/>
    <cellStyle name="Normal 74 5 2" xfId="16055" xr:uid="{00000000-0005-0000-0000-0000E23D0000}"/>
    <cellStyle name="Normal 74 5 2 2" xfId="16056" xr:uid="{00000000-0005-0000-0000-0000E33D0000}"/>
    <cellStyle name="Normal 74 5 3" xfId="16057" xr:uid="{00000000-0005-0000-0000-0000E43D0000}"/>
    <cellStyle name="Normal 74 6" xfId="16058" xr:uid="{00000000-0005-0000-0000-0000E53D0000}"/>
    <cellStyle name="Normal 74 6 2" xfId="16059" xr:uid="{00000000-0005-0000-0000-0000E63D0000}"/>
    <cellStyle name="Normal 74 7" xfId="16060" xr:uid="{00000000-0005-0000-0000-0000E73D0000}"/>
    <cellStyle name="Normal 75" xfId="2174" xr:uid="{00000000-0005-0000-0000-0000E83D0000}"/>
    <cellStyle name="Normal 75 2" xfId="2175" xr:uid="{00000000-0005-0000-0000-0000E93D0000}"/>
    <cellStyle name="Normal 75 2 2" xfId="16061" xr:uid="{00000000-0005-0000-0000-0000EA3D0000}"/>
    <cellStyle name="Normal 75 2 2 2" xfId="16062" xr:uid="{00000000-0005-0000-0000-0000EB3D0000}"/>
    <cellStyle name="Normal 75 2 2 2 2" xfId="16063" xr:uid="{00000000-0005-0000-0000-0000EC3D0000}"/>
    <cellStyle name="Normal 75 2 2 3" xfId="16064" xr:uid="{00000000-0005-0000-0000-0000ED3D0000}"/>
    <cellStyle name="Normal 75 2 3" xfId="16065" xr:uid="{00000000-0005-0000-0000-0000EE3D0000}"/>
    <cellStyle name="Normal 75 2 3 2" xfId="16066" xr:uid="{00000000-0005-0000-0000-0000EF3D0000}"/>
    <cellStyle name="Normal 75 2 4" xfId="16067" xr:uid="{00000000-0005-0000-0000-0000F03D0000}"/>
    <cellStyle name="Normal 75 3" xfId="2176" xr:uid="{00000000-0005-0000-0000-0000F13D0000}"/>
    <cellStyle name="Normal 75 3 2" xfId="16068" xr:uid="{00000000-0005-0000-0000-0000F23D0000}"/>
    <cellStyle name="Normal 75 3 2 2" xfId="16069" xr:uid="{00000000-0005-0000-0000-0000F33D0000}"/>
    <cellStyle name="Normal 75 3 2 2 2" xfId="16070" xr:uid="{00000000-0005-0000-0000-0000F43D0000}"/>
    <cellStyle name="Normal 75 3 2 3" xfId="16071" xr:uid="{00000000-0005-0000-0000-0000F53D0000}"/>
    <cellStyle name="Normal 75 3 3" xfId="16072" xr:uid="{00000000-0005-0000-0000-0000F63D0000}"/>
    <cellStyle name="Normal 75 3 3 2" xfId="16073" xr:uid="{00000000-0005-0000-0000-0000F73D0000}"/>
    <cellStyle name="Normal 75 3 4" xfId="16074" xr:uid="{00000000-0005-0000-0000-0000F83D0000}"/>
    <cellStyle name="Normal 75 4" xfId="2177" xr:uid="{00000000-0005-0000-0000-0000F93D0000}"/>
    <cellStyle name="Normal 75 4 2" xfId="16075" xr:uid="{00000000-0005-0000-0000-0000FA3D0000}"/>
    <cellStyle name="Normal 75 4 2 2" xfId="16076" xr:uid="{00000000-0005-0000-0000-0000FB3D0000}"/>
    <cellStyle name="Normal 75 4 2 2 2" xfId="16077" xr:uid="{00000000-0005-0000-0000-0000FC3D0000}"/>
    <cellStyle name="Normal 75 4 2 3" xfId="16078" xr:uid="{00000000-0005-0000-0000-0000FD3D0000}"/>
    <cellStyle name="Normal 75 4 3" xfId="16079" xr:uid="{00000000-0005-0000-0000-0000FE3D0000}"/>
    <cellStyle name="Normal 75 4 3 2" xfId="16080" xr:uid="{00000000-0005-0000-0000-0000FF3D0000}"/>
    <cellStyle name="Normal 75 4 4" xfId="16081" xr:uid="{00000000-0005-0000-0000-0000003E0000}"/>
    <cellStyle name="Normal 75 5" xfId="16082" xr:uid="{00000000-0005-0000-0000-0000013E0000}"/>
    <cellStyle name="Normal 75 5 2" xfId="16083" xr:uid="{00000000-0005-0000-0000-0000023E0000}"/>
    <cellStyle name="Normal 75 5 2 2" xfId="16084" xr:uid="{00000000-0005-0000-0000-0000033E0000}"/>
    <cellStyle name="Normal 75 5 3" xfId="16085" xr:uid="{00000000-0005-0000-0000-0000043E0000}"/>
    <cellStyle name="Normal 75 6" xfId="16086" xr:uid="{00000000-0005-0000-0000-0000053E0000}"/>
    <cellStyle name="Normal 75 6 2" xfId="16087" xr:uid="{00000000-0005-0000-0000-0000063E0000}"/>
    <cellStyle name="Normal 75 7" xfId="16088" xr:uid="{00000000-0005-0000-0000-0000073E0000}"/>
    <cellStyle name="Normal 76" xfId="2178" xr:uid="{00000000-0005-0000-0000-0000083E0000}"/>
    <cellStyle name="Normal 76 2" xfId="2179" xr:uid="{00000000-0005-0000-0000-0000093E0000}"/>
    <cellStyle name="Normal 76 2 2" xfId="16089" xr:uid="{00000000-0005-0000-0000-00000A3E0000}"/>
    <cellStyle name="Normal 76 2 2 2" xfId="16090" xr:uid="{00000000-0005-0000-0000-00000B3E0000}"/>
    <cellStyle name="Normal 76 2 2 2 2" xfId="16091" xr:uid="{00000000-0005-0000-0000-00000C3E0000}"/>
    <cellStyle name="Normal 76 2 2 3" xfId="16092" xr:uid="{00000000-0005-0000-0000-00000D3E0000}"/>
    <cellStyle name="Normal 76 2 3" xfId="16093" xr:uid="{00000000-0005-0000-0000-00000E3E0000}"/>
    <cellStyle name="Normal 76 2 3 2" xfId="16094" xr:uid="{00000000-0005-0000-0000-00000F3E0000}"/>
    <cellStyle name="Normal 76 2 4" xfId="16095" xr:uid="{00000000-0005-0000-0000-0000103E0000}"/>
    <cellStyle name="Normal 76 3" xfId="2180" xr:uid="{00000000-0005-0000-0000-0000113E0000}"/>
    <cellStyle name="Normal 76 3 2" xfId="16096" xr:uid="{00000000-0005-0000-0000-0000123E0000}"/>
    <cellStyle name="Normal 76 3 2 2" xfId="16097" xr:uid="{00000000-0005-0000-0000-0000133E0000}"/>
    <cellStyle name="Normal 76 3 2 2 2" xfId="16098" xr:uid="{00000000-0005-0000-0000-0000143E0000}"/>
    <cellStyle name="Normal 76 3 2 3" xfId="16099" xr:uid="{00000000-0005-0000-0000-0000153E0000}"/>
    <cellStyle name="Normal 76 3 3" xfId="16100" xr:uid="{00000000-0005-0000-0000-0000163E0000}"/>
    <cellStyle name="Normal 76 3 3 2" xfId="16101" xr:uid="{00000000-0005-0000-0000-0000173E0000}"/>
    <cellStyle name="Normal 76 3 4" xfId="16102" xr:uid="{00000000-0005-0000-0000-0000183E0000}"/>
    <cellStyle name="Normal 76 4" xfId="2181" xr:uid="{00000000-0005-0000-0000-0000193E0000}"/>
    <cellStyle name="Normal 76 4 2" xfId="16103" xr:uid="{00000000-0005-0000-0000-00001A3E0000}"/>
    <cellStyle name="Normal 76 4 2 2" xfId="16104" xr:uid="{00000000-0005-0000-0000-00001B3E0000}"/>
    <cellStyle name="Normal 76 4 2 2 2" xfId="16105" xr:uid="{00000000-0005-0000-0000-00001C3E0000}"/>
    <cellStyle name="Normal 76 4 2 3" xfId="16106" xr:uid="{00000000-0005-0000-0000-00001D3E0000}"/>
    <cellStyle name="Normal 76 4 3" xfId="16107" xr:uid="{00000000-0005-0000-0000-00001E3E0000}"/>
    <cellStyle name="Normal 76 4 3 2" xfId="16108" xr:uid="{00000000-0005-0000-0000-00001F3E0000}"/>
    <cellStyle name="Normal 76 4 4" xfId="16109" xr:uid="{00000000-0005-0000-0000-0000203E0000}"/>
    <cellStyle name="Normal 76 5" xfId="16110" xr:uid="{00000000-0005-0000-0000-0000213E0000}"/>
    <cellStyle name="Normal 76 5 2" xfId="16111" xr:uid="{00000000-0005-0000-0000-0000223E0000}"/>
    <cellStyle name="Normal 76 5 2 2" xfId="16112" xr:uid="{00000000-0005-0000-0000-0000233E0000}"/>
    <cellStyle name="Normal 76 5 3" xfId="16113" xr:uid="{00000000-0005-0000-0000-0000243E0000}"/>
    <cellStyle name="Normal 76 6" xfId="16114" xr:uid="{00000000-0005-0000-0000-0000253E0000}"/>
    <cellStyle name="Normal 76 6 2" xfId="16115" xr:uid="{00000000-0005-0000-0000-0000263E0000}"/>
    <cellStyle name="Normal 76 7" xfId="16116" xr:uid="{00000000-0005-0000-0000-0000273E0000}"/>
    <cellStyle name="Normal 77" xfId="2182" xr:uid="{00000000-0005-0000-0000-0000283E0000}"/>
    <cellStyle name="Normal 77 2" xfId="2183" xr:uid="{00000000-0005-0000-0000-0000293E0000}"/>
    <cellStyle name="Normal 77 2 2" xfId="16117" xr:uid="{00000000-0005-0000-0000-00002A3E0000}"/>
    <cellStyle name="Normal 77 2 2 2" xfId="16118" xr:uid="{00000000-0005-0000-0000-00002B3E0000}"/>
    <cellStyle name="Normal 77 2 2 2 2" xfId="16119" xr:uid="{00000000-0005-0000-0000-00002C3E0000}"/>
    <cellStyle name="Normal 77 2 2 3" xfId="16120" xr:uid="{00000000-0005-0000-0000-00002D3E0000}"/>
    <cellStyle name="Normal 77 2 3" xfId="16121" xr:uid="{00000000-0005-0000-0000-00002E3E0000}"/>
    <cellStyle name="Normal 77 2 3 2" xfId="16122" xr:uid="{00000000-0005-0000-0000-00002F3E0000}"/>
    <cellStyle name="Normal 77 2 4" xfId="16123" xr:uid="{00000000-0005-0000-0000-0000303E0000}"/>
    <cellStyle name="Normal 77 3" xfId="2184" xr:uid="{00000000-0005-0000-0000-0000313E0000}"/>
    <cellStyle name="Normal 77 3 2" xfId="16124" xr:uid="{00000000-0005-0000-0000-0000323E0000}"/>
    <cellStyle name="Normal 77 3 2 2" xfId="16125" xr:uid="{00000000-0005-0000-0000-0000333E0000}"/>
    <cellStyle name="Normal 77 3 2 2 2" xfId="16126" xr:uid="{00000000-0005-0000-0000-0000343E0000}"/>
    <cellStyle name="Normal 77 3 2 3" xfId="16127" xr:uid="{00000000-0005-0000-0000-0000353E0000}"/>
    <cellStyle name="Normal 77 3 3" xfId="16128" xr:uid="{00000000-0005-0000-0000-0000363E0000}"/>
    <cellStyle name="Normal 77 3 3 2" xfId="16129" xr:uid="{00000000-0005-0000-0000-0000373E0000}"/>
    <cellStyle name="Normal 77 3 4" xfId="16130" xr:uid="{00000000-0005-0000-0000-0000383E0000}"/>
    <cellStyle name="Normal 77 4" xfId="2185" xr:uid="{00000000-0005-0000-0000-0000393E0000}"/>
    <cellStyle name="Normal 77 4 2" xfId="16131" xr:uid="{00000000-0005-0000-0000-00003A3E0000}"/>
    <cellStyle name="Normal 77 4 2 2" xfId="16132" xr:uid="{00000000-0005-0000-0000-00003B3E0000}"/>
    <cellStyle name="Normal 77 4 2 2 2" xfId="16133" xr:uid="{00000000-0005-0000-0000-00003C3E0000}"/>
    <cellStyle name="Normal 77 4 2 3" xfId="16134" xr:uid="{00000000-0005-0000-0000-00003D3E0000}"/>
    <cellStyle name="Normal 77 4 3" xfId="16135" xr:uid="{00000000-0005-0000-0000-00003E3E0000}"/>
    <cellStyle name="Normal 77 4 3 2" xfId="16136" xr:uid="{00000000-0005-0000-0000-00003F3E0000}"/>
    <cellStyle name="Normal 77 4 4" xfId="16137" xr:uid="{00000000-0005-0000-0000-0000403E0000}"/>
    <cellStyle name="Normal 77 5" xfId="16138" xr:uid="{00000000-0005-0000-0000-0000413E0000}"/>
    <cellStyle name="Normal 77 5 2" xfId="16139" xr:uid="{00000000-0005-0000-0000-0000423E0000}"/>
    <cellStyle name="Normal 77 5 2 2" xfId="16140" xr:uid="{00000000-0005-0000-0000-0000433E0000}"/>
    <cellStyle name="Normal 77 5 3" xfId="16141" xr:uid="{00000000-0005-0000-0000-0000443E0000}"/>
    <cellStyle name="Normal 77 6" xfId="16142" xr:uid="{00000000-0005-0000-0000-0000453E0000}"/>
    <cellStyle name="Normal 77 6 2" xfId="16143" xr:uid="{00000000-0005-0000-0000-0000463E0000}"/>
    <cellStyle name="Normal 77 7" xfId="16144" xr:uid="{00000000-0005-0000-0000-0000473E0000}"/>
    <cellStyle name="Normal 78" xfId="2186" xr:uid="{00000000-0005-0000-0000-0000483E0000}"/>
    <cellStyle name="Normal 78 2" xfId="2187" xr:uid="{00000000-0005-0000-0000-0000493E0000}"/>
    <cellStyle name="Normal 78 2 2" xfId="16145" xr:uid="{00000000-0005-0000-0000-00004A3E0000}"/>
    <cellStyle name="Normal 78 2 2 2" xfId="16146" xr:uid="{00000000-0005-0000-0000-00004B3E0000}"/>
    <cellStyle name="Normal 78 2 2 2 2" xfId="16147" xr:uid="{00000000-0005-0000-0000-00004C3E0000}"/>
    <cellStyle name="Normal 78 2 2 3" xfId="16148" xr:uid="{00000000-0005-0000-0000-00004D3E0000}"/>
    <cellStyle name="Normal 78 2 3" xfId="16149" xr:uid="{00000000-0005-0000-0000-00004E3E0000}"/>
    <cellStyle name="Normal 78 2 3 2" xfId="16150" xr:uid="{00000000-0005-0000-0000-00004F3E0000}"/>
    <cellStyle name="Normal 78 2 4" xfId="16151" xr:uid="{00000000-0005-0000-0000-0000503E0000}"/>
    <cellStyle name="Normal 78 3" xfId="2188" xr:uid="{00000000-0005-0000-0000-0000513E0000}"/>
    <cellStyle name="Normal 78 3 2" xfId="16152" xr:uid="{00000000-0005-0000-0000-0000523E0000}"/>
    <cellStyle name="Normal 78 3 2 2" xfId="16153" xr:uid="{00000000-0005-0000-0000-0000533E0000}"/>
    <cellStyle name="Normal 78 3 2 2 2" xfId="16154" xr:uid="{00000000-0005-0000-0000-0000543E0000}"/>
    <cellStyle name="Normal 78 3 2 3" xfId="16155" xr:uid="{00000000-0005-0000-0000-0000553E0000}"/>
    <cellStyle name="Normal 78 3 3" xfId="16156" xr:uid="{00000000-0005-0000-0000-0000563E0000}"/>
    <cellStyle name="Normal 78 3 3 2" xfId="16157" xr:uid="{00000000-0005-0000-0000-0000573E0000}"/>
    <cellStyle name="Normal 78 3 4" xfId="16158" xr:uid="{00000000-0005-0000-0000-0000583E0000}"/>
    <cellStyle name="Normal 78 4" xfId="2189" xr:uid="{00000000-0005-0000-0000-0000593E0000}"/>
    <cellStyle name="Normal 78 4 2" xfId="16159" xr:uid="{00000000-0005-0000-0000-00005A3E0000}"/>
    <cellStyle name="Normal 78 4 2 2" xfId="16160" xr:uid="{00000000-0005-0000-0000-00005B3E0000}"/>
    <cellStyle name="Normal 78 4 2 2 2" xfId="16161" xr:uid="{00000000-0005-0000-0000-00005C3E0000}"/>
    <cellStyle name="Normal 78 4 2 3" xfId="16162" xr:uid="{00000000-0005-0000-0000-00005D3E0000}"/>
    <cellStyle name="Normal 78 4 3" xfId="16163" xr:uid="{00000000-0005-0000-0000-00005E3E0000}"/>
    <cellStyle name="Normal 78 4 3 2" xfId="16164" xr:uid="{00000000-0005-0000-0000-00005F3E0000}"/>
    <cellStyle name="Normal 78 4 4" xfId="16165" xr:uid="{00000000-0005-0000-0000-0000603E0000}"/>
    <cellStyle name="Normal 78 5" xfId="16166" xr:uid="{00000000-0005-0000-0000-0000613E0000}"/>
    <cellStyle name="Normal 78 5 2" xfId="16167" xr:uid="{00000000-0005-0000-0000-0000623E0000}"/>
    <cellStyle name="Normal 78 5 2 2" xfId="16168" xr:uid="{00000000-0005-0000-0000-0000633E0000}"/>
    <cellStyle name="Normal 78 5 3" xfId="16169" xr:uid="{00000000-0005-0000-0000-0000643E0000}"/>
    <cellStyle name="Normal 78 6" xfId="16170" xr:uid="{00000000-0005-0000-0000-0000653E0000}"/>
    <cellStyle name="Normal 78 6 2" xfId="16171" xr:uid="{00000000-0005-0000-0000-0000663E0000}"/>
    <cellStyle name="Normal 78 7" xfId="16172" xr:uid="{00000000-0005-0000-0000-0000673E0000}"/>
    <cellStyle name="Normal 79" xfId="2190" xr:uid="{00000000-0005-0000-0000-0000683E0000}"/>
    <cellStyle name="Normal 79 2" xfId="2191" xr:uid="{00000000-0005-0000-0000-0000693E0000}"/>
    <cellStyle name="Normal 79 2 2" xfId="16173" xr:uid="{00000000-0005-0000-0000-00006A3E0000}"/>
    <cellStyle name="Normal 79 2 2 2" xfId="16174" xr:uid="{00000000-0005-0000-0000-00006B3E0000}"/>
    <cellStyle name="Normal 79 2 2 2 2" xfId="16175" xr:uid="{00000000-0005-0000-0000-00006C3E0000}"/>
    <cellStyle name="Normal 79 2 2 3" xfId="16176" xr:uid="{00000000-0005-0000-0000-00006D3E0000}"/>
    <cellStyle name="Normal 79 2 3" xfId="16177" xr:uid="{00000000-0005-0000-0000-00006E3E0000}"/>
    <cellStyle name="Normal 79 2 3 2" xfId="16178" xr:uid="{00000000-0005-0000-0000-00006F3E0000}"/>
    <cellStyle name="Normal 79 2 4" xfId="16179" xr:uid="{00000000-0005-0000-0000-0000703E0000}"/>
    <cellStyle name="Normal 79 3" xfId="2192" xr:uid="{00000000-0005-0000-0000-0000713E0000}"/>
    <cellStyle name="Normal 79 3 2" xfId="16180" xr:uid="{00000000-0005-0000-0000-0000723E0000}"/>
    <cellStyle name="Normal 79 3 2 2" xfId="16181" xr:uid="{00000000-0005-0000-0000-0000733E0000}"/>
    <cellStyle name="Normal 79 3 2 2 2" xfId="16182" xr:uid="{00000000-0005-0000-0000-0000743E0000}"/>
    <cellStyle name="Normal 79 3 2 3" xfId="16183" xr:uid="{00000000-0005-0000-0000-0000753E0000}"/>
    <cellStyle name="Normal 79 3 3" xfId="16184" xr:uid="{00000000-0005-0000-0000-0000763E0000}"/>
    <cellStyle name="Normal 79 3 3 2" xfId="16185" xr:uid="{00000000-0005-0000-0000-0000773E0000}"/>
    <cellStyle name="Normal 79 3 4" xfId="16186" xr:uid="{00000000-0005-0000-0000-0000783E0000}"/>
    <cellStyle name="Normal 79 4" xfId="2193" xr:uid="{00000000-0005-0000-0000-0000793E0000}"/>
    <cellStyle name="Normal 79 4 2" xfId="16187" xr:uid="{00000000-0005-0000-0000-00007A3E0000}"/>
    <cellStyle name="Normal 79 4 2 2" xfId="16188" xr:uid="{00000000-0005-0000-0000-00007B3E0000}"/>
    <cellStyle name="Normal 79 4 2 2 2" xfId="16189" xr:uid="{00000000-0005-0000-0000-00007C3E0000}"/>
    <cellStyle name="Normal 79 4 2 3" xfId="16190" xr:uid="{00000000-0005-0000-0000-00007D3E0000}"/>
    <cellStyle name="Normal 79 4 3" xfId="16191" xr:uid="{00000000-0005-0000-0000-00007E3E0000}"/>
    <cellStyle name="Normal 79 4 3 2" xfId="16192" xr:uid="{00000000-0005-0000-0000-00007F3E0000}"/>
    <cellStyle name="Normal 79 4 4" xfId="16193" xr:uid="{00000000-0005-0000-0000-0000803E0000}"/>
    <cellStyle name="Normal 79 5" xfId="16194" xr:uid="{00000000-0005-0000-0000-0000813E0000}"/>
    <cellStyle name="Normal 79 5 2" xfId="16195" xr:uid="{00000000-0005-0000-0000-0000823E0000}"/>
    <cellStyle name="Normal 79 5 2 2" xfId="16196" xr:uid="{00000000-0005-0000-0000-0000833E0000}"/>
    <cellStyle name="Normal 79 5 3" xfId="16197" xr:uid="{00000000-0005-0000-0000-0000843E0000}"/>
    <cellStyle name="Normal 79 6" xfId="16198" xr:uid="{00000000-0005-0000-0000-0000853E0000}"/>
    <cellStyle name="Normal 79 6 2" xfId="16199" xr:uid="{00000000-0005-0000-0000-0000863E0000}"/>
    <cellStyle name="Normal 79 7" xfId="16200" xr:uid="{00000000-0005-0000-0000-0000873E0000}"/>
    <cellStyle name="Normal 8" xfId="2194" xr:uid="{00000000-0005-0000-0000-0000883E0000}"/>
    <cellStyle name="Normal 8 10" xfId="2195" xr:uid="{00000000-0005-0000-0000-0000893E0000}"/>
    <cellStyle name="Normal 8 10 10" xfId="16201" xr:uid="{00000000-0005-0000-0000-00008A3E0000}"/>
    <cellStyle name="Normal 8 10 10 2" xfId="16202" xr:uid="{00000000-0005-0000-0000-00008B3E0000}"/>
    <cellStyle name="Normal 8 10 11" xfId="16203" xr:uid="{00000000-0005-0000-0000-00008C3E0000}"/>
    <cellStyle name="Normal 8 10 2" xfId="2196" xr:uid="{00000000-0005-0000-0000-00008D3E0000}"/>
    <cellStyle name="Normal 8 10 3" xfId="2197" xr:uid="{00000000-0005-0000-0000-00008E3E0000}"/>
    <cellStyle name="Normal 8 10 4" xfId="2198" xr:uid="{00000000-0005-0000-0000-00008F3E0000}"/>
    <cellStyle name="Normal 8 10 5" xfId="2199" xr:uid="{00000000-0005-0000-0000-0000903E0000}"/>
    <cellStyle name="Normal 8 10 6" xfId="2200" xr:uid="{00000000-0005-0000-0000-0000913E0000}"/>
    <cellStyle name="Normal 8 10 7" xfId="2201" xr:uid="{00000000-0005-0000-0000-0000923E0000}"/>
    <cellStyle name="Normal 8 10 8" xfId="2202" xr:uid="{00000000-0005-0000-0000-0000933E0000}"/>
    <cellStyle name="Normal 8 10 8 2" xfId="16204" xr:uid="{00000000-0005-0000-0000-0000943E0000}"/>
    <cellStyle name="Normal 8 10 8 2 2" xfId="16205" xr:uid="{00000000-0005-0000-0000-0000953E0000}"/>
    <cellStyle name="Normal 8 10 8 2 2 2" xfId="16206" xr:uid="{00000000-0005-0000-0000-0000963E0000}"/>
    <cellStyle name="Normal 8 10 8 2 3" xfId="16207" xr:uid="{00000000-0005-0000-0000-0000973E0000}"/>
    <cellStyle name="Normal 8 10 8 3" xfId="16208" xr:uid="{00000000-0005-0000-0000-0000983E0000}"/>
    <cellStyle name="Normal 8 10 8 3 2" xfId="16209" xr:uid="{00000000-0005-0000-0000-0000993E0000}"/>
    <cellStyle name="Normal 8 10 8 4" xfId="16210" xr:uid="{00000000-0005-0000-0000-00009A3E0000}"/>
    <cellStyle name="Normal 8 10 9" xfId="16211" xr:uid="{00000000-0005-0000-0000-00009B3E0000}"/>
    <cellStyle name="Normal 8 10 9 2" xfId="16212" xr:uid="{00000000-0005-0000-0000-00009C3E0000}"/>
    <cellStyle name="Normal 8 10 9 2 2" xfId="16213" xr:uid="{00000000-0005-0000-0000-00009D3E0000}"/>
    <cellStyle name="Normal 8 10 9 3" xfId="16214" xr:uid="{00000000-0005-0000-0000-00009E3E0000}"/>
    <cellStyle name="Normal 8 11" xfId="2203" xr:uid="{00000000-0005-0000-0000-00009F3E0000}"/>
    <cellStyle name="Normal 8 11 2" xfId="2204" xr:uid="{00000000-0005-0000-0000-0000A03E0000}"/>
    <cellStyle name="Normal 8 11 2 2" xfId="16215" xr:uid="{00000000-0005-0000-0000-0000A13E0000}"/>
    <cellStyle name="Normal 8 11 2 2 2" xfId="16216" xr:uid="{00000000-0005-0000-0000-0000A23E0000}"/>
    <cellStyle name="Normal 8 11 2 2 2 2" xfId="16217" xr:uid="{00000000-0005-0000-0000-0000A33E0000}"/>
    <cellStyle name="Normal 8 11 2 2 3" xfId="16218" xr:uid="{00000000-0005-0000-0000-0000A43E0000}"/>
    <cellStyle name="Normal 8 11 2 3" xfId="16219" xr:uid="{00000000-0005-0000-0000-0000A53E0000}"/>
    <cellStyle name="Normal 8 11 2 3 2" xfId="16220" xr:uid="{00000000-0005-0000-0000-0000A63E0000}"/>
    <cellStyle name="Normal 8 11 2 4" xfId="16221" xr:uid="{00000000-0005-0000-0000-0000A73E0000}"/>
    <cellStyle name="Normal 8 11 3" xfId="16222" xr:uid="{00000000-0005-0000-0000-0000A83E0000}"/>
    <cellStyle name="Normal 8 11 3 2" xfId="16223" xr:uid="{00000000-0005-0000-0000-0000A93E0000}"/>
    <cellStyle name="Normal 8 11 3 2 2" xfId="16224" xr:uid="{00000000-0005-0000-0000-0000AA3E0000}"/>
    <cellStyle name="Normal 8 11 3 3" xfId="16225" xr:uid="{00000000-0005-0000-0000-0000AB3E0000}"/>
    <cellStyle name="Normal 8 11 4" xfId="16226" xr:uid="{00000000-0005-0000-0000-0000AC3E0000}"/>
    <cellStyle name="Normal 8 11 4 2" xfId="16227" xr:uid="{00000000-0005-0000-0000-0000AD3E0000}"/>
    <cellStyle name="Normal 8 11 5" xfId="16228" xr:uid="{00000000-0005-0000-0000-0000AE3E0000}"/>
    <cellStyle name="Normal 8 12" xfId="2205" xr:uid="{00000000-0005-0000-0000-0000AF3E0000}"/>
    <cellStyle name="Normal 8 12 2" xfId="16229" xr:uid="{00000000-0005-0000-0000-0000B03E0000}"/>
    <cellStyle name="Normal 8 12 2 2" xfId="16230" xr:uid="{00000000-0005-0000-0000-0000B13E0000}"/>
    <cellStyle name="Normal 8 12 2 2 2" xfId="16231" xr:uid="{00000000-0005-0000-0000-0000B23E0000}"/>
    <cellStyle name="Normal 8 12 2 3" xfId="16232" xr:uid="{00000000-0005-0000-0000-0000B33E0000}"/>
    <cellStyle name="Normal 8 12 3" xfId="16233" xr:uid="{00000000-0005-0000-0000-0000B43E0000}"/>
    <cellStyle name="Normal 8 12 3 2" xfId="16234" xr:uid="{00000000-0005-0000-0000-0000B53E0000}"/>
    <cellStyle name="Normal 8 12 4" xfId="16235" xr:uid="{00000000-0005-0000-0000-0000B63E0000}"/>
    <cellStyle name="Normal 8 13" xfId="16236" xr:uid="{00000000-0005-0000-0000-0000B73E0000}"/>
    <cellStyle name="Normal 8 13 2" xfId="16237" xr:uid="{00000000-0005-0000-0000-0000B83E0000}"/>
    <cellStyle name="Normal 8 13 2 2" xfId="16238" xr:uid="{00000000-0005-0000-0000-0000B93E0000}"/>
    <cellStyle name="Normal 8 13 3" xfId="16239" xr:uid="{00000000-0005-0000-0000-0000BA3E0000}"/>
    <cellStyle name="Normal 8 14" xfId="16240" xr:uid="{00000000-0005-0000-0000-0000BB3E0000}"/>
    <cellStyle name="Normal 8 14 2" xfId="16241" xr:uid="{00000000-0005-0000-0000-0000BC3E0000}"/>
    <cellStyle name="Normal 8 15" xfId="16242" xr:uid="{00000000-0005-0000-0000-0000BD3E0000}"/>
    <cellStyle name="Normal 8 2" xfId="2206" xr:uid="{00000000-0005-0000-0000-0000BE3E0000}"/>
    <cellStyle name="Normal 8 2 10" xfId="2207" xr:uid="{00000000-0005-0000-0000-0000BF3E0000}"/>
    <cellStyle name="Normal 8 2 11" xfId="2208" xr:uid="{00000000-0005-0000-0000-0000C03E0000}"/>
    <cellStyle name="Normal 8 2 12" xfId="2209" xr:uid="{00000000-0005-0000-0000-0000C13E0000}"/>
    <cellStyle name="Normal 8 2 13" xfId="2210" xr:uid="{00000000-0005-0000-0000-0000C23E0000}"/>
    <cellStyle name="Normal 8 2 14" xfId="2211" xr:uid="{00000000-0005-0000-0000-0000C33E0000}"/>
    <cellStyle name="Normal 8 2 15" xfId="2212" xr:uid="{00000000-0005-0000-0000-0000C43E0000}"/>
    <cellStyle name="Normal 8 2 16" xfId="2213" xr:uid="{00000000-0005-0000-0000-0000C53E0000}"/>
    <cellStyle name="Normal 8 2 17" xfId="2214" xr:uid="{00000000-0005-0000-0000-0000C63E0000}"/>
    <cellStyle name="Normal 8 2 18" xfId="2215" xr:uid="{00000000-0005-0000-0000-0000C73E0000}"/>
    <cellStyle name="Normal 8 2 18 2" xfId="16243" xr:uid="{00000000-0005-0000-0000-0000C83E0000}"/>
    <cellStyle name="Normal 8 2 18 2 2" xfId="16244" xr:uid="{00000000-0005-0000-0000-0000C93E0000}"/>
    <cellStyle name="Normal 8 2 18 2 2 2" xfId="16245" xr:uid="{00000000-0005-0000-0000-0000CA3E0000}"/>
    <cellStyle name="Normal 8 2 18 2 3" xfId="16246" xr:uid="{00000000-0005-0000-0000-0000CB3E0000}"/>
    <cellStyle name="Normal 8 2 18 3" xfId="16247" xr:uid="{00000000-0005-0000-0000-0000CC3E0000}"/>
    <cellStyle name="Normal 8 2 18 3 2" xfId="16248" xr:uid="{00000000-0005-0000-0000-0000CD3E0000}"/>
    <cellStyle name="Normal 8 2 18 4" xfId="16249" xr:uid="{00000000-0005-0000-0000-0000CE3E0000}"/>
    <cellStyle name="Normal 8 2 19" xfId="16250" xr:uid="{00000000-0005-0000-0000-0000CF3E0000}"/>
    <cellStyle name="Normal 8 2 19 2" xfId="16251" xr:uid="{00000000-0005-0000-0000-0000D03E0000}"/>
    <cellStyle name="Normal 8 2 19 2 2" xfId="16252" xr:uid="{00000000-0005-0000-0000-0000D13E0000}"/>
    <cellStyle name="Normal 8 2 19 3" xfId="16253" xr:uid="{00000000-0005-0000-0000-0000D23E0000}"/>
    <cellStyle name="Normal 8 2 2" xfId="2216" xr:uid="{00000000-0005-0000-0000-0000D33E0000}"/>
    <cellStyle name="Normal 8 2 2 2" xfId="2217" xr:uid="{00000000-0005-0000-0000-0000D43E0000}"/>
    <cellStyle name="Normal 8 2 2 2 2" xfId="16254" xr:uid="{00000000-0005-0000-0000-0000D53E0000}"/>
    <cellStyle name="Normal 8 2 2 2 2 2" xfId="16255" xr:uid="{00000000-0005-0000-0000-0000D63E0000}"/>
    <cellStyle name="Normal 8 2 2 2 2 2 2" xfId="16256" xr:uid="{00000000-0005-0000-0000-0000D73E0000}"/>
    <cellStyle name="Normal 8 2 2 2 2 3" xfId="16257" xr:uid="{00000000-0005-0000-0000-0000D83E0000}"/>
    <cellStyle name="Normal 8 2 2 2 3" xfId="16258" xr:uid="{00000000-0005-0000-0000-0000D93E0000}"/>
    <cellStyle name="Normal 8 2 2 2 3 2" xfId="16259" xr:uid="{00000000-0005-0000-0000-0000DA3E0000}"/>
    <cellStyle name="Normal 8 2 2 2 4" xfId="16260" xr:uid="{00000000-0005-0000-0000-0000DB3E0000}"/>
    <cellStyle name="Normal 8 2 2 3" xfId="16261" xr:uid="{00000000-0005-0000-0000-0000DC3E0000}"/>
    <cellStyle name="Normal 8 2 2 3 2" xfId="16262" xr:uid="{00000000-0005-0000-0000-0000DD3E0000}"/>
    <cellStyle name="Normal 8 2 2 3 2 2" xfId="16263" xr:uid="{00000000-0005-0000-0000-0000DE3E0000}"/>
    <cellStyle name="Normal 8 2 2 3 3" xfId="16264" xr:uid="{00000000-0005-0000-0000-0000DF3E0000}"/>
    <cellStyle name="Normal 8 2 2 4" xfId="16265" xr:uid="{00000000-0005-0000-0000-0000E03E0000}"/>
    <cellStyle name="Normal 8 2 2 4 2" xfId="16266" xr:uid="{00000000-0005-0000-0000-0000E13E0000}"/>
    <cellStyle name="Normal 8 2 2 5" xfId="16267" xr:uid="{00000000-0005-0000-0000-0000E23E0000}"/>
    <cellStyle name="Normal 8 2 20" xfId="16268" xr:uid="{00000000-0005-0000-0000-0000E33E0000}"/>
    <cellStyle name="Normal 8 2 20 2" xfId="16269" xr:uid="{00000000-0005-0000-0000-0000E43E0000}"/>
    <cellStyle name="Normal 8 2 21" xfId="16270" xr:uid="{00000000-0005-0000-0000-0000E53E0000}"/>
    <cellStyle name="Normal 8 2 3" xfId="2218" xr:uid="{00000000-0005-0000-0000-0000E63E0000}"/>
    <cellStyle name="Normal 8 2 3 2" xfId="2219" xr:uid="{00000000-0005-0000-0000-0000E73E0000}"/>
    <cellStyle name="Normal 8 2 3 2 2" xfId="16271" xr:uid="{00000000-0005-0000-0000-0000E83E0000}"/>
    <cellStyle name="Normal 8 2 3 2 2 2" xfId="16272" xr:uid="{00000000-0005-0000-0000-0000E93E0000}"/>
    <cellStyle name="Normal 8 2 3 2 2 2 2" xfId="16273" xr:uid="{00000000-0005-0000-0000-0000EA3E0000}"/>
    <cellStyle name="Normal 8 2 3 2 2 3" xfId="16274" xr:uid="{00000000-0005-0000-0000-0000EB3E0000}"/>
    <cellStyle name="Normal 8 2 3 2 3" xfId="16275" xr:uid="{00000000-0005-0000-0000-0000EC3E0000}"/>
    <cellStyle name="Normal 8 2 3 2 3 2" xfId="16276" xr:uid="{00000000-0005-0000-0000-0000ED3E0000}"/>
    <cellStyle name="Normal 8 2 3 2 4" xfId="16277" xr:uid="{00000000-0005-0000-0000-0000EE3E0000}"/>
    <cellStyle name="Normal 8 2 3 3" xfId="16278" xr:uid="{00000000-0005-0000-0000-0000EF3E0000}"/>
    <cellStyle name="Normal 8 2 3 3 2" xfId="16279" xr:uid="{00000000-0005-0000-0000-0000F03E0000}"/>
    <cellStyle name="Normal 8 2 3 3 2 2" xfId="16280" xr:uid="{00000000-0005-0000-0000-0000F13E0000}"/>
    <cellStyle name="Normal 8 2 3 3 3" xfId="16281" xr:uid="{00000000-0005-0000-0000-0000F23E0000}"/>
    <cellStyle name="Normal 8 2 3 4" xfId="16282" xr:uid="{00000000-0005-0000-0000-0000F33E0000}"/>
    <cellStyle name="Normal 8 2 3 4 2" xfId="16283" xr:uid="{00000000-0005-0000-0000-0000F43E0000}"/>
    <cellStyle name="Normal 8 2 3 5" xfId="16284" xr:uid="{00000000-0005-0000-0000-0000F53E0000}"/>
    <cellStyle name="Normal 8 2 4" xfId="2220" xr:uid="{00000000-0005-0000-0000-0000F63E0000}"/>
    <cellStyle name="Normal 8 2 4 2" xfId="2221" xr:uid="{00000000-0005-0000-0000-0000F73E0000}"/>
    <cellStyle name="Normal 8 2 4 2 2" xfId="16285" xr:uid="{00000000-0005-0000-0000-0000F83E0000}"/>
    <cellStyle name="Normal 8 2 4 2 2 2" xfId="16286" xr:uid="{00000000-0005-0000-0000-0000F93E0000}"/>
    <cellStyle name="Normal 8 2 4 2 2 2 2" xfId="16287" xr:uid="{00000000-0005-0000-0000-0000FA3E0000}"/>
    <cellStyle name="Normal 8 2 4 2 2 3" xfId="16288" xr:uid="{00000000-0005-0000-0000-0000FB3E0000}"/>
    <cellStyle name="Normal 8 2 4 2 3" xfId="16289" xr:uid="{00000000-0005-0000-0000-0000FC3E0000}"/>
    <cellStyle name="Normal 8 2 4 2 3 2" xfId="16290" xr:uid="{00000000-0005-0000-0000-0000FD3E0000}"/>
    <cellStyle name="Normal 8 2 4 2 4" xfId="16291" xr:uid="{00000000-0005-0000-0000-0000FE3E0000}"/>
    <cellStyle name="Normal 8 2 4 3" xfId="16292" xr:uid="{00000000-0005-0000-0000-0000FF3E0000}"/>
    <cellStyle name="Normal 8 2 4 3 2" xfId="16293" xr:uid="{00000000-0005-0000-0000-0000003F0000}"/>
    <cellStyle name="Normal 8 2 4 3 2 2" xfId="16294" xr:uid="{00000000-0005-0000-0000-0000013F0000}"/>
    <cellStyle name="Normal 8 2 4 3 3" xfId="16295" xr:uid="{00000000-0005-0000-0000-0000023F0000}"/>
    <cellStyle name="Normal 8 2 4 4" xfId="16296" xr:uid="{00000000-0005-0000-0000-0000033F0000}"/>
    <cellStyle name="Normal 8 2 4 4 2" xfId="16297" xr:uid="{00000000-0005-0000-0000-0000043F0000}"/>
    <cellStyle name="Normal 8 2 4 5" xfId="16298" xr:uid="{00000000-0005-0000-0000-0000053F0000}"/>
    <cellStyle name="Normal 8 2 5" xfId="2222" xr:uid="{00000000-0005-0000-0000-0000063F0000}"/>
    <cellStyle name="Normal 8 2 5 2" xfId="2223" xr:uid="{00000000-0005-0000-0000-0000073F0000}"/>
    <cellStyle name="Normal 8 2 5 2 2" xfId="16299" xr:uid="{00000000-0005-0000-0000-0000083F0000}"/>
    <cellStyle name="Normal 8 2 5 2 2 2" xfId="16300" xr:uid="{00000000-0005-0000-0000-0000093F0000}"/>
    <cellStyle name="Normal 8 2 5 2 2 2 2" xfId="16301" xr:uid="{00000000-0005-0000-0000-00000A3F0000}"/>
    <cellStyle name="Normal 8 2 5 2 2 3" xfId="16302" xr:uid="{00000000-0005-0000-0000-00000B3F0000}"/>
    <cellStyle name="Normal 8 2 5 2 3" xfId="16303" xr:uid="{00000000-0005-0000-0000-00000C3F0000}"/>
    <cellStyle name="Normal 8 2 5 2 3 2" xfId="16304" xr:uid="{00000000-0005-0000-0000-00000D3F0000}"/>
    <cellStyle name="Normal 8 2 5 2 4" xfId="16305" xr:uid="{00000000-0005-0000-0000-00000E3F0000}"/>
    <cellStyle name="Normal 8 2 5 3" xfId="16306" xr:uid="{00000000-0005-0000-0000-00000F3F0000}"/>
    <cellStyle name="Normal 8 2 5 3 2" xfId="16307" xr:uid="{00000000-0005-0000-0000-0000103F0000}"/>
    <cellStyle name="Normal 8 2 5 3 2 2" xfId="16308" xr:uid="{00000000-0005-0000-0000-0000113F0000}"/>
    <cellStyle name="Normal 8 2 5 3 3" xfId="16309" xr:uid="{00000000-0005-0000-0000-0000123F0000}"/>
    <cellStyle name="Normal 8 2 5 4" xfId="16310" xr:uid="{00000000-0005-0000-0000-0000133F0000}"/>
    <cellStyle name="Normal 8 2 5 4 2" xfId="16311" xr:uid="{00000000-0005-0000-0000-0000143F0000}"/>
    <cellStyle name="Normal 8 2 5 5" xfId="16312" xr:uid="{00000000-0005-0000-0000-0000153F0000}"/>
    <cellStyle name="Normal 8 2 6" xfId="2224" xr:uid="{00000000-0005-0000-0000-0000163F0000}"/>
    <cellStyle name="Normal 8 2 6 2" xfId="2225" xr:uid="{00000000-0005-0000-0000-0000173F0000}"/>
    <cellStyle name="Normal 8 2 6 2 2" xfId="16313" xr:uid="{00000000-0005-0000-0000-0000183F0000}"/>
    <cellStyle name="Normal 8 2 6 2 2 2" xfId="16314" xr:uid="{00000000-0005-0000-0000-0000193F0000}"/>
    <cellStyle name="Normal 8 2 6 2 2 2 2" xfId="16315" xr:uid="{00000000-0005-0000-0000-00001A3F0000}"/>
    <cellStyle name="Normal 8 2 6 2 2 3" xfId="16316" xr:uid="{00000000-0005-0000-0000-00001B3F0000}"/>
    <cellStyle name="Normal 8 2 6 2 3" xfId="16317" xr:uid="{00000000-0005-0000-0000-00001C3F0000}"/>
    <cellStyle name="Normal 8 2 6 2 3 2" xfId="16318" xr:uid="{00000000-0005-0000-0000-00001D3F0000}"/>
    <cellStyle name="Normal 8 2 6 2 4" xfId="16319" xr:uid="{00000000-0005-0000-0000-00001E3F0000}"/>
    <cellStyle name="Normal 8 2 6 3" xfId="16320" xr:uid="{00000000-0005-0000-0000-00001F3F0000}"/>
    <cellStyle name="Normal 8 2 6 3 2" xfId="16321" xr:uid="{00000000-0005-0000-0000-0000203F0000}"/>
    <cellStyle name="Normal 8 2 6 3 2 2" xfId="16322" xr:uid="{00000000-0005-0000-0000-0000213F0000}"/>
    <cellStyle name="Normal 8 2 6 3 3" xfId="16323" xr:uid="{00000000-0005-0000-0000-0000223F0000}"/>
    <cellStyle name="Normal 8 2 6 4" xfId="16324" xr:uid="{00000000-0005-0000-0000-0000233F0000}"/>
    <cellStyle name="Normal 8 2 6 4 2" xfId="16325" xr:uid="{00000000-0005-0000-0000-0000243F0000}"/>
    <cellStyle name="Normal 8 2 6 5" xfId="16326" xr:uid="{00000000-0005-0000-0000-0000253F0000}"/>
    <cellStyle name="Normal 8 2 7" xfId="2226" xr:uid="{00000000-0005-0000-0000-0000263F0000}"/>
    <cellStyle name="Normal 8 2 7 2" xfId="2227" xr:uid="{00000000-0005-0000-0000-0000273F0000}"/>
    <cellStyle name="Normal 8 2 7 2 2" xfId="16327" xr:uid="{00000000-0005-0000-0000-0000283F0000}"/>
    <cellStyle name="Normal 8 2 7 2 2 2" xfId="16328" xr:uid="{00000000-0005-0000-0000-0000293F0000}"/>
    <cellStyle name="Normal 8 2 7 2 2 2 2" xfId="16329" xr:uid="{00000000-0005-0000-0000-00002A3F0000}"/>
    <cellStyle name="Normal 8 2 7 2 2 3" xfId="16330" xr:uid="{00000000-0005-0000-0000-00002B3F0000}"/>
    <cellStyle name="Normal 8 2 7 2 3" xfId="16331" xr:uid="{00000000-0005-0000-0000-00002C3F0000}"/>
    <cellStyle name="Normal 8 2 7 2 3 2" xfId="16332" xr:uid="{00000000-0005-0000-0000-00002D3F0000}"/>
    <cellStyle name="Normal 8 2 7 2 4" xfId="16333" xr:uid="{00000000-0005-0000-0000-00002E3F0000}"/>
    <cellStyle name="Normal 8 2 7 3" xfId="16334" xr:uid="{00000000-0005-0000-0000-00002F3F0000}"/>
    <cellStyle name="Normal 8 2 7 3 2" xfId="16335" xr:uid="{00000000-0005-0000-0000-0000303F0000}"/>
    <cellStyle name="Normal 8 2 7 3 2 2" xfId="16336" xr:uid="{00000000-0005-0000-0000-0000313F0000}"/>
    <cellStyle name="Normal 8 2 7 3 3" xfId="16337" xr:uid="{00000000-0005-0000-0000-0000323F0000}"/>
    <cellStyle name="Normal 8 2 7 4" xfId="16338" xr:uid="{00000000-0005-0000-0000-0000333F0000}"/>
    <cellStyle name="Normal 8 2 7 4 2" xfId="16339" xr:uid="{00000000-0005-0000-0000-0000343F0000}"/>
    <cellStyle name="Normal 8 2 7 5" xfId="16340" xr:uid="{00000000-0005-0000-0000-0000353F0000}"/>
    <cellStyle name="Normal 8 2 8" xfId="2228" xr:uid="{00000000-0005-0000-0000-0000363F0000}"/>
    <cellStyle name="Normal 8 2 8 2" xfId="2229" xr:uid="{00000000-0005-0000-0000-0000373F0000}"/>
    <cellStyle name="Normal 8 2 8 2 2" xfId="16341" xr:uid="{00000000-0005-0000-0000-0000383F0000}"/>
    <cellStyle name="Normal 8 2 8 2 2 2" xfId="16342" xr:uid="{00000000-0005-0000-0000-0000393F0000}"/>
    <cellStyle name="Normal 8 2 8 2 2 2 2" xfId="16343" xr:uid="{00000000-0005-0000-0000-00003A3F0000}"/>
    <cellStyle name="Normal 8 2 8 2 2 3" xfId="16344" xr:uid="{00000000-0005-0000-0000-00003B3F0000}"/>
    <cellStyle name="Normal 8 2 8 2 3" xfId="16345" xr:uid="{00000000-0005-0000-0000-00003C3F0000}"/>
    <cellStyle name="Normal 8 2 8 2 3 2" xfId="16346" xr:uid="{00000000-0005-0000-0000-00003D3F0000}"/>
    <cellStyle name="Normal 8 2 8 2 4" xfId="16347" xr:uid="{00000000-0005-0000-0000-00003E3F0000}"/>
    <cellStyle name="Normal 8 2 8 3" xfId="16348" xr:uid="{00000000-0005-0000-0000-00003F3F0000}"/>
    <cellStyle name="Normal 8 2 8 3 2" xfId="16349" xr:uid="{00000000-0005-0000-0000-0000403F0000}"/>
    <cellStyle name="Normal 8 2 8 3 2 2" xfId="16350" xr:uid="{00000000-0005-0000-0000-0000413F0000}"/>
    <cellStyle name="Normal 8 2 8 3 3" xfId="16351" xr:uid="{00000000-0005-0000-0000-0000423F0000}"/>
    <cellStyle name="Normal 8 2 8 4" xfId="16352" xr:uid="{00000000-0005-0000-0000-0000433F0000}"/>
    <cellStyle name="Normal 8 2 8 4 2" xfId="16353" xr:uid="{00000000-0005-0000-0000-0000443F0000}"/>
    <cellStyle name="Normal 8 2 8 5" xfId="16354" xr:uid="{00000000-0005-0000-0000-0000453F0000}"/>
    <cellStyle name="Normal 8 2 9" xfId="2230" xr:uid="{00000000-0005-0000-0000-0000463F0000}"/>
    <cellStyle name="Normal 8 3" xfId="2231" xr:uid="{00000000-0005-0000-0000-0000473F0000}"/>
    <cellStyle name="Normal 8 3 10" xfId="2232" xr:uid="{00000000-0005-0000-0000-0000483F0000}"/>
    <cellStyle name="Normal 8 3 11" xfId="2233" xr:uid="{00000000-0005-0000-0000-0000493F0000}"/>
    <cellStyle name="Normal 8 3 11 2" xfId="16355" xr:uid="{00000000-0005-0000-0000-00004A3F0000}"/>
    <cellStyle name="Normal 8 3 11 2 2" xfId="16356" xr:uid="{00000000-0005-0000-0000-00004B3F0000}"/>
    <cellStyle name="Normal 8 3 11 2 2 2" xfId="16357" xr:uid="{00000000-0005-0000-0000-00004C3F0000}"/>
    <cellStyle name="Normal 8 3 11 2 3" xfId="16358" xr:uid="{00000000-0005-0000-0000-00004D3F0000}"/>
    <cellStyle name="Normal 8 3 11 3" xfId="16359" xr:uid="{00000000-0005-0000-0000-00004E3F0000}"/>
    <cellStyle name="Normal 8 3 11 3 2" xfId="16360" xr:uid="{00000000-0005-0000-0000-00004F3F0000}"/>
    <cellStyle name="Normal 8 3 11 4" xfId="16361" xr:uid="{00000000-0005-0000-0000-0000503F0000}"/>
    <cellStyle name="Normal 8 3 12" xfId="16362" xr:uid="{00000000-0005-0000-0000-0000513F0000}"/>
    <cellStyle name="Normal 8 3 12 2" xfId="16363" xr:uid="{00000000-0005-0000-0000-0000523F0000}"/>
    <cellStyle name="Normal 8 3 12 2 2" xfId="16364" xr:uid="{00000000-0005-0000-0000-0000533F0000}"/>
    <cellStyle name="Normal 8 3 12 3" xfId="16365" xr:uid="{00000000-0005-0000-0000-0000543F0000}"/>
    <cellStyle name="Normal 8 3 13" xfId="16366" xr:uid="{00000000-0005-0000-0000-0000553F0000}"/>
    <cellStyle name="Normal 8 3 13 2" xfId="16367" xr:uid="{00000000-0005-0000-0000-0000563F0000}"/>
    <cellStyle name="Normal 8 3 14" xfId="16368" xr:uid="{00000000-0005-0000-0000-0000573F0000}"/>
    <cellStyle name="Normal 8 3 2" xfId="2234" xr:uid="{00000000-0005-0000-0000-0000583F0000}"/>
    <cellStyle name="Normal 8 3 3" xfId="2235" xr:uid="{00000000-0005-0000-0000-0000593F0000}"/>
    <cellStyle name="Normal 8 3 4" xfId="2236" xr:uid="{00000000-0005-0000-0000-00005A3F0000}"/>
    <cellStyle name="Normal 8 3 5" xfId="2237" xr:uid="{00000000-0005-0000-0000-00005B3F0000}"/>
    <cellStyle name="Normal 8 3 6" xfId="2238" xr:uid="{00000000-0005-0000-0000-00005C3F0000}"/>
    <cellStyle name="Normal 8 3 7" xfId="2239" xr:uid="{00000000-0005-0000-0000-00005D3F0000}"/>
    <cellStyle name="Normal 8 3 8" xfId="2240" xr:uid="{00000000-0005-0000-0000-00005E3F0000}"/>
    <cellStyle name="Normal 8 3 9" xfId="2241" xr:uid="{00000000-0005-0000-0000-00005F3F0000}"/>
    <cellStyle name="Normal 8 4" xfId="2242" xr:uid="{00000000-0005-0000-0000-0000603F0000}"/>
    <cellStyle name="Normal 8 4 10" xfId="16369" xr:uid="{00000000-0005-0000-0000-0000613F0000}"/>
    <cellStyle name="Normal 8 4 10 2" xfId="16370" xr:uid="{00000000-0005-0000-0000-0000623F0000}"/>
    <cellStyle name="Normal 8 4 11" xfId="16371" xr:uid="{00000000-0005-0000-0000-0000633F0000}"/>
    <cellStyle name="Normal 8 4 2" xfId="2243" xr:uid="{00000000-0005-0000-0000-0000643F0000}"/>
    <cellStyle name="Normal 8 4 3" xfId="2244" xr:uid="{00000000-0005-0000-0000-0000653F0000}"/>
    <cellStyle name="Normal 8 4 4" xfId="2245" xr:uid="{00000000-0005-0000-0000-0000663F0000}"/>
    <cellStyle name="Normal 8 4 5" xfId="2246" xr:uid="{00000000-0005-0000-0000-0000673F0000}"/>
    <cellStyle name="Normal 8 4 6" xfId="2247" xr:uid="{00000000-0005-0000-0000-0000683F0000}"/>
    <cellStyle name="Normal 8 4 7" xfId="2248" xr:uid="{00000000-0005-0000-0000-0000693F0000}"/>
    <cellStyle name="Normal 8 4 8" xfId="2249" xr:uid="{00000000-0005-0000-0000-00006A3F0000}"/>
    <cellStyle name="Normal 8 4 8 2" xfId="16372" xr:uid="{00000000-0005-0000-0000-00006B3F0000}"/>
    <cellStyle name="Normal 8 4 8 2 2" xfId="16373" xr:uid="{00000000-0005-0000-0000-00006C3F0000}"/>
    <cellStyle name="Normal 8 4 8 2 2 2" xfId="16374" xr:uid="{00000000-0005-0000-0000-00006D3F0000}"/>
    <cellStyle name="Normal 8 4 8 2 3" xfId="16375" xr:uid="{00000000-0005-0000-0000-00006E3F0000}"/>
    <cellStyle name="Normal 8 4 8 3" xfId="16376" xr:uid="{00000000-0005-0000-0000-00006F3F0000}"/>
    <cellStyle name="Normal 8 4 8 3 2" xfId="16377" xr:uid="{00000000-0005-0000-0000-0000703F0000}"/>
    <cellStyle name="Normal 8 4 8 4" xfId="16378" xr:uid="{00000000-0005-0000-0000-0000713F0000}"/>
    <cellStyle name="Normal 8 4 9" xfId="16379" xr:uid="{00000000-0005-0000-0000-0000723F0000}"/>
    <cellStyle name="Normal 8 4 9 2" xfId="16380" xr:uid="{00000000-0005-0000-0000-0000733F0000}"/>
    <cellStyle name="Normal 8 4 9 2 2" xfId="16381" xr:uid="{00000000-0005-0000-0000-0000743F0000}"/>
    <cellStyle name="Normal 8 4 9 3" xfId="16382" xr:uid="{00000000-0005-0000-0000-0000753F0000}"/>
    <cellStyle name="Normal 8 5" xfId="2250" xr:uid="{00000000-0005-0000-0000-0000763F0000}"/>
    <cellStyle name="Normal 8 5 10" xfId="16383" xr:uid="{00000000-0005-0000-0000-0000773F0000}"/>
    <cellStyle name="Normal 8 5 10 2" xfId="16384" xr:uid="{00000000-0005-0000-0000-0000783F0000}"/>
    <cellStyle name="Normal 8 5 11" xfId="16385" xr:uid="{00000000-0005-0000-0000-0000793F0000}"/>
    <cellStyle name="Normal 8 5 2" xfId="2251" xr:uid="{00000000-0005-0000-0000-00007A3F0000}"/>
    <cellStyle name="Normal 8 5 3" xfId="2252" xr:uid="{00000000-0005-0000-0000-00007B3F0000}"/>
    <cellStyle name="Normal 8 5 4" xfId="2253" xr:uid="{00000000-0005-0000-0000-00007C3F0000}"/>
    <cellStyle name="Normal 8 5 5" xfId="2254" xr:uid="{00000000-0005-0000-0000-00007D3F0000}"/>
    <cellStyle name="Normal 8 5 6" xfId="2255" xr:uid="{00000000-0005-0000-0000-00007E3F0000}"/>
    <cellStyle name="Normal 8 5 7" xfId="2256" xr:uid="{00000000-0005-0000-0000-00007F3F0000}"/>
    <cellStyle name="Normal 8 5 8" xfId="2257" xr:uid="{00000000-0005-0000-0000-0000803F0000}"/>
    <cellStyle name="Normal 8 5 8 2" xfId="16386" xr:uid="{00000000-0005-0000-0000-0000813F0000}"/>
    <cellStyle name="Normal 8 5 8 2 2" xfId="16387" xr:uid="{00000000-0005-0000-0000-0000823F0000}"/>
    <cellStyle name="Normal 8 5 8 2 2 2" xfId="16388" xr:uid="{00000000-0005-0000-0000-0000833F0000}"/>
    <cellStyle name="Normal 8 5 8 2 3" xfId="16389" xr:uid="{00000000-0005-0000-0000-0000843F0000}"/>
    <cellStyle name="Normal 8 5 8 3" xfId="16390" xr:uid="{00000000-0005-0000-0000-0000853F0000}"/>
    <cellStyle name="Normal 8 5 8 3 2" xfId="16391" xr:uid="{00000000-0005-0000-0000-0000863F0000}"/>
    <cellStyle name="Normal 8 5 8 4" xfId="16392" xr:uid="{00000000-0005-0000-0000-0000873F0000}"/>
    <cellStyle name="Normal 8 5 9" xfId="16393" xr:uid="{00000000-0005-0000-0000-0000883F0000}"/>
    <cellStyle name="Normal 8 5 9 2" xfId="16394" xr:uid="{00000000-0005-0000-0000-0000893F0000}"/>
    <cellStyle name="Normal 8 5 9 2 2" xfId="16395" xr:uid="{00000000-0005-0000-0000-00008A3F0000}"/>
    <cellStyle name="Normal 8 5 9 3" xfId="16396" xr:uid="{00000000-0005-0000-0000-00008B3F0000}"/>
    <cellStyle name="Normal 8 6" xfId="2258" xr:uid="{00000000-0005-0000-0000-00008C3F0000}"/>
    <cellStyle name="Normal 8 6 10" xfId="16397" xr:uid="{00000000-0005-0000-0000-00008D3F0000}"/>
    <cellStyle name="Normal 8 6 10 2" xfId="16398" xr:uid="{00000000-0005-0000-0000-00008E3F0000}"/>
    <cellStyle name="Normal 8 6 11" xfId="16399" xr:uid="{00000000-0005-0000-0000-00008F3F0000}"/>
    <cellStyle name="Normal 8 6 2" xfId="2259" xr:uid="{00000000-0005-0000-0000-0000903F0000}"/>
    <cellStyle name="Normal 8 6 3" xfId="2260" xr:uid="{00000000-0005-0000-0000-0000913F0000}"/>
    <cellStyle name="Normal 8 6 4" xfId="2261" xr:uid="{00000000-0005-0000-0000-0000923F0000}"/>
    <cellStyle name="Normal 8 6 5" xfId="2262" xr:uid="{00000000-0005-0000-0000-0000933F0000}"/>
    <cellStyle name="Normal 8 6 6" xfId="2263" xr:uid="{00000000-0005-0000-0000-0000943F0000}"/>
    <cellStyle name="Normal 8 6 7" xfId="2264" xr:uid="{00000000-0005-0000-0000-0000953F0000}"/>
    <cellStyle name="Normal 8 6 8" xfId="2265" xr:uid="{00000000-0005-0000-0000-0000963F0000}"/>
    <cellStyle name="Normal 8 6 8 2" xfId="16400" xr:uid="{00000000-0005-0000-0000-0000973F0000}"/>
    <cellStyle name="Normal 8 6 8 2 2" xfId="16401" xr:uid="{00000000-0005-0000-0000-0000983F0000}"/>
    <cellStyle name="Normal 8 6 8 2 2 2" xfId="16402" xr:uid="{00000000-0005-0000-0000-0000993F0000}"/>
    <cellStyle name="Normal 8 6 8 2 3" xfId="16403" xr:uid="{00000000-0005-0000-0000-00009A3F0000}"/>
    <cellStyle name="Normal 8 6 8 3" xfId="16404" xr:uid="{00000000-0005-0000-0000-00009B3F0000}"/>
    <cellStyle name="Normal 8 6 8 3 2" xfId="16405" xr:uid="{00000000-0005-0000-0000-00009C3F0000}"/>
    <cellStyle name="Normal 8 6 8 4" xfId="16406" xr:uid="{00000000-0005-0000-0000-00009D3F0000}"/>
    <cellStyle name="Normal 8 6 9" xfId="16407" xr:uid="{00000000-0005-0000-0000-00009E3F0000}"/>
    <cellStyle name="Normal 8 6 9 2" xfId="16408" xr:uid="{00000000-0005-0000-0000-00009F3F0000}"/>
    <cellStyle name="Normal 8 6 9 2 2" xfId="16409" xr:uid="{00000000-0005-0000-0000-0000A03F0000}"/>
    <cellStyle name="Normal 8 6 9 3" xfId="16410" xr:uid="{00000000-0005-0000-0000-0000A13F0000}"/>
    <cellStyle name="Normal 8 7" xfId="2266" xr:uid="{00000000-0005-0000-0000-0000A23F0000}"/>
    <cellStyle name="Normal 8 7 10" xfId="16411" xr:uid="{00000000-0005-0000-0000-0000A33F0000}"/>
    <cellStyle name="Normal 8 7 10 2" xfId="16412" xr:uid="{00000000-0005-0000-0000-0000A43F0000}"/>
    <cellStyle name="Normal 8 7 11" xfId="16413" xr:uid="{00000000-0005-0000-0000-0000A53F0000}"/>
    <cellStyle name="Normal 8 7 2" xfId="2267" xr:uid="{00000000-0005-0000-0000-0000A63F0000}"/>
    <cellStyle name="Normal 8 7 3" xfId="2268" xr:uid="{00000000-0005-0000-0000-0000A73F0000}"/>
    <cellStyle name="Normal 8 7 4" xfId="2269" xr:uid="{00000000-0005-0000-0000-0000A83F0000}"/>
    <cellStyle name="Normal 8 7 5" xfId="2270" xr:uid="{00000000-0005-0000-0000-0000A93F0000}"/>
    <cellStyle name="Normal 8 7 6" xfId="2271" xr:uid="{00000000-0005-0000-0000-0000AA3F0000}"/>
    <cellStyle name="Normal 8 7 7" xfId="2272" xr:uid="{00000000-0005-0000-0000-0000AB3F0000}"/>
    <cellStyle name="Normal 8 7 8" xfId="2273" xr:uid="{00000000-0005-0000-0000-0000AC3F0000}"/>
    <cellStyle name="Normal 8 7 8 2" xfId="16414" xr:uid="{00000000-0005-0000-0000-0000AD3F0000}"/>
    <cellStyle name="Normal 8 7 8 2 2" xfId="16415" xr:uid="{00000000-0005-0000-0000-0000AE3F0000}"/>
    <cellStyle name="Normal 8 7 8 2 2 2" xfId="16416" xr:uid="{00000000-0005-0000-0000-0000AF3F0000}"/>
    <cellStyle name="Normal 8 7 8 2 3" xfId="16417" xr:uid="{00000000-0005-0000-0000-0000B03F0000}"/>
    <cellStyle name="Normal 8 7 8 3" xfId="16418" xr:uid="{00000000-0005-0000-0000-0000B13F0000}"/>
    <cellStyle name="Normal 8 7 8 3 2" xfId="16419" xr:uid="{00000000-0005-0000-0000-0000B23F0000}"/>
    <cellStyle name="Normal 8 7 8 4" xfId="16420" xr:uid="{00000000-0005-0000-0000-0000B33F0000}"/>
    <cellStyle name="Normal 8 7 9" xfId="16421" xr:uid="{00000000-0005-0000-0000-0000B43F0000}"/>
    <cellStyle name="Normal 8 7 9 2" xfId="16422" xr:uid="{00000000-0005-0000-0000-0000B53F0000}"/>
    <cellStyle name="Normal 8 7 9 2 2" xfId="16423" xr:uid="{00000000-0005-0000-0000-0000B63F0000}"/>
    <cellStyle name="Normal 8 7 9 3" xfId="16424" xr:uid="{00000000-0005-0000-0000-0000B73F0000}"/>
    <cellStyle name="Normal 8 8" xfId="2274" xr:uid="{00000000-0005-0000-0000-0000B83F0000}"/>
    <cellStyle name="Normal 8 8 10" xfId="16425" xr:uid="{00000000-0005-0000-0000-0000B93F0000}"/>
    <cellStyle name="Normal 8 8 10 2" xfId="16426" xr:uid="{00000000-0005-0000-0000-0000BA3F0000}"/>
    <cellStyle name="Normal 8 8 11" xfId="16427" xr:uid="{00000000-0005-0000-0000-0000BB3F0000}"/>
    <cellStyle name="Normal 8 8 2" xfId="2275" xr:uid="{00000000-0005-0000-0000-0000BC3F0000}"/>
    <cellStyle name="Normal 8 8 3" xfId="2276" xr:uid="{00000000-0005-0000-0000-0000BD3F0000}"/>
    <cellStyle name="Normal 8 8 4" xfId="2277" xr:uid="{00000000-0005-0000-0000-0000BE3F0000}"/>
    <cellStyle name="Normal 8 8 5" xfId="2278" xr:uid="{00000000-0005-0000-0000-0000BF3F0000}"/>
    <cellStyle name="Normal 8 8 6" xfId="2279" xr:uid="{00000000-0005-0000-0000-0000C03F0000}"/>
    <cellStyle name="Normal 8 8 7" xfId="2280" xr:uid="{00000000-0005-0000-0000-0000C13F0000}"/>
    <cellStyle name="Normal 8 8 8" xfId="2281" xr:uid="{00000000-0005-0000-0000-0000C23F0000}"/>
    <cellStyle name="Normal 8 8 8 2" xfId="16428" xr:uid="{00000000-0005-0000-0000-0000C33F0000}"/>
    <cellStyle name="Normal 8 8 8 2 2" xfId="16429" xr:uid="{00000000-0005-0000-0000-0000C43F0000}"/>
    <cellStyle name="Normal 8 8 8 2 2 2" xfId="16430" xr:uid="{00000000-0005-0000-0000-0000C53F0000}"/>
    <cellStyle name="Normal 8 8 8 2 3" xfId="16431" xr:uid="{00000000-0005-0000-0000-0000C63F0000}"/>
    <cellStyle name="Normal 8 8 8 3" xfId="16432" xr:uid="{00000000-0005-0000-0000-0000C73F0000}"/>
    <cellStyle name="Normal 8 8 8 3 2" xfId="16433" xr:uid="{00000000-0005-0000-0000-0000C83F0000}"/>
    <cellStyle name="Normal 8 8 8 4" xfId="16434" xr:uid="{00000000-0005-0000-0000-0000C93F0000}"/>
    <cellStyle name="Normal 8 8 9" xfId="16435" xr:uid="{00000000-0005-0000-0000-0000CA3F0000}"/>
    <cellStyle name="Normal 8 8 9 2" xfId="16436" xr:uid="{00000000-0005-0000-0000-0000CB3F0000}"/>
    <cellStyle name="Normal 8 8 9 2 2" xfId="16437" xr:uid="{00000000-0005-0000-0000-0000CC3F0000}"/>
    <cellStyle name="Normal 8 8 9 3" xfId="16438" xr:uid="{00000000-0005-0000-0000-0000CD3F0000}"/>
    <cellStyle name="Normal 8 9" xfId="2282" xr:uid="{00000000-0005-0000-0000-0000CE3F0000}"/>
    <cellStyle name="Normal 8 9 10" xfId="16439" xr:uid="{00000000-0005-0000-0000-0000CF3F0000}"/>
    <cellStyle name="Normal 8 9 10 2" xfId="16440" xr:uid="{00000000-0005-0000-0000-0000D03F0000}"/>
    <cellStyle name="Normal 8 9 11" xfId="16441" xr:uid="{00000000-0005-0000-0000-0000D13F0000}"/>
    <cellStyle name="Normal 8 9 2" xfId="2283" xr:uid="{00000000-0005-0000-0000-0000D23F0000}"/>
    <cellStyle name="Normal 8 9 3" xfId="2284" xr:uid="{00000000-0005-0000-0000-0000D33F0000}"/>
    <cellStyle name="Normal 8 9 4" xfId="2285" xr:uid="{00000000-0005-0000-0000-0000D43F0000}"/>
    <cellStyle name="Normal 8 9 5" xfId="2286" xr:uid="{00000000-0005-0000-0000-0000D53F0000}"/>
    <cellStyle name="Normal 8 9 6" xfId="2287" xr:uid="{00000000-0005-0000-0000-0000D63F0000}"/>
    <cellStyle name="Normal 8 9 7" xfId="2288" xr:uid="{00000000-0005-0000-0000-0000D73F0000}"/>
    <cellStyle name="Normal 8 9 8" xfId="2289" xr:uid="{00000000-0005-0000-0000-0000D83F0000}"/>
    <cellStyle name="Normal 8 9 8 2" xfId="16442" xr:uid="{00000000-0005-0000-0000-0000D93F0000}"/>
    <cellStyle name="Normal 8 9 8 2 2" xfId="16443" xr:uid="{00000000-0005-0000-0000-0000DA3F0000}"/>
    <cellStyle name="Normal 8 9 8 2 2 2" xfId="16444" xr:uid="{00000000-0005-0000-0000-0000DB3F0000}"/>
    <cellStyle name="Normal 8 9 8 2 3" xfId="16445" xr:uid="{00000000-0005-0000-0000-0000DC3F0000}"/>
    <cellStyle name="Normal 8 9 8 3" xfId="16446" xr:uid="{00000000-0005-0000-0000-0000DD3F0000}"/>
    <cellStyle name="Normal 8 9 8 3 2" xfId="16447" xr:uid="{00000000-0005-0000-0000-0000DE3F0000}"/>
    <cellStyle name="Normal 8 9 8 4" xfId="16448" xr:uid="{00000000-0005-0000-0000-0000DF3F0000}"/>
    <cellStyle name="Normal 8 9 9" xfId="16449" xr:uid="{00000000-0005-0000-0000-0000E03F0000}"/>
    <cellStyle name="Normal 8 9 9 2" xfId="16450" xr:uid="{00000000-0005-0000-0000-0000E13F0000}"/>
    <cellStyle name="Normal 8 9 9 2 2" xfId="16451" xr:uid="{00000000-0005-0000-0000-0000E23F0000}"/>
    <cellStyle name="Normal 8 9 9 3" xfId="16452" xr:uid="{00000000-0005-0000-0000-0000E33F0000}"/>
    <cellStyle name="Normal 80" xfId="2290" xr:uid="{00000000-0005-0000-0000-0000E43F0000}"/>
    <cellStyle name="Normal 80 2" xfId="2291" xr:uid="{00000000-0005-0000-0000-0000E53F0000}"/>
    <cellStyle name="Normal 80 2 2" xfId="16453" xr:uid="{00000000-0005-0000-0000-0000E63F0000}"/>
    <cellStyle name="Normal 80 2 2 2" xfId="16454" xr:uid="{00000000-0005-0000-0000-0000E73F0000}"/>
    <cellStyle name="Normal 80 2 2 2 2" xfId="16455" xr:uid="{00000000-0005-0000-0000-0000E83F0000}"/>
    <cellStyle name="Normal 80 2 2 3" xfId="16456" xr:uid="{00000000-0005-0000-0000-0000E93F0000}"/>
    <cellStyle name="Normal 80 2 3" xfId="16457" xr:uid="{00000000-0005-0000-0000-0000EA3F0000}"/>
    <cellStyle name="Normal 80 2 3 2" xfId="16458" xr:uid="{00000000-0005-0000-0000-0000EB3F0000}"/>
    <cellStyle name="Normal 80 2 4" xfId="16459" xr:uid="{00000000-0005-0000-0000-0000EC3F0000}"/>
    <cellStyle name="Normal 80 3" xfId="2292" xr:uid="{00000000-0005-0000-0000-0000ED3F0000}"/>
    <cellStyle name="Normal 80 3 2" xfId="16460" xr:uid="{00000000-0005-0000-0000-0000EE3F0000}"/>
    <cellStyle name="Normal 80 3 2 2" xfId="16461" xr:uid="{00000000-0005-0000-0000-0000EF3F0000}"/>
    <cellStyle name="Normal 80 3 2 2 2" xfId="16462" xr:uid="{00000000-0005-0000-0000-0000F03F0000}"/>
    <cellStyle name="Normal 80 3 2 3" xfId="16463" xr:uid="{00000000-0005-0000-0000-0000F13F0000}"/>
    <cellStyle name="Normal 80 3 3" xfId="16464" xr:uid="{00000000-0005-0000-0000-0000F23F0000}"/>
    <cellStyle name="Normal 80 3 3 2" xfId="16465" xr:uid="{00000000-0005-0000-0000-0000F33F0000}"/>
    <cellStyle name="Normal 80 3 4" xfId="16466" xr:uid="{00000000-0005-0000-0000-0000F43F0000}"/>
    <cellStyle name="Normal 80 4" xfId="2293" xr:uid="{00000000-0005-0000-0000-0000F53F0000}"/>
    <cellStyle name="Normal 80 4 2" xfId="16467" xr:uid="{00000000-0005-0000-0000-0000F63F0000}"/>
    <cellStyle name="Normal 80 4 2 2" xfId="16468" xr:uid="{00000000-0005-0000-0000-0000F73F0000}"/>
    <cellStyle name="Normal 80 4 2 2 2" xfId="16469" xr:uid="{00000000-0005-0000-0000-0000F83F0000}"/>
    <cellStyle name="Normal 80 4 2 3" xfId="16470" xr:uid="{00000000-0005-0000-0000-0000F93F0000}"/>
    <cellStyle name="Normal 80 4 3" xfId="16471" xr:uid="{00000000-0005-0000-0000-0000FA3F0000}"/>
    <cellStyle name="Normal 80 4 3 2" xfId="16472" xr:uid="{00000000-0005-0000-0000-0000FB3F0000}"/>
    <cellStyle name="Normal 80 4 4" xfId="16473" xr:uid="{00000000-0005-0000-0000-0000FC3F0000}"/>
    <cellStyle name="Normal 80 5" xfId="16474" xr:uid="{00000000-0005-0000-0000-0000FD3F0000}"/>
    <cellStyle name="Normal 80 5 2" xfId="16475" xr:uid="{00000000-0005-0000-0000-0000FE3F0000}"/>
    <cellStyle name="Normal 80 5 2 2" xfId="16476" xr:uid="{00000000-0005-0000-0000-0000FF3F0000}"/>
    <cellStyle name="Normal 80 5 3" xfId="16477" xr:uid="{00000000-0005-0000-0000-000000400000}"/>
    <cellStyle name="Normal 80 6" xfId="16478" xr:uid="{00000000-0005-0000-0000-000001400000}"/>
    <cellStyle name="Normal 80 6 2" xfId="16479" xr:uid="{00000000-0005-0000-0000-000002400000}"/>
    <cellStyle name="Normal 80 7" xfId="16480" xr:uid="{00000000-0005-0000-0000-000003400000}"/>
    <cellStyle name="Normal 81" xfId="2294" xr:uid="{00000000-0005-0000-0000-000004400000}"/>
    <cellStyle name="Normal 81 2" xfId="2295" xr:uid="{00000000-0005-0000-0000-000005400000}"/>
    <cellStyle name="Normal 81 2 2" xfId="16481" xr:uid="{00000000-0005-0000-0000-000006400000}"/>
    <cellStyle name="Normal 81 2 2 2" xfId="16482" xr:uid="{00000000-0005-0000-0000-000007400000}"/>
    <cellStyle name="Normal 81 2 2 2 2" xfId="16483" xr:uid="{00000000-0005-0000-0000-000008400000}"/>
    <cellStyle name="Normal 81 2 2 3" xfId="16484" xr:uid="{00000000-0005-0000-0000-000009400000}"/>
    <cellStyle name="Normal 81 2 3" xfId="16485" xr:uid="{00000000-0005-0000-0000-00000A400000}"/>
    <cellStyle name="Normal 81 2 3 2" xfId="16486" xr:uid="{00000000-0005-0000-0000-00000B400000}"/>
    <cellStyle name="Normal 81 2 4" xfId="16487" xr:uid="{00000000-0005-0000-0000-00000C400000}"/>
    <cellStyle name="Normal 81 3" xfId="2296" xr:uid="{00000000-0005-0000-0000-00000D400000}"/>
    <cellStyle name="Normal 81 3 2" xfId="16488" xr:uid="{00000000-0005-0000-0000-00000E400000}"/>
    <cellStyle name="Normal 81 3 2 2" xfId="16489" xr:uid="{00000000-0005-0000-0000-00000F400000}"/>
    <cellStyle name="Normal 81 3 2 2 2" xfId="16490" xr:uid="{00000000-0005-0000-0000-000010400000}"/>
    <cellStyle name="Normal 81 3 2 3" xfId="16491" xr:uid="{00000000-0005-0000-0000-000011400000}"/>
    <cellStyle name="Normal 81 3 3" xfId="16492" xr:uid="{00000000-0005-0000-0000-000012400000}"/>
    <cellStyle name="Normal 81 3 3 2" xfId="16493" xr:uid="{00000000-0005-0000-0000-000013400000}"/>
    <cellStyle name="Normal 81 3 4" xfId="16494" xr:uid="{00000000-0005-0000-0000-000014400000}"/>
    <cellStyle name="Normal 81 4" xfId="2297" xr:uid="{00000000-0005-0000-0000-000015400000}"/>
    <cellStyle name="Normal 81 4 2" xfId="16495" xr:uid="{00000000-0005-0000-0000-000016400000}"/>
    <cellStyle name="Normal 81 4 2 2" xfId="16496" xr:uid="{00000000-0005-0000-0000-000017400000}"/>
    <cellStyle name="Normal 81 4 2 2 2" xfId="16497" xr:uid="{00000000-0005-0000-0000-000018400000}"/>
    <cellStyle name="Normal 81 4 2 3" xfId="16498" xr:uid="{00000000-0005-0000-0000-000019400000}"/>
    <cellStyle name="Normal 81 4 3" xfId="16499" xr:uid="{00000000-0005-0000-0000-00001A400000}"/>
    <cellStyle name="Normal 81 4 3 2" xfId="16500" xr:uid="{00000000-0005-0000-0000-00001B400000}"/>
    <cellStyle name="Normal 81 4 4" xfId="16501" xr:uid="{00000000-0005-0000-0000-00001C400000}"/>
    <cellStyle name="Normal 81 5" xfId="16502" xr:uid="{00000000-0005-0000-0000-00001D400000}"/>
    <cellStyle name="Normal 81 5 2" xfId="16503" xr:uid="{00000000-0005-0000-0000-00001E400000}"/>
    <cellStyle name="Normal 81 5 2 2" xfId="16504" xr:uid="{00000000-0005-0000-0000-00001F400000}"/>
    <cellStyle name="Normal 81 5 3" xfId="16505" xr:uid="{00000000-0005-0000-0000-000020400000}"/>
    <cellStyle name="Normal 81 6" xfId="16506" xr:uid="{00000000-0005-0000-0000-000021400000}"/>
    <cellStyle name="Normal 81 6 2" xfId="16507" xr:uid="{00000000-0005-0000-0000-000022400000}"/>
    <cellStyle name="Normal 81 7" xfId="16508" xr:uid="{00000000-0005-0000-0000-000023400000}"/>
    <cellStyle name="Normal 82" xfId="2298" xr:uid="{00000000-0005-0000-0000-000024400000}"/>
    <cellStyle name="Normal 83" xfId="2299" xr:uid="{00000000-0005-0000-0000-000025400000}"/>
    <cellStyle name="Normal 84" xfId="2300" xr:uid="{00000000-0005-0000-0000-000026400000}"/>
    <cellStyle name="Normal 85" xfId="2301" xr:uid="{00000000-0005-0000-0000-000027400000}"/>
    <cellStyle name="Normal 86" xfId="2302" xr:uid="{00000000-0005-0000-0000-000028400000}"/>
    <cellStyle name="Normal 87" xfId="2303" xr:uid="{00000000-0005-0000-0000-000029400000}"/>
    <cellStyle name="Normal 88" xfId="2304" xr:uid="{00000000-0005-0000-0000-00002A400000}"/>
    <cellStyle name="Normal 89" xfId="2305" xr:uid="{00000000-0005-0000-0000-00002B400000}"/>
    <cellStyle name="Normal 9" xfId="2306" xr:uid="{00000000-0005-0000-0000-00002C400000}"/>
    <cellStyle name="Normal 9 10" xfId="2307" xr:uid="{00000000-0005-0000-0000-00002D400000}"/>
    <cellStyle name="Normal 9 10 2" xfId="2308" xr:uid="{00000000-0005-0000-0000-00002E400000}"/>
    <cellStyle name="Normal 9 10 2 2" xfId="16509" xr:uid="{00000000-0005-0000-0000-00002F400000}"/>
    <cellStyle name="Normal 9 10 2 2 2" xfId="16510" xr:uid="{00000000-0005-0000-0000-000030400000}"/>
    <cellStyle name="Normal 9 10 2 2 2 2" xfId="16511" xr:uid="{00000000-0005-0000-0000-000031400000}"/>
    <cellStyle name="Normal 9 10 2 2 3" xfId="16512" xr:uid="{00000000-0005-0000-0000-000032400000}"/>
    <cellStyle name="Normal 9 10 2 3" xfId="16513" xr:uid="{00000000-0005-0000-0000-000033400000}"/>
    <cellStyle name="Normal 9 10 2 3 2" xfId="16514" xr:uid="{00000000-0005-0000-0000-000034400000}"/>
    <cellStyle name="Normal 9 10 2 4" xfId="16515" xr:uid="{00000000-0005-0000-0000-000035400000}"/>
    <cellStyle name="Normal 9 10 3" xfId="16516" xr:uid="{00000000-0005-0000-0000-000036400000}"/>
    <cellStyle name="Normal 9 10 3 2" xfId="16517" xr:uid="{00000000-0005-0000-0000-000037400000}"/>
    <cellStyle name="Normal 9 10 3 2 2" xfId="16518" xr:uid="{00000000-0005-0000-0000-000038400000}"/>
    <cellStyle name="Normal 9 10 3 3" xfId="16519" xr:uid="{00000000-0005-0000-0000-000039400000}"/>
    <cellStyle name="Normal 9 10 4" xfId="16520" xr:uid="{00000000-0005-0000-0000-00003A400000}"/>
    <cellStyle name="Normal 9 10 4 2" xfId="16521" xr:uid="{00000000-0005-0000-0000-00003B400000}"/>
    <cellStyle name="Normal 9 10 5" xfId="16522" xr:uid="{00000000-0005-0000-0000-00003C400000}"/>
    <cellStyle name="Normal 9 11" xfId="2309" xr:uid="{00000000-0005-0000-0000-00003D400000}"/>
    <cellStyle name="Normal 9 11 2" xfId="2310" xr:uid="{00000000-0005-0000-0000-00003E400000}"/>
    <cellStyle name="Normal 9 11 2 2" xfId="16523" xr:uid="{00000000-0005-0000-0000-00003F400000}"/>
    <cellStyle name="Normal 9 11 2 2 2" xfId="16524" xr:uid="{00000000-0005-0000-0000-000040400000}"/>
    <cellStyle name="Normal 9 11 2 2 2 2" xfId="16525" xr:uid="{00000000-0005-0000-0000-000041400000}"/>
    <cellStyle name="Normal 9 11 2 2 3" xfId="16526" xr:uid="{00000000-0005-0000-0000-000042400000}"/>
    <cellStyle name="Normal 9 11 2 3" xfId="16527" xr:uid="{00000000-0005-0000-0000-000043400000}"/>
    <cellStyle name="Normal 9 11 2 3 2" xfId="16528" xr:uid="{00000000-0005-0000-0000-000044400000}"/>
    <cellStyle name="Normal 9 11 2 4" xfId="16529" xr:uid="{00000000-0005-0000-0000-000045400000}"/>
    <cellStyle name="Normal 9 11 3" xfId="16530" xr:uid="{00000000-0005-0000-0000-000046400000}"/>
    <cellStyle name="Normal 9 11 3 2" xfId="16531" xr:uid="{00000000-0005-0000-0000-000047400000}"/>
    <cellStyle name="Normal 9 11 3 2 2" xfId="16532" xr:uid="{00000000-0005-0000-0000-000048400000}"/>
    <cellStyle name="Normal 9 11 3 3" xfId="16533" xr:uid="{00000000-0005-0000-0000-000049400000}"/>
    <cellStyle name="Normal 9 11 4" xfId="16534" xr:uid="{00000000-0005-0000-0000-00004A400000}"/>
    <cellStyle name="Normal 9 11 4 2" xfId="16535" xr:uid="{00000000-0005-0000-0000-00004B400000}"/>
    <cellStyle name="Normal 9 11 5" xfId="16536" xr:uid="{00000000-0005-0000-0000-00004C400000}"/>
    <cellStyle name="Normal 9 12" xfId="2311" xr:uid="{00000000-0005-0000-0000-00004D400000}"/>
    <cellStyle name="Normal 9 12 2" xfId="16537" xr:uid="{00000000-0005-0000-0000-00004E400000}"/>
    <cellStyle name="Normal 9 12 2 2" xfId="16538" xr:uid="{00000000-0005-0000-0000-00004F400000}"/>
    <cellStyle name="Normal 9 12 2 2 2" xfId="16539" xr:uid="{00000000-0005-0000-0000-000050400000}"/>
    <cellStyle name="Normal 9 12 2 3" xfId="16540" xr:uid="{00000000-0005-0000-0000-000051400000}"/>
    <cellStyle name="Normal 9 12 3" xfId="16541" xr:uid="{00000000-0005-0000-0000-000052400000}"/>
    <cellStyle name="Normal 9 12 3 2" xfId="16542" xr:uid="{00000000-0005-0000-0000-000053400000}"/>
    <cellStyle name="Normal 9 12 4" xfId="16543" xr:uid="{00000000-0005-0000-0000-000054400000}"/>
    <cellStyle name="Normal 9 13" xfId="16544" xr:uid="{00000000-0005-0000-0000-000055400000}"/>
    <cellStyle name="Normal 9 13 2" xfId="16545" xr:uid="{00000000-0005-0000-0000-000056400000}"/>
    <cellStyle name="Normal 9 13 2 2" xfId="16546" xr:uid="{00000000-0005-0000-0000-000057400000}"/>
    <cellStyle name="Normal 9 13 3" xfId="16547" xr:uid="{00000000-0005-0000-0000-000058400000}"/>
    <cellStyle name="Normal 9 14" xfId="16548" xr:uid="{00000000-0005-0000-0000-000059400000}"/>
    <cellStyle name="Normal 9 14 2" xfId="16549" xr:uid="{00000000-0005-0000-0000-00005A400000}"/>
    <cellStyle name="Normal 9 15" xfId="16550" xr:uid="{00000000-0005-0000-0000-00005B400000}"/>
    <cellStyle name="Normal 9 2" xfId="2312" xr:uid="{00000000-0005-0000-0000-00005C400000}"/>
    <cellStyle name="Normal 9 2 10" xfId="16551" xr:uid="{00000000-0005-0000-0000-00005D400000}"/>
    <cellStyle name="Normal 9 2 10 2" xfId="16552" xr:uid="{00000000-0005-0000-0000-00005E400000}"/>
    <cellStyle name="Normal 9 2 10 2 2" xfId="16553" xr:uid="{00000000-0005-0000-0000-00005F400000}"/>
    <cellStyle name="Normal 9 2 10 3" xfId="16554" xr:uid="{00000000-0005-0000-0000-000060400000}"/>
    <cellStyle name="Normal 9 2 11" xfId="16555" xr:uid="{00000000-0005-0000-0000-000061400000}"/>
    <cellStyle name="Normal 9 2 11 2" xfId="16556" xr:uid="{00000000-0005-0000-0000-000062400000}"/>
    <cellStyle name="Normal 9 2 12" xfId="16557" xr:uid="{00000000-0005-0000-0000-000063400000}"/>
    <cellStyle name="Normal 9 2 2" xfId="2313" xr:uid="{00000000-0005-0000-0000-000064400000}"/>
    <cellStyle name="Normal 9 2 2 2" xfId="2314" xr:uid="{00000000-0005-0000-0000-000065400000}"/>
    <cellStyle name="Normal 9 2 2 2 2" xfId="16558" xr:uid="{00000000-0005-0000-0000-000066400000}"/>
    <cellStyle name="Normal 9 2 2 2 2 2" xfId="16559" xr:uid="{00000000-0005-0000-0000-000067400000}"/>
    <cellStyle name="Normal 9 2 2 2 2 2 2" xfId="16560" xr:uid="{00000000-0005-0000-0000-000068400000}"/>
    <cellStyle name="Normal 9 2 2 2 2 3" xfId="16561" xr:uid="{00000000-0005-0000-0000-000069400000}"/>
    <cellStyle name="Normal 9 2 2 2 3" xfId="16562" xr:uid="{00000000-0005-0000-0000-00006A400000}"/>
    <cellStyle name="Normal 9 2 2 2 3 2" xfId="16563" xr:uid="{00000000-0005-0000-0000-00006B400000}"/>
    <cellStyle name="Normal 9 2 2 2 4" xfId="16564" xr:uid="{00000000-0005-0000-0000-00006C400000}"/>
    <cellStyle name="Normal 9 2 2 3" xfId="16565" xr:uid="{00000000-0005-0000-0000-00006D400000}"/>
    <cellStyle name="Normal 9 2 2 3 2" xfId="16566" xr:uid="{00000000-0005-0000-0000-00006E400000}"/>
    <cellStyle name="Normal 9 2 2 3 2 2" xfId="16567" xr:uid="{00000000-0005-0000-0000-00006F400000}"/>
    <cellStyle name="Normal 9 2 2 3 3" xfId="16568" xr:uid="{00000000-0005-0000-0000-000070400000}"/>
    <cellStyle name="Normal 9 2 2 4" xfId="16569" xr:uid="{00000000-0005-0000-0000-000071400000}"/>
    <cellStyle name="Normal 9 2 2 4 2" xfId="16570" xr:uid="{00000000-0005-0000-0000-000072400000}"/>
    <cellStyle name="Normal 9 2 2 5" xfId="16571" xr:uid="{00000000-0005-0000-0000-000073400000}"/>
    <cellStyle name="Normal 9 2 3" xfId="2315" xr:uid="{00000000-0005-0000-0000-000074400000}"/>
    <cellStyle name="Normal 9 2 3 2" xfId="2316" xr:uid="{00000000-0005-0000-0000-000075400000}"/>
    <cellStyle name="Normal 9 2 3 2 2" xfId="16572" xr:uid="{00000000-0005-0000-0000-000076400000}"/>
    <cellStyle name="Normal 9 2 3 2 2 2" xfId="16573" xr:uid="{00000000-0005-0000-0000-000077400000}"/>
    <cellStyle name="Normal 9 2 3 2 2 2 2" xfId="16574" xr:uid="{00000000-0005-0000-0000-000078400000}"/>
    <cellStyle name="Normal 9 2 3 2 2 3" xfId="16575" xr:uid="{00000000-0005-0000-0000-000079400000}"/>
    <cellStyle name="Normal 9 2 3 2 3" xfId="16576" xr:uid="{00000000-0005-0000-0000-00007A400000}"/>
    <cellStyle name="Normal 9 2 3 2 3 2" xfId="16577" xr:uid="{00000000-0005-0000-0000-00007B400000}"/>
    <cellStyle name="Normal 9 2 3 2 4" xfId="16578" xr:uid="{00000000-0005-0000-0000-00007C400000}"/>
    <cellStyle name="Normal 9 2 3 3" xfId="16579" xr:uid="{00000000-0005-0000-0000-00007D400000}"/>
    <cellStyle name="Normal 9 2 3 3 2" xfId="16580" xr:uid="{00000000-0005-0000-0000-00007E400000}"/>
    <cellStyle name="Normal 9 2 3 3 2 2" xfId="16581" xr:uid="{00000000-0005-0000-0000-00007F400000}"/>
    <cellStyle name="Normal 9 2 3 3 3" xfId="16582" xr:uid="{00000000-0005-0000-0000-000080400000}"/>
    <cellStyle name="Normal 9 2 3 4" xfId="16583" xr:uid="{00000000-0005-0000-0000-000081400000}"/>
    <cellStyle name="Normal 9 2 3 4 2" xfId="16584" xr:uid="{00000000-0005-0000-0000-000082400000}"/>
    <cellStyle name="Normal 9 2 3 5" xfId="16585" xr:uid="{00000000-0005-0000-0000-000083400000}"/>
    <cellStyle name="Normal 9 2 4" xfId="2317" xr:uid="{00000000-0005-0000-0000-000084400000}"/>
    <cellStyle name="Normal 9 2 4 2" xfId="2318" xr:uid="{00000000-0005-0000-0000-000085400000}"/>
    <cellStyle name="Normal 9 2 4 2 2" xfId="16586" xr:uid="{00000000-0005-0000-0000-000086400000}"/>
    <cellStyle name="Normal 9 2 4 2 2 2" xfId="16587" xr:uid="{00000000-0005-0000-0000-000087400000}"/>
    <cellStyle name="Normal 9 2 4 2 2 2 2" xfId="16588" xr:uid="{00000000-0005-0000-0000-000088400000}"/>
    <cellStyle name="Normal 9 2 4 2 2 3" xfId="16589" xr:uid="{00000000-0005-0000-0000-000089400000}"/>
    <cellStyle name="Normal 9 2 4 2 3" xfId="16590" xr:uid="{00000000-0005-0000-0000-00008A400000}"/>
    <cellStyle name="Normal 9 2 4 2 3 2" xfId="16591" xr:uid="{00000000-0005-0000-0000-00008B400000}"/>
    <cellStyle name="Normal 9 2 4 2 4" xfId="16592" xr:uid="{00000000-0005-0000-0000-00008C400000}"/>
    <cellStyle name="Normal 9 2 4 3" xfId="16593" xr:uid="{00000000-0005-0000-0000-00008D400000}"/>
    <cellStyle name="Normal 9 2 4 3 2" xfId="16594" xr:uid="{00000000-0005-0000-0000-00008E400000}"/>
    <cellStyle name="Normal 9 2 4 3 2 2" xfId="16595" xr:uid="{00000000-0005-0000-0000-00008F400000}"/>
    <cellStyle name="Normal 9 2 4 3 3" xfId="16596" xr:uid="{00000000-0005-0000-0000-000090400000}"/>
    <cellStyle name="Normal 9 2 4 4" xfId="16597" xr:uid="{00000000-0005-0000-0000-000091400000}"/>
    <cellStyle name="Normal 9 2 4 4 2" xfId="16598" xr:uid="{00000000-0005-0000-0000-000092400000}"/>
    <cellStyle name="Normal 9 2 4 5" xfId="16599" xr:uid="{00000000-0005-0000-0000-000093400000}"/>
    <cellStyle name="Normal 9 2 5" xfId="2319" xr:uid="{00000000-0005-0000-0000-000094400000}"/>
    <cellStyle name="Normal 9 2 5 2" xfId="2320" xr:uid="{00000000-0005-0000-0000-000095400000}"/>
    <cellStyle name="Normal 9 2 5 2 2" xfId="16600" xr:uid="{00000000-0005-0000-0000-000096400000}"/>
    <cellStyle name="Normal 9 2 5 2 2 2" xfId="16601" xr:uid="{00000000-0005-0000-0000-000097400000}"/>
    <cellStyle name="Normal 9 2 5 2 2 2 2" xfId="16602" xr:uid="{00000000-0005-0000-0000-000098400000}"/>
    <cellStyle name="Normal 9 2 5 2 2 3" xfId="16603" xr:uid="{00000000-0005-0000-0000-000099400000}"/>
    <cellStyle name="Normal 9 2 5 2 3" xfId="16604" xr:uid="{00000000-0005-0000-0000-00009A400000}"/>
    <cellStyle name="Normal 9 2 5 2 3 2" xfId="16605" xr:uid="{00000000-0005-0000-0000-00009B400000}"/>
    <cellStyle name="Normal 9 2 5 2 4" xfId="16606" xr:uid="{00000000-0005-0000-0000-00009C400000}"/>
    <cellStyle name="Normal 9 2 5 3" xfId="16607" xr:uid="{00000000-0005-0000-0000-00009D400000}"/>
    <cellStyle name="Normal 9 2 5 3 2" xfId="16608" xr:uid="{00000000-0005-0000-0000-00009E400000}"/>
    <cellStyle name="Normal 9 2 5 3 2 2" xfId="16609" xr:uid="{00000000-0005-0000-0000-00009F400000}"/>
    <cellStyle name="Normal 9 2 5 3 3" xfId="16610" xr:uid="{00000000-0005-0000-0000-0000A0400000}"/>
    <cellStyle name="Normal 9 2 5 4" xfId="16611" xr:uid="{00000000-0005-0000-0000-0000A1400000}"/>
    <cellStyle name="Normal 9 2 5 4 2" xfId="16612" xr:uid="{00000000-0005-0000-0000-0000A2400000}"/>
    <cellStyle name="Normal 9 2 5 5" xfId="16613" xr:uid="{00000000-0005-0000-0000-0000A3400000}"/>
    <cellStyle name="Normal 9 2 6" xfId="2321" xr:uid="{00000000-0005-0000-0000-0000A4400000}"/>
    <cellStyle name="Normal 9 2 6 2" xfId="2322" xr:uid="{00000000-0005-0000-0000-0000A5400000}"/>
    <cellStyle name="Normal 9 2 6 2 2" xfId="16614" xr:uid="{00000000-0005-0000-0000-0000A6400000}"/>
    <cellStyle name="Normal 9 2 6 2 2 2" xfId="16615" xr:uid="{00000000-0005-0000-0000-0000A7400000}"/>
    <cellStyle name="Normal 9 2 6 2 2 2 2" xfId="16616" xr:uid="{00000000-0005-0000-0000-0000A8400000}"/>
    <cellStyle name="Normal 9 2 6 2 2 3" xfId="16617" xr:uid="{00000000-0005-0000-0000-0000A9400000}"/>
    <cellStyle name="Normal 9 2 6 2 3" xfId="16618" xr:uid="{00000000-0005-0000-0000-0000AA400000}"/>
    <cellStyle name="Normal 9 2 6 2 3 2" xfId="16619" xr:uid="{00000000-0005-0000-0000-0000AB400000}"/>
    <cellStyle name="Normal 9 2 6 2 4" xfId="16620" xr:uid="{00000000-0005-0000-0000-0000AC400000}"/>
    <cellStyle name="Normal 9 2 6 3" xfId="16621" xr:uid="{00000000-0005-0000-0000-0000AD400000}"/>
    <cellStyle name="Normal 9 2 6 3 2" xfId="16622" xr:uid="{00000000-0005-0000-0000-0000AE400000}"/>
    <cellStyle name="Normal 9 2 6 3 2 2" xfId="16623" xr:uid="{00000000-0005-0000-0000-0000AF400000}"/>
    <cellStyle name="Normal 9 2 6 3 3" xfId="16624" xr:uid="{00000000-0005-0000-0000-0000B0400000}"/>
    <cellStyle name="Normal 9 2 6 4" xfId="16625" xr:uid="{00000000-0005-0000-0000-0000B1400000}"/>
    <cellStyle name="Normal 9 2 6 4 2" xfId="16626" xr:uid="{00000000-0005-0000-0000-0000B2400000}"/>
    <cellStyle name="Normal 9 2 6 5" xfId="16627" xr:uid="{00000000-0005-0000-0000-0000B3400000}"/>
    <cellStyle name="Normal 9 2 7" xfId="2323" xr:uid="{00000000-0005-0000-0000-0000B4400000}"/>
    <cellStyle name="Normal 9 2 7 2" xfId="2324" xr:uid="{00000000-0005-0000-0000-0000B5400000}"/>
    <cellStyle name="Normal 9 2 7 2 2" xfId="16628" xr:uid="{00000000-0005-0000-0000-0000B6400000}"/>
    <cellStyle name="Normal 9 2 7 2 2 2" xfId="16629" xr:uid="{00000000-0005-0000-0000-0000B7400000}"/>
    <cellStyle name="Normal 9 2 7 2 2 2 2" xfId="16630" xr:uid="{00000000-0005-0000-0000-0000B8400000}"/>
    <cellStyle name="Normal 9 2 7 2 2 3" xfId="16631" xr:uid="{00000000-0005-0000-0000-0000B9400000}"/>
    <cellStyle name="Normal 9 2 7 2 3" xfId="16632" xr:uid="{00000000-0005-0000-0000-0000BA400000}"/>
    <cellStyle name="Normal 9 2 7 2 3 2" xfId="16633" xr:uid="{00000000-0005-0000-0000-0000BB400000}"/>
    <cellStyle name="Normal 9 2 7 2 4" xfId="16634" xr:uid="{00000000-0005-0000-0000-0000BC400000}"/>
    <cellStyle name="Normal 9 2 7 3" xfId="16635" xr:uid="{00000000-0005-0000-0000-0000BD400000}"/>
    <cellStyle name="Normal 9 2 7 3 2" xfId="16636" xr:uid="{00000000-0005-0000-0000-0000BE400000}"/>
    <cellStyle name="Normal 9 2 7 3 2 2" xfId="16637" xr:uid="{00000000-0005-0000-0000-0000BF400000}"/>
    <cellStyle name="Normal 9 2 7 3 3" xfId="16638" xr:uid="{00000000-0005-0000-0000-0000C0400000}"/>
    <cellStyle name="Normal 9 2 7 4" xfId="16639" xr:uid="{00000000-0005-0000-0000-0000C1400000}"/>
    <cellStyle name="Normal 9 2 7 4 2" xfId="16640" xr:uid="{00000000-0005-0000-0000-0000C2400000}"/>
    <cellStyle name="Normal 9 2 7 5" xfId="16641" xr:uid="{00000000-0005-0000-0000-0000C3400000}"/>
    <cellStyle name="Normal 9 2 8" xfId="2325" xr:uid="{00000000-0005-0000-0000-0000C4400000}"/>
    <cellStyle name="Normal 9 2 8 2" xfId="2326" xr:uid="{00000000-0005-0000-0000-0000C5400000}"/>
    <cellStyle name="Normal 9 2 8 2 2" xfId="16642" xr:uid="{00000000-0005-0000-0000-0000C6400000}"/>
    <cellStyle name="Normal 9 2 8 2 2 2" xfId="16643" xr:uid="{00000000-0005-0000-0000-0000C7400000}"/>
    <cellStyle name="Normal 9 2 8 2 2 2 2" xfId="16644" xr:uid="{00000000-0005-0000-0000-0000C8400000}"/>
    <cellStyle name="Normal 9 2 8 2 2 3" xfId="16645" xr:uid="{00000000-0005-0000-0000-0000C9400000}"/>
    <cellStyle name="Normal 9 2 8 2 3" xfId="16646" xr:uid="{00000000-0005-0000-0000-0000CA400000}"/>
    <cellStyle name="Normal 9 2 8 2 3 2" xfId="16647" xr:uid="{00000000-0005-0000-0000-0000CB400000}"/>
    <cellStyle name="Normal 9 2 8 2 4" xfId="16648" xr:uid="{00000000-0005-0000-0000-0000CC400000}"/>
    <cellStyle name="Normal 9 2 8 3" xfId="16649" xr:uid="{00000000-0005-0000-0000-0000CD400000}"/>
    <cellStyle name="Normal 9 2 8 3 2" xfId="16650" xr:uid="{00000000-0005-0000-0000-0000CE400000}"/>
    <cellStyle name="Normal 9 2 8 3 2 2" xfId="16651" xr:uid="{00000000-0005-0000-0000-0000CF400000}"/>
    <cellStyle name="Normal 9 2 8 3 3" xfId="16652" xr:uid="{00000000-0005-0000-0000-0000D0400000}"/>
    <cellStyle name="Normal 9 2 8 4" xfId="16653" xr:uid="{00000000-0005-0000-0000-0000D1400000}"/>
    <cellStyle name="Normal 9 2 8 4 2" xfId="16654" xr:uid="{00000000-0005-0000-0000-0000D2400000}"/>
    <cellStyle name="Normal 9 2 8 5" xfId="16655" xr:uid="{00000000-0005-0000-0000-0000D3400000}"/>
    <cellStyle name="Normal 9 2 9" xfId="2327" xr:uid="{00000000-0005-0000-0000-0000D4400000}"/>
    <cellStyle name="Normal 9 2 9 2" xfId="16656" xr:uid="{00000000-0005-0000-0000-0000D5400000}"/>
    <cellStyle name="Normal 9 2 9 2 2" xfId="16657" xr:uid="{00000000-0005-0000-0000-0000D6400000}"/>
    <cellStyle name="Normal 9 2 9 2 2 2" xfId="16658" xr:uid="{00000000-0005-0000-0000-0000D7400000}"/>
    <cellStyle name="Normal 9 2 9 2 3" xfId="16659" xr:uid="{00000000-0005-0000-0000-0000D8400000}"/>
    <cellStyle name="Normal 9 2 9 3" xfId="16660" xr:uid="{00000000-0005-0000-0000-0000D9400000}"/>
    <cellStyle name="Normal 9 2 9 3 2" xfId="16661" xr:uid="{00000000-0005-0000-0000-0000DA400000}"/>
    <cellStyle name="Normal 9 2 9 4" xfId="16662" xr:uid="{00000000-0005-0000-0000-0000DB400000}"/>
    <cellStyle name="Normal 9 3" xfId="2328" xr:uid="{00000000-0005-0000-0000-0000DC400000}"/>
    <cellStyle name="Normal 9 3 2" xfId="2329" xr:uid="{00000000-0005-0000-0000-0000DD400000}"/>
    <cellStyle name="Normal 9 3 2 2" xfId="16663" xr:uid="{00000000-0005-0000-0000-0000DE400000}"/>
    <cellStyle name="Normal 9 3 2 2 2" xfId="16664" xr:uid="{00000000-0005-0000-0000-0000DF400000}"/>
    <cellStyle name="Normal 9 3 2 2 2 2" xfId="16665" xr:uid="{00000000-0005-0000-0000-0000E0400000}"/>
    <cellStyle name="Normal 9 3 2 2 3" xfId="16666" xr:uid="{00000000-0005-0000-0000-0000E1400000}"/>
    <cellStyle name="Normal 9 3 2 3" xfId="16667" xr:uid="{00000000-0005-0000-0000-0000E2400000}"/>
    <cellStyle name="Normal 9 3 2 3 2" xfId="16668" xr:uid="{00000000-0005-0000-0000-0000E3400000}"/>
    <cellStyle name="Normal 9 3 2 4" xfId="16669" xr:uid="{00000000-0005-0000-0000-0000E4400000}"/>
    <cellStyle name="Normal 9 3 3" xfId="16670" xr:uid="{00000000-0005-0000-0000-0000E5400000}"/>
    <cellStyle name="Normal 9 3 3 2" xfId="16671" xr:uid="{00000000-0005-0000-0000-0000E6400000}"/>
    <cellStyle name="Normal 9 3 3 2 2" xfId="16672" xr:uid="{00000000-0005-0000-0000-0000E7400000}"/>
    <cellStyle name="Normal 9 3 3 3" xfId="16673" xr:uid="{00000000-0005-0000-0000-0000E8400000}"/>
    <cellStyle name="Normal 9 3 4" xfId="16674" xr:uid="{00000000-0005-0000-0000-0000E9400000}"/>
    <cellStyle name="Normal 9 3 4 2" xfId="16675" xr:uid="{00000000-0005-0000-0000-0000EA400000}"/>
    <cellStyle name="Normal 9 3 5" xfId="16676" xr:uid="{00000000-0005-0000-0000-0000EB400000}"/>
    <cellStyle name="Normal 9 4" xfId="2330" xr:uid="{00000000-0005-0000-0000-0000EC400000}"/>
    <cellStyle name="Normal 9 4 2" xfId="2331" xr:uid="{00000000-0005-0000-0000-0000ED400000}"/>
    <cellStyle name="Normal 9 4 2 2" xfId="16677" xr:uid="{00000000-0005-0000-0000-0000EE400000}"/>
    <cellStyle name="Normal 9 4 2 2 2" xfId="16678" xr:uid="{00000000-0005-0000-0000-0000EF400000}"/>
    <cellStyle name="Normal 9 4 2 2 2 2" xfId="16679" xr:uid="{00000000-0005-0000-0000-0000F0400000}"/>
    <cellStyle name="Normal 9 4 2 2 3" xfId="16680" xr:uid="{00000000-0005-0000-0000-0000F1400000}"/>
    <cellStyle name="Normal 9 4 2 3" xfId="16681" xr:uid="{00000000-0005-0000-0000-0000F2400000}"/>
    <cellStyle name="Normal 9 4 2 3 2" xfId="16682" xr:uid="{00000000-0005-0000-0000-0000F3400000}"/>
    <cellStyle name="Normal 9 4 2 4" xfId="16683" xr:uid="{00000000-0005-0000-0000-0000F4400000}"/>
    <cellStyle name="Normal 9 4 3" xfId="16684" xr:uid="{00000000-0005-0000-0000-0000F5400000}"/>
    <cellStyle name="Normal 9 4 3 2" xfId="16685" xr:uid="{00000000-0005-0000-0000-0000F6400000}"/>
    <cellStyle name="Normal 9 4 3 2 2" xfId="16686" xr:uid="{00000000-0005-0000-0000-0000F7400000}"/>
    <cellStyle name="Normal 9 4 3 3" xfId="16687" xr:uid="{00000000-0005-0000-0000-0000F8400000}"/>
    <cellStyle name="Normal 9 4 4" xfId="16688" xr:uid="{00000000-0005-0000-0000-0000F9400000}"/>
    <cellStyle name="Normal 9 4 4 2" xfId="16689" xr:uid="{00000000-0005-0000-0000-0000FA400000}"/>
    <cellStyle name="Normal 9 4 5" xfId="16690" xr:uid="{00000000-0005-0000-0000-0000FB400000}"/>
    <cellStyle name="Normal 9 5" xfId="2332" xr:uid="{00000000-0005-0000-0000-0000FC400000}"/>
    <cellStyle name="Normal 9 5 2" xfId="2333" xr:uid="{00000000-0005-0000-0000-0000FD400000}"/>
    <cellStyle name="Normal 9 5 2 2" xfId="16691" xr:uid="{00000000-0005-0000-0000-0000FE400000}"/>
    <cellStyle name="Normal 9 5 2 2 2" xfId="16692" xr:uid="{00000000-0005-0000-0000-0000FF400000}"/>
    <cellStyle name="Normal 9 5 2 2 2 2" xfId="16693" xr:uid="{00000000-0005-0000-0000-000000410000}"/>
    <cellStyle name="Normal 9 5 2 2 3" xfId="16694" xr:uid="{00000000-0005-0000-0000-000001410000}"/>
    <cellStyle name="Normal 9 5 2 3" xfId="16695" xr:uid="{00000000-0005-0000-0000-000002410000}"/>
    <cellStyle name="Normal 9 5 2 3 2" xfId="16696" xr:uid="{00000000-0005-0000-0000-000003410000}"/>
    <cellStyle name="Normal 9 5 2 4" xfId="16697" xr:uid="{00000000-0005-0000-0000-000004410000}"/>
    <cellStyle name="Normal 9 5 3" xfId="16698" xr:uid="{00000000-0005-0000-0000-000005410000}"/>
    <cellStyle name="Normal 9 5 3 2" xfId="16699" xr:uid="{00000000-0005-0000-0000-000006410000}"/>
    <cellStyle name="Normal 9 5 3 2 2" xfId="16700" xr:uid="{00000000-0005-0000-0000-000007410000}"/>
    <cellStyle name="Normal 9 5 3 3" xfId="16701" xr:uid="{00000000-0005-0000-0000-000008410000}"/>
    <cellStyle name="Normal 9 5 4" xfId="16702" xr:uid="{00000000-0005-0000-0000-000009410000}"/>
    <cellStyle name="Normal 9 5 4 2" xfId="16703" xr:uid="{00000000-0005-0000-0000-00000A410000}"/>
    <cellStyle name="Normal 9 5 5" xfId="16704" xr:uid="{00000000-0005-0000-0000-00000B410000}"/>
    <cellStyle name="Normal 9 6" xfId="2334" xr:uid="{00000000-0005-0000-0000-00000C410000}"/>
    <cellStyle name="Normal 9 6 2" xfId="2335" xr:uid="{00000000-0005-0000-0000-00000D410000}"/>
    <cellStyle name="Normal 9 6 2 2" xfId="16705" xr:uid="{00000000-0005-0000-0000-00000E410000}"/>
    <cellStyle name="Normal 9 6 2 2 2" xfId="16706" xr:uid="{00000000-0005-0000-0000-00000F410000}"/>
    <cellStyle name="Normal 9 6 2 2 2 2" xfId="16707" xr:uid="{00000000-0005-0000-0000-000010410000}"/>
    <cellStyle name="Normal 9 6 2 2 3" xfId="16708" xr:uid="{00000000-0005-0000-0000-000011410000}"/>
    <cellStyle name="Normal 9 6 2 3" xfId="16709" xr:uid="{00000000-0005-0000-0000-000012410000}"/>
    <cellStyle name="Normal 9 6 2 3 2" xfId="16710" xr:uid="{00000000-0005-0000-0000-000013410000}"/>
    <cellStyle name="Normal 9 6 2 4" xfId="16711" xr:uid="{00000000-0005-0000-0000-000014410000}"/>
    <cellStyle name="Normal 9 6 3" xfId="16712" xr:uid="{00000000-0005-0000-0000-000015410000}"/>
    <cellStyle name="Normal 9 6 3 2" xfId="16713" xr:uid="{00000000-0005-0000-0000-000016410000}"/>
    <cellStyle name="Normal 9 6 3 2 2" xfId="16714" xr:uid="{00000000-0005-0000-0000-000017410000}"/>
    <cellStyle name="Normal 9 6 3 3" xfId="16715" xr:uid="{00000000-0005-0000-0000-000018410000}"/>
    <cellStyle name="Normal 9 6 4" xfId="16716" xr:uid="{00000000-0005-0000-0000-000019410000}"/>
    <cellStyle name="Normal 9 6 4 2" xfId="16717" xr:uid="{00000000-0005-0000-0000-00001A410000}"/>
    <cellStyle name="Normal 9 6 5" xfId="16718" xr:uid="{00000000-0005-0000-0000-00001B410000}"/>
    <cellStyle name="Normal 9 7" xfId="2336" xr:uid="{00000000-0005-0000-0000-00001C410000}"/>
    <cellStyle name="Normal 9 7 2" xfId="2337" xr:uid="{00000000-0005-0000-0000-00001D410000}"/>
    <cellStyle name="Normal 9 7 2 2" xfId="16719" xr:uid="{00000000-0005-0000-0000-00001E410000}"/>
    <cellStyle name="Normal 9 7 2 2 2" xfId="16720" xr:uid="{00000000-0005-0000-0000-00001F410000}"/>
    <cellStyle name="Normal 9 7 2 2 2 2" xfId="16721" xr:uid="{00000000-0005-0000-0000-000020410000}"/>
    <cellStyle name="Normal 9 7 2 2 3" xfId="16722" xr:uid="{00000000-0005-0000-0000-000021410000}"/>
    <cellStyle name="Normal 9 7 2 3" xfId="16723" xr:uid="{00000000-0005-0000-0000-000022410000}"/>
    <cellStyle name="Normal 9 7 2 3 2" xfId="16724" xr:uid="{00000000-0005-0000-0000-000023410000}"/>
    <cellStyle name="Normal 9 7 2 4" xfId="16725" xr:uid="{00000000-0005-0000-0000-000024410000}"/>
    <cellStyle name="Normal 9 7 3" xfId="16726" xr:uid="{00000000-0005-0000-0000-000025410000}"/>
    <cellStyle name="Normal 9 7 3 2" xfId="16727" xr:uid="{00000000-0005-0000-0000-000026410000}"/>
    <cellStyle name="Normal 9 7 3 2 2" xfId="16728" xr:uid="{00000000-0005-0000-0000-000027410000}"/>
    <cellStyle name="Normal 9 7 3 3" xfId="16729" xr:uid="{00000000-0005-0000-0000-000028410000}"/>
    <cellStyle name="Normal 9 7 4" xfId="16730" xr:uid="{00000000-0005-0000-0000-000029410000}"/>
    <cellStyle name="Normal 9 7 4 2" xfId="16731" xr:uid="{00000000-0005-0000-0000-00002A410000}"/>
    <cellStyle name="Normal 9 7 5" xfId="16732" xr:uid="{00000000-0005-0000-0000-00002B410000}"/>
    <cellStyle name="Normal 9 8" xfId="2338" xr:uid="{00000000-0005-0000-0000-00002C410000}"/>
    <cellStyle name="Normal 9 8 2" xfId="2339" xr:uid="{00000000-0005-0000-0000-00002D410000}"/>
    <cellStyle name="Normal 9 8 2 2" xfId="16733" xr:uid="{00000000-0005-0000-0000-00002E410000}"/>
    <cellStyle name="Normal 9 8 2 2 2" xfId="16734" xr:uid="{00000000-0005-0000-0000-00002F410000}"/>
    <cellStyle name="Normal 9 8 2 2 2 2" xfId="16735" xr:uid="{00000000-0005-0000-0000-000030410000}"/>
    <cellStyle name="Normal 9 8 2 2 3" xfId="16736" xr:uid="{00000000-0005-0000-0000-000031410000}"/>
    <cellStyle name="Normal 9 8 2 3" xfId="16737" xr:uid="{00000000-0005-0000-0000-000032410000}"/>
    <cellStyle name="Normal 9 8 2 3 2" xfId="16738" xr:uid="{00000000-0005-0000-0000-000033410000}"/>
    <cellStyle name="Normal 9 8 2 4" xfId="16739" xr:uid="{00000000-0005-0000-0000-000034410000}"/>
    <cellStyle name="Normal 9 8 3" xfId="16740" xr:uid="{00000000-0005-0000-0000-000035410000}"/>
    <cellStyle name="Normal 9 8 3 2" xfId="16741" xr:uid="{00000000-0005-0000-0000-000036410000}"/>
    <cellStyle name="Normal 9 8 3 2 2" xfId="16742" xr:uid="{00000000-0005-0000-0000-000037410000}"/>
    <cellStyle name="Normal 9 8 3 3" xfId="16743" xr:uid="{00000000-0005-0000-0000-000038410000}"/>
    <cellStyle name="Normal 9 8 4" xfId="16744" xr:uid="{00000000-0005-0000-0000-000039410000}"/>
    <cellStyle name="Normal 9 8 4 2" xfId="16745" xr:uid="{00000000-0005-0000-0000-00003A410000}"/>
    <cellStyle name="Normal 9 8 5" xfId="16746" xr:uid="{00000000-0005-0000-0000-00003B410000}"/>
    <cellStyle name="Normal 9 9" xfId="2340" xr:uid="{00000000-0005-0000-0000-00003C410000}"/>
    <cellStyle name="Normal 9 9 2" xfId="2341" xr:uid="{00000000-0005-0000-0000-00003D410000}"/>
    <cellStyle name="Normal 9 9 2 2" xfId="16747" xr:uid="{00000000-0005-0000-0000-00003E410000}"/>
    <cellStyle name="Normal 9 9 2 2 2" xfId="16748" xr:uid="{00000000-0005-0000-0000-00003F410000}"/>
    <cellStyle name="Normal 9 9 2 2 2 2" xfId="16749" xr:uid="{00000000-0005-0000-0000-000040410000}"/>
    <cellStyle name="Normal 9 9 2 2 3" xfId="16750" xr:uid="{00000000-0005-0000-0000-000041410000}"/>
    <cellStyle name="Normal 9 9 2 3" xfId="16751" xr:uid="{00000000-0005-0000-0000-000042410000}"/>
    <cellStyle name="Normal 9 9 2 3 2" xfId="16752" xr:uid="{00000000-0005-0000-0000-000043410000}"/>
    <cellStyle name="Normal 9 9 2 4" xfId="16753" xr:uid="{00000000-0005-0000-0000-000044410000}"/>
    <cellStyle name="Normal 9 9 3" xfId="16754" xr:uid="{00000000-0005-0000-0000-000045410000}"/>
    <cellStyle name="Normal 9 9 3 2" xfId="16755" xr:uid="{00000000-0005-0000-0000-000046410000}"/>
    <cellStyle name="Normal 9 9 3 2 2" xfId="16756" xr:uid="{00000000-0005-0000-0000-000047410000}"/>
    <cellStyle name="Normal 9 9 3 3" xfId="16757" xr:uid="{00000000-0005-0000-0000-000048410000}"/>
    <cellStyle name="Normal 9 9 4" xfId="16758" xr:uid="{00000000-0005-0000-0000-000049410000}"/>
    <cellStyle name="Normal 9 9 4 2" xfId="16759" xr:uid="{00000000-0005-0000-0000-00004A410000}"/>
    <cellStyle name="Normal 9 9 5" xfId="16760" xr:uid="{00000000-0005-0000-0000-00004B410000}"/>
    <cellStyle name="Normal 90" xfId="2342" xr:uid="{00000000-0005-0000-0000-00004C410000}"/>
    <cellStyle name="Normal 91" xfId="2343" xr:uid="{00000000-0005-0000-0000-00004D410000}"/>
    <cellStyle name="Normal 92" xfId="2344" xr:uid="{00000000-0005-0000-0000-00004E410000}"/>
    <cellStyle name="Normal 93" xfId="2345" xr:uid="{00000000-0005-0000-0000-00004F410000}"/>
    <cellStyle name="Normal 94" xfId="2346" xr:uid="{00000000-0005-0000-0000-000050410000}"/>
    <cellStyle name="Normal 95" xfId="2347" xr:uid="{00000000-0005-0000-0000-000051410000}"/>
    <cellStyle name="Normal 96" xfId="2348" xr:uid="{00000000-0005-0000-0000-000052410000}"/>
    <cellStyle name="Normal 97" xfId="2349" xr:uid="{00000000-0005-0000-0000-000053410000}"/>
    <cellStyle name="Normal 98" xfId="2350" xr:uid="{00000000-0005-0000-0000-000054410000}"/>
    <cellStyle name="Normal 99" xfId="2351" xr:uid="{00000000-0005-0000-0000-000055410000}"/>
    <cellStyle name="Normal_UreaNew" xfId="2387" xr:uid="{00000000-0005-0000-0000-000056410000}"/>
    <cellStyle name="Note 2" xfId="2352" xr:uid="{00000000-0005-0000-0000-000057410000}"/>
    <cellStyle name="Output 2" xfId="2353" xr:uid="{00000000-0005-0000-0000-000058410000}"/>
    <cellStyle name="Percent 2" xfId="2354" xr:uid="{00000000-0005-0000-0000-000059410000}"/>
    <cellStyle name="Percent 2 10" xfId="2355" xr:uid="{00000000-0005-0000-0000-00005A410000}"/>
    <cellStyle name="Percent 2 11" xfId="2356" xr:uid="{00000000-0005-0000-0000-00005B410000}"/>
    <cellStyle name="Percent 2 2" xfId="2357" xr:uid="{00000000-0005-0000-0000-00005C410000}"/>
    <cellStyle name="Percent 2 2 10" xfId="2358" xr:uid="{00000000-0005-0000-0000-00005D410000}"/>
    <cellStyle name="Percent 2 2 11" xfId="2359" xr:uid="{00000000-0005-0000-0000-00005E410000}"/>
    <cellStyle name="Percent 2 2 12" xfId="16761" xr:uid="{00000000-0005-0000-0000-00005F410000}"/>
    <cellStyle name="Percent 2 2 2" xfId="2360" xr:uid="{00000000-0005-0000-0000-000060410000}"/>
    <cellStyle name="Percent 2 2 3" xfId="2361" xr:uid="{00000000-0005-0000-0000-000061410000}"/>
    <cellStyle name="Percent 2 2 4" xfId="2362" xr:uid="{00000000-0005-0000-0000-000062410000}"/>
    <cellStyle name="Percent 2 2 5" xfId="2363" xr:uid="{00000000-0005-0000-0000-000063410000}"/>
    <cellStyle name="Percent 2 2 6" xfId="2364" xr:uid="{00000000-0005-0000-0000-000064410000}"/>
    <cellStyle name="Percent 2 2 7" xfId="2365" xr:uid="{00000000-0005-0000-0000-000065410000}"/>
    <cellStyle name="Percent 2 2 8" xfId="2366" xr:uid="{00000000-0005-0000-0000-000066410000}"/>
    <cellStyle name="Percent 2 2 9" xfId="2367" xr:uid="{00000000-0005-0000-0000-000067410000}"/>
    <cellStyle name="Percent 2 3" xfId="2368" xr:uid="{00000000-0005-0000-0000-000068410000}"/>
    <cellStyle name="Percent 2 4" xfId="2369" xr:uid="{00000000-0005-0000-0000-000069410000}"/>
    <cellStyle name="Percent 2 5" xfId="2370" xr:uid="{00000000-0005-0000-0000-00006A410000}"/>
    <cellStyle name="Percent 2 6" xfId="2371" xr:uid="{00000000-0005-0000-0000-00006B410000}"/>
    <cellStyle name="Percent 2 6 2" xfId="2372" xr:uid="{00000000-0005-0000-0000-00006C410000}"/>
    <cellStyle name="Percent 2 6 3" xfId="2373" xr:uid="{00000000-0005-0000-0000-00006D410000}"/>
    <cellStyle name="Percent 2 7" xfId="2374" xr:uid="{00000000-0005-0000-0000-00006E410000}"/>
    <cellStyle name="Percent 2 8" xfId="2375" xr:uid="{00000000-0005-0000-0000-00006F410000}"/>
    <cellStyle name="Percent 2 9" xfId="2376" xr:uid="{00000000-0005-0000-0000-000070410000}"/>
    <cellStyle name="Percent 3" xfId="2377" xr:uid="{00000000-0005-0000-0000-000071410000}"/>
    <cellStyle name="Percent 3 2" xfId="16762" xr:uid="{00000000-0005-0000-0000-000072410000}"/>
    <cellStyle name="Percent 3 2 2" xfId="16763" xr:uid="{00000000-0005-0000-0000-000073410000}"/>
    <cellStyle name="Percent 3 2 2 2" xfId="16764" xr:uid="{00000000-0005-0000-0000-000074410000}"/>
    <cellStyle name="Percent 3 2 3" xfId="16765" xr:uid="{00000000-0005-0000-0000-000075410000}"/>
    <cellStyle name="Percent 3 3" xfId="16766" xr:uid="{00000000-0005-0000-0000-000076410000}"/>
    <cellStyle name="Percent 3 3 2" xfId="16767" xr:uid="{00000000-0005-0000-0000-000077410000}"/>
    <cellStyle name="Percent 3 4" xfId="16768" xr:uid="{00000000-0005-0000-0000-000078410000}"/>
    <cellStyle name="Percent 4" xfId="2378" xr:uid="{00000000-0005-0000-0000-000079410000}"/>
    <cellStyle name="Percent 4 2" xfId="16769" xr:uid="{00000000-0005-0000-0000-00007A410000}"/>
    <cellStyle name="Percent 5" xfId="2379" xr:uid="{00000000-0005-0000-0000-00007B410000}"/>
    <cellStyle name="Percent 6" xfId="2380" xr:uid="{00000000-0005-0000-0000-00007C410000}"/>
    <cellStyle name="Percent 6 2" xfId="2381" xr:uid="{00000000-0005-0000-0000-00007D410000}"/>
    <cellStyle name="Percent 7" xfId="2382" xr:uid="{00000000-0005-0000-0000-00007E410000}"/>
    <cellStyle name="Percent 7 2" xfId="2" xr:uid="{00000000-0005-0000-0000-00007F410000}"/>
    <cellStyle name="Percent 7 2 2" xfId="16770" xr:uid="{00000000-0005-0000-0000-000080410000}"/>
    <cellStyle name="Percent 7 2 2 2" xfId="16771" xr:uid="{00000000-0005-0000-0000-000081410000}"/>
    <cellStyle name="Percent 7 2 2 2 2" xfId="16772" xr:uid="{00000000-0005-0000-0000-000082410000}"/>
    <cellStyle name="Percent 7 2 2 3" xfId="16773" xr:uid="{00000000-0005-0000-0000-000083410000}"/>
    <cellStyle name="Percent 7 2 3" xfId="16774" xr:uid="{00000000-0005-0000-0000-000084410000}"/>
    <cellStyle name="Percent 7 2 3 2" xfId="16775" xr:uid="{00000000-0005-0000-0000-000085410000}"/>
    <cellStyle name="Percent 7 2 4" xfId="16776" xr:uid="{00000000-0005-0000-0000-000086410000}"/>
    <cellStyle name="Percent 7 3" xfId="16777" xr:uid="{00000000-0005-0000-0000-000087410000}"/>
    <cellStyle name="Percent 7 3 2" xfId="16778" xr:uid="{00000000-0005-0000-0000-000088410000}"/>
    <cellStyle name="Percent 7 3 2 2" xfId="16779" xr:uid="{00000000-0005-0000-0000-000089410000}"/>
    <cellStyle name="Percent 7 3 3" xfId="16780" xr:uid="{00000000-0005-0000-0000-00008A410000}"/>
    <cellStyle name="Percent 7 4" xfId="16781" xr:uid="{00000000-0005-0000-0000-00008B410000}"/>
    <cellStyle name="Percent 7 4 2" xfId="16782" xr:uid="{00000000-0005-0000-0000-00008C410000}"/>
    <cellStyle name="Percent 7 5" xfId="16783" xr:uid="{00000000-0005-0000-0000-00008D410000}"/>
    <cellStyle name="Percent 8" xfId="16784" xr:uid="{00000000-0005-0000-0000-00008E410000}"/>
    <cellStyle name="Percent 9" xfId="16785" xr:uid="{00000000-0005-0000-0000-00008F410000}"/>
    <cellStyle name="Title 2" xfId="2383" xr:uid="{00000000-0005-0000-0000-000090410000}"/>
    <cellStyle name="Total 2" xfId="2384" xr:uid="{00000000-0005-0000-0000-000091410000}"/>
    <cellStyle name="Warning Text 2" xfId="2385" xr:uid="{00000000-0005-0000-0000-000092410000}"/>
  </cellStyles>
  <dxfs count="117">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lor rgb="FF02AE06"/>
      </font>
      <fill>
        <patternFill>
          <bgColor theme="0" tint="-4.9989318521683403E-2"/>
        </patternFill>
      </fill>
    </dxf>
    <dxf>
      <font>
        <color rgb="FFFF0000"/>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FF"/>
      <color rgb="FF8CAF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6.3468061292018041E-2"/>
          <c:y val="5.2728482522829939E-2"/>
          <c:w val="0.92454694359151135"/>
          <c:h val="0.72000745912165209"/>
        </c:manualLayout>
      </c:layout>
      <c:barChart>
        <c:barDir val="col"/>
        <c:grouping val="stacked"/>
        <c:varyColors val="0"/>
        <c:ser>
          <c:idx val="1"/>
          <c:order val="0"/>
          <c:tx>
            <c:strRef>
              <c:f>'Data Dashboard'!$B$9</c:f>
              <c:strCache>
                <c:ptCount val="1"/>
                <c:pt idx="0">
                  <c:v>Sulphur-burning</c:v>
                </c:pt>
              </c:strCache>
            </c:strRef>
          </c:tx>
          <c:spPr>
            <a:solidFill>
              <a:srgbClr val="18517F"/>
            </a:solidFill>
            <a:ln>
              <a:noFill/>
            </a:ln>
          </c:spPr>
          <c:invertIfNegative val="0"/>
          <c:cat>
            <c:strRef>
              <c:f>'Data Dashboard'!$D$6:$AK$6</c:f>
              <c:strCache>
                <c:ptCount val="3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1">
                  <c:v>Δ 2024 - 2029</c:v>
                </c:pt>
                <c:pt idx="32">
                  <c:v>CAGR 2024 - 2029</c:v>
                </c:pt>
              </c:strCache>
            </c:strRef>
          </c:cat>
          <c:val>
            <c:numRef>
              <c:f>'Data Dashboard'!$D$9:$AG$9</c:f>
              <c:numCache>
                <c:formatCode>#,##0;\-#,##0;\-;@\ \ </c:formatCode>
                <c:ptCount val="30"/>
                <c:pt idx="0">
                  <c:v>106039.97852655916</c:v>
                </c:pt>
                <c:pt idx="1">
                  <c:v>102778.4931629551</c:v>
                </c:pt>
                <c:pt idx="2">
                  <c:v>108635.61708876313</c:v>
                </c:pt>
                <c:pt idx="3">
                  <c:v>112824.14439728</c:v>
                </c:pt>
                <c:pt idx="4">
                  <c:v>120726.27042084816</c:v>
                </c:pt>
                <c:pt idx="5">
                  <c:v>123779.3420060466</c:v>
                </c:pt>
                <c:pt idx="6">
                  <c:v>123977.6928643414</c:v>
                </c:pt>
                <c:pt idx="7">
                  <c:v>128401.78027439017</c:v>
                </c:pt>
                <c:pt idx="8">
                  <c:v>119614.24929313251</c:v>
                </c:pt>
                <c:pt idx="9">
                  <c:v>114010.79602901639</c:v>
                </c:pt>
                <c:pt idx="10">
                  <c:v>132690.16351694975</c:v>
                </c:pt>
                <c:pt idx="11">
                  <c:v>140195.37809362501</c:v>
                </c:pt>
                <c:pt idx="12">
                  <c:v>142320.5893961534</c:v>
                </c:pt>
                <c:pt idx="13">
                  <c:v>147415.76852776564</c:v>
                </c:pt>
                <c:pt idx="14">
                  <c:v>151864.74313947899</c:v>
                </c:pt>
                <c:pt idx="15">
                  <c:v>157097.35139741251</c:v>
                </c:pt>
                <c:pt idx="16">
                  <c:v>160539.34942544182</c:v>
                </c:pt>
                <c:pt idx="17">
                  <c:v>168125.33781013923</c:v>
                </c:pt>
                <c:pt idx="18">
                  <c:v>170019.22929760101</c:v>
                </c:pt>
                <c:pt idx="19">
                  <c:v>170954.87829149811</c:v>
                </c:pt>
                <c:pt idx="20">
                  <c:v>169138.4916326958</c:v>
                </c:pt>
                <c:pt idx="21">
                  <c:v>178507.44471950133</c:v>
                </c:pt>
                <c:pt idx="22">
                  <c:v>173048.55914960979</c:v>
                </c:pt>
                <c:pt idx="23">
                  <c:v>182331.65363512011</c:v>
                </c:pt>
                <c:pt idx="24">
                  <c:v>188333.77620199148</c:v>
                </c:pt>
                <c:pt idx="25">
                  <c:v>195471.71001783427</c:v>
                </c:pt>
                <c:pt idx="26">
                  <c:v>202887.82742955576</c:v>
                </c:pt>
                <c:pt idx="27">
                  <c:v>209065.93512235937</c:v>
                </c:pt>
                <c:pt idx="28">
                  <c:v>216298.57721540178</c:v>
                </c:pt>
                <c:pt idx="29">
                  <c:v>225777.26288017799</c:v>
                </c:pt>
              </c:numCache>
            </c:numRef>
          </c:val>
          <c:extLst>
            <c:ext xmlns:c16="http://schemas.microsoft.com/office/drawing/2014/chart" uri="{C3380CC4-5D6E-409C-BE32-E72D297353CC}">
              <c16:uniqueId val="{00000000-C74F-4B4D-A063-3D9981F2BFDD}"/>
            </c:ext>
          </c:extLst>
        </c:ser>
        <c:ser>
          <c:idx val="2"/>
          <c:order val="1"/>
          <c:tx>
            <c:strRef>
              <c:f>'Data Dashboard'!$B$10</c:f>
              <c:strCache>
                <c:ptCount val="1"/>
                <c:pt idx="0">
                  <c:v>Smelter Acid</c:v>
                </c:pt>
              </c:strCache>
            </c:strRef>
          </c:tx>
          <c:spPr>
            <a:solidFill>
              <a:srgbClr val="30A3FD"/>
            </a:solidFill>
            <a:ln>
              <a:noFill/>
            </a:ln>
          </c:spPr>
          <c:invertIfNegative val="0"/>
          <c:cat>
            <c:strRef>
              <c:f>'Data Dashboard'!$D$6:$AK$6</c:f>
              <c:strCache>
                <c:ptCount val="3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1">
                  <c:v>Δ 2024 - 2029</c:v>
                </c:pt>
                <c:pt idx="32">
                  <c:v>CAGR 2024 - 2029</c:v>
                </c:pt>
              </c:strCache>
            </c:strRef>
          </c:cat>
          <c:val>
            <c:numRef>
              <c:f>'Data Dashboard'!$D$10:$AG$10</c:f>
              <c:numCache>
                <c:formatCode>#,##0;\-#,##0;\-;@\ \ </c:formatCode>
                <c:ptCount val="30"/>
                <c:pt idx="0">
                  <c:v>40067.032000000007</c:v>
                </c:pt>
                <c:pt idx="1">
                  <c:v>42954</c:v>
                </c:pt>
                <c:pt idx="2">
                  <c:v>42487.994999999995</c:v>
                </c:pt>
                <c:pt idx="3">
                  <c:v>42903.781746636116</c:v>
                </c:pt>
                <c:pt idx="4">
                  <c:v>45164.4</c:v>
                </c:pt>
                <c:pt idx="5">
                  <c:v>47500.637999999999</c:v>
                </c:pt>
                <c:pt idx="6">
                  <c:v>50231.996599999999</c:v>
                </c:pt>
                <c:pt idx="7">
                  <c:v>53630.955999999998</c:v>
                </c:pt>
                <c:pt idx="8">
                  <c:v>56643.150817675691</c:v>
                </c:pt>
                <c:pt idx="9">
                  <c:v>57766.740749103941</c:v>
                </c:pt>
                <c:pt idx="10">
                  <c:v>60751.887391961078</c:v>
                </c:pt>
                <c:pt idx="11">
                  <c:v>64752.74365020707</c:v>
                </c:pt>
                <c:pt idx="12">
                  <c:v>66809.34593650265</c:v>
                </c:pt>
                <c:pt idx="13">
                  <c:v>67851.401729893885</c:v>
                </c:pt>
                <c:pt idx="14">
                  <c:v>73824.578912379118</c:v>
                </c:pt>
                <c:pt idx="15">
                  <c:v>75728.135120309351</c:v>
                </c:pt>
                <c:pt idx="16">
                  <c:v>79439.962323780026</c:v>
                </c:pt>
                <c:pt idx="17">
                  <c:v>79156.135989368559</c:v>
                </c:pt>
                <c:pt idx="18">
                  <c:v>80929.824862943176</c:v>
                </c:pt>
                <c:pt idx="19">
                  <c:v>81315.037120224413</c:v>
                </c:pt>
                <c:pt idx="20">
                  <c:v>80777.999303345685</c:v>
                </c:pt>
                <c:pt idx="21">
                  <c:v>84924.122200644459</c:v>
                </c:pt>
                <c:pt idx="22">
                  <c:v>85755.107119875189</c:v>
                </c:pt>
                <c:pt idx="23">
                  <c:v>88581.700999985726</c:v>
                </c:pt>
                <c:pt idx="24">
                  <c:v>88858.686274139662</c:v>
                </c:pt>
                <c:pt idx="25">
                  <c:v>90974.657803699694</c:v>
                </c:pt>
                <c:pt idx="26">
                  <c:v>96050.909626595472</c:v>
                </c:pt>
                <c:pt idx="27">
                  <c:v>100301.60250000001</c:v>
                </c:pt>
                <c:pt idx="28">
                  <c:v>103627.11199999999</c:v>
                </c:pt>
                <c:pt idx="29">
                  <c:v>104665.36559999999</c:v>
                </c:pt>
              </c:numCache>
            </c:numRef>
          </c:val>
          <c:extLst>
            <c:ext xmlns:c16="http://schemas.microsoft.com/office/drawing/2014/chart" uri="{C3380CC4-5D6E-409C-BE32-E72D297353CC}">
              <c16:uniqueId val="{00000001-C74F-4B4D-A063-3D9981F2BFDD}"/>
            </c:ext>
          </c:extLst>
        </c:ser>
        <c:ser>
          <c:idx val="3"/>
          <c:order val="2"/>
          <c:tx>
            <c:strRef>
              <c:f>'Data Dashboard'!$B$11</c:f>
              <c:strCache>
                <c:ptCount val="1"/>
                <c:pt idx="0">
                  <c:v>Pyrites</c:v>
                </c:pt>
              </c:strCache>
            </c:strRef>
          </c:tx>
          <c:spPr>
            <a:solidFill>
              <a:srgbClr val="61C0BA"/>
            </a:solidFill>
            <a:ln>
              <a:noFill/>
            </a:ln>
          </c:spPr>
          <c:invertIfNegative val="0"/>
          <c:cat>
            <c:strRef>
              <c:f>'Data Dashboard'!$D$6:$AK$6</c:f>
              <c:strCache>
                <c:ptCount val="3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1">
                  <c:v>Δ 2024 - 2029</c:v>
                </c:pt>
                <c:pt idx="32">
                  <c:v>CAGR 2024 - 2029</c:v>
                </c:pt>
              </c:strCache>
            </c:strRef>
          </c:cat>
          <c:val>
            <c:numRef>
              <c:f>'Data Dashboard'!$D$11:$AG$11</c:f>
              <c:numCache>
                <c:formatCode>#,##0;\-#,##0;\-;@\ \ </c:formatCode>
                <c:ptCount val="30"/>
                <c:pt idx="0">
                  <c:v>14726</c:v>
                </c:pt>
                <c:pt idx="1">
                  <c:v>12238</c:v>
                </c:pt>
                <c:pt idx="2">
                  <c:v>14664</c:v>
                </c:pt>
                <c:pt idx="3">
                  <c:v>15805</c:v>
                </c:pt>
                <c:pt idx="4">
                  <c:v>16712</c:v>
                </c:pt>
                <c:pt idx="5">
                  <c:v>17876.45</c:v>
                </c:pt>
                <c:pt idx="6">
                  <c:v>17646</c:v>
                </c:pt>
                <c:pt idx="7">
                  <c:v>18691</c:v>
                </c:pt>
                <c:pt idx="8">
                  <c:v>18115</c:v>
                </c:pt>
                <c:pt idx="9">
                  <c:v>15696</c:v>
                </c:pt>
                <c:pt idx="10">
                  <c:v>19541</c:v>
                </c:pt>
                <c:pt idx="11">
                  <c:v>20827</c:v>
                </c:pt>
                <c:pt idx="12">
                  <c:v>21777</c:v>
                </c:pt>
                <c:pt idx="13">
                  <c:v>22692</c:v>
                </c:pt>
                <c:pt idx="14">
                  <c:v>22752</c:v>
                </c:pt>
                <c:pt idx="15">
                  <c:v>21377</c:v>
                </c:pt>
                <c:pt idx="16">
                  <c:v>20769</c:v>
                </c:pt>
                <c:pt idx="17">
                  <c:v>19432</c:v>
                </c:pt>
                <c:pt idx="18">
                  <c:v>17650</c:v>
                </c:pt>
                <c:pt idx="19">
                  <c:v>15585</c:v>
                </c:pt>
                <c:pt idx="20">
                  <c:v>14863.284448475726</c:v>
                </c:pt>
                <c:pt idx="21">
                  <c:v>18257</c:v>
                </c:pt>
                <c:pt idx="22">
                  <c:v>17807</c:v>
                </c:pt>
                <c:pt idx="23">
                  <c:v>16807</c:v>
                </c:pt>
                <c:pt idx="24">
                  <c:v>17657</c:v>
                </c:pt>
                <c:pt idx="25">
                  <c:v>18767</c:v>
                </c:pt>
                <c:pt idx="26">
                  <c:v>18667</c:v>
                </c:pt>
                <c:pt idx="27">
                  <c:v>18282</c:v>
                </c:pt>
                <c:pt idx="28">
                  <c:v>18073</c:v>
                </c:pt>
                <c:pt idx="29">
                  <c:v>17864</c:v>
                </c:pt>
              </c:numCache>
            </c:numRef>
          </c:val>
          <c:extLst>
            <c:ext xmlns:c16="http://schemas.microsoft.com/office/drawing/2014/chart" uri="{C3380CC4-5D6E-409C-BE32-E72D297353CC}">
              <c16:uniqueId val="{00000002-C74F-4B4D-A063-3D9981F2BFDD}"/>
            </c:ext>
          </c:extLst>
        </c:ser>
        <c:ser>
          <c:idx val="5"/>
          <c:order val="3"/>
          <c:tx>
            <c:strRef>
              <c:f>'Data Dashboard'!$B$13</c:f>
              <c:strCache>
                <c:ptCount val="1"/>
                <c:pt idx="0">
                  <c:v>Recycle</c:v>
                </c:pt>
              </c:strCache>
            </c:strRef>
          </c:tx>
          <c:spPr>
            <a:solidFill>
              <a:srgbClr val="BF59A6"/>
            </a:solidFill>
            <a:ln>
              <a:noFill/>
            </a:ln>
          </c:spPr>
          <c:invertIfNegative val="0"/>
          <c:cat>
            <c:strRef>
              <c:f>'Data Dashboard'!$D$6:$AK$6</c:f>
              <c:strCache>
                <c:ptCount val="3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1">
                  <c:v>Δ 2024 - 2029</c:v>
                </c:pt>
                <c:pt idx="32">
                  <c:v>CAGR 2024 - 2029</c:v>
                </c:pt>
              </c:strCache>
            </c:strRef>
          </c:cat>
          <c:val>
            <c:numRef>
              <c:f>'Data Dashboard'!$D$13:$AG$13</c:f>
              <c:numCache>
                <c:formatCode>#,##0;\-#,##0;\-;@\ \ </c:formatCode>
                <c:ptCount val="30"/>
                <c:pt idx="0">
                  <c:v>4981</c:v>
                </c:pt>
                <c:pt idx="1">
                  <c:v>4980</c:v>
                </c:pt>
                <c:pt idx="2">
                  <c:v>5009</c:v>
                </c:pt>
                <c:pt idx="3">
                  <c:v>5046</c:v>
                </c:pt>
                <c:pt idx="4">
                  <c:v>5195</c:v>
                </c:pt>
                <c:pt idx="5">
                  <c:v>4424</c:v>
                </c:pt>
                <c:pt idx="6">
                  <c:v>4566</c:v>
                </c:pt>
                <c:pt idx="7">
                  <c:v>4728</c:v>
                </c:pt>
                <c:pt idx="8">
                  <c:v>4678</c:v>
                </c:pt>
                <c:pt idx="9">
                  <c:v>4428</c:v>
                </c:pt>
                <c:pt idx="10">
                  <c:v>4447</c:v>
                </c:pt>
                <c:pt idx="11">
                  <c:v>4399</c:v>
                </c:pt>
                <c:pt idx="12">
                  <c:v>4437</c:v>
                </c:pt>
                <c:pt idx="13">
                  <c:v>4466</c:v>
                </c:pt>
                <c:pt idx="14">
                  <c:v>4520</c:v>
                </c:pt>
                <c:pt idx="15">
                  <c:v>4560</c:v>
                </c:pt>
                <c:pt idx="16">
                  <c:v>4810</c:v>
                </c:pt>
                <c:pt idx="17">
                  <c:v>4560</c:v>
                </c:pt>
                <c:pt idx="18">
                  <c:v>4575</c:v>
                </c:pt>
                <c:pt idx="19">
                  <c:v>4580</c:v>
                </c:pt>
                <c:pt idx="20">
                  <c:v>4590</c:v>
                </c:pt>
                <c:pt idx="21">
                  <c:v>4600</c:v>
                </c:pt>
                <c:pt idx="22">
                  <c:v>4610</c:v>
                </c:pt>
                <c:pt idx="23">
                  <c:v>4610</c:v>
                </c:pt>
                <c:pt idx="24">
                  <c:v>4810</c:v>
                </c:pt>
                <c:pt idx="25">
                  <c:v>4810</c:v>
                </c:pt>
                <c:pt idx="26">
                  <c:v>4810</c:v>
                </c:pt>
                <c:pt idx="27">
                  <c:v>4810</c:v>
                </c:pt>
                <c:pt idx="28">
                  <c:v>4810</c:v>
                </c:pt>
                <c:pt idx="29">
                  <c:v>4810</c:v>
                </c:pt>
              </c:numCache>
            </c:numRef>
          </c:val>
          <c:extLst>
            <c:ext xmlns:c16="http://schemas.microsoft.com/office/drawing/2014/chart" uri="{C3380CC4-5D6E-409C-BE32-E72D297353CC}">
              <c16:uniqueId val="{00000003-C74F-4B4D-A063-3D9981F2BFDD}"/>
            </c:ext>
          </c:extLst>
        </c:ser>
        <c:ser>
          <c:idx val="4"/>
          <c:order val="4"/>
          <c:tx>
            <c:strRef>
              <c:f>'Data Dashboard'!$B$12</c:f>
              <c:strCache>
                <c:ptCount val="1"/>
                <c:pt idx="0">
                  <c:v>Other</c:v>
                </c:pt>
              </c:strCache>
            </c:strRef>
          </c:tx>
          <c:spPr>
            <a:solidFill>
              <a:srgbClr val="E8E8E8">
                <a:lumMod val="90000"/>
              </a:srgbClr>
            </a:solidFill>
            <a:ln>
              <a:noFill/>
            </a:ln>
          </c:spPr>
          <c:invertIfNegative val="0"/>
          <c:cat>
            <c:strRef>
              <c:f>'Data Dashboard'!$D$6:$AK$6</c:f>
              <c:strCache>
                <c:ptCount val="3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1">
                  <c:v>Δ 2024 - 2029</c:v>
                </c:pt>
                <c:pt idx="32">
                  <c:v>CAGR 2024 - 2029</c:v>
                </c:pt>
              </c:strCache>
            </c:strRef>
          </c:cat>
          <c:val>
            <c:numRef>
              <c:f>'Data Dashboard'!$D$12:$AG$12</c:f>
              <c:numCache>
                <c:formatCode>#,##0;\-#,##0;\-;@\ \ </c:formatCode>
                <c:ptCount val="30"/>
                <c:pt idx="0">
                  <c:v>2910.62</c:v>
                </c:pt>
                <c:pt idx="1">
                  <c:v>2732.4399999999996</c:v>
                </c:pt>
                <c:pt idx="2">
                  <c:v>2679.2599999999998</c:v>
                </c:pt>
                <c:pt idx="3">
                  <c:v>3080.08</c:v>
                </c:pt>
                <c:pt idx="4">
                  <c:v>3119.9</c:v>
                </c:pt>
                <c:pt idx="5">
                  <c:v>3112.0165201762356</c:v>
                </c:pt>
                <c:pt idx="6">
                  <c:v>2966.3203441645442</c:v>
                </c:pt>
                <c:pt idx="7">
                  <c:v>2875.7509103970001</c:v>
                </c:pt>
                <c:pt idx="8">
                  <c:v>2690.6485170023498</c:v>
                </c:pt>
                <c:pt idx="9">
                  <c:v>2638.5014975999998</c:v>
                </c:pt>
                <c:pt idx="10">
                  <c:v>2567.3212443961002</c:v>
                </c:pt>
                <c:pt idx="11">
                  <c:v>2444.1680287744002</c:v>
                </c:pt>
                <c:pt idx="12">
                  <c:v>2684.5929781512</c:v>
                </c:pt>
                <c:pt idx="13">
                  <c:v>2699.5920596539499</c:v>
                </c:pt>
                <c:pt idx="14">
                  <c:v>3067.3186350531</c:v>
                </c:pt>
                <c:pt idx="15">
                  <c:v>3527.951</c:v>
                </c:pt>
                <c:pt idx="16">
                  <c:v>3035.3470000000002</c:v>
                </c:pt>
                <c:pt idx="17">
                  <c:v>3408.3325000000004</c:v>
                </c:pt>
                <c:pt idx="18">
                  <c:v>3505.2875000000004</c:v>
                </c:pt>
                <c:pt idx="19">
                  <c:v>3604.5841250000003</c:v>
                </c:pt>
                <c:pt idx="20">
                  <c:v>3945.0930000000003</c:v>
                </c:pt>
                <c:pt idx="21">
                  <c:v>4206.5930000000008</c:v>
                </c:pt>
                <c:pt idx="22">
                  <c:v>4321.6930000000002</c:v>
                </c:pt>
                <c:pt idx="23">
                  <c:v>4404.6930000000002</c:v>
                </c:pt>
                <c:pt idx="24">
                  <c:v>5136.2929999999997</c:v>
                </c:pt>
                <c:pt idx="25">
                  <c:v>5235.3180000000002</c:v>
                </c:pt>
                <c:pt idx="26">
                  <c:v>5429.3943749999999</c:v>
                </c:pt>
                <c:pt idx="27">
                  <c:v>5504.1318956249997</c:v>
                </c:pt>
                <c:pt idx="28">
                  <c:v>5554.4604790593739</c:v>
                </c:pt>
                <c:pt idx="29">
                  <c:v>5604.5501912452637</c:v>
                </c:pt>
              </c:numCache>
            </c:numRef>
          </c:val>
          <c:extLst>
            <c:ext xmlns:c16="http://schemas.microsoft.com/office/drawing/2014/chart" uri="{C3380CC4-5D6E-409C-BE32-E72D297353CC}">
              <c16:uniqueId val="{00000004-C74F-4B4D-A063-3D9981F2BFDD}"/>
            </c:ext>
          </c:extLst>
        </c:ser>
        <c:dLbls>
          <c:showLegendKey val="0"/>
          <c:showVal val="0"/>
          <c:showCatName val="0"/>
          <c:showSerName val="0"/>
          <c:showPercent val="0"/>
          <c:showBubbleSize val="0"/>
        </c:dLbls>
        <c:gapWidth val="25"/>
        <c:overlap val="100"/>
        <c:axId val="117147520"/>
        <c:axId val="117149056"/>
      </c:barChart>
      <c:catAx>
        <c:axId val="117147520"/>
        <c:scaling>
          <c:orientation val="minMax"/>
        </c:scaling>
        <c:delete val="0"/>
        <c:axPos val="b"/>
        <c:numFmt formatCode="yy" sourceLinked="0"/>
        <c:majorTickMark val="out"/>
        <c:minorTickMark val="none"/>
        <c:tickLblPos val="nextTo"/>
        <c:txPr>
          <a:bodyPr/>
          <a:lstStyle/>
          <a:p>
            <a:pPr>
              <a:defRPr sz="800"/>
            </a:pPr>
            <a:endParaRPr lang="en-US"/>
          </a:p>
        </c:txPr>
        <c:crossAx val="117149056"/>
        <c:crosses val="autoZero"/>
        <c:auto val="1"/>
        <c:lblAlgn val="ctr"/>
        <c:lblOffset val="100"/>
        <c:noMultiLvlLbl val="0"/>
      </c:catAx>
      <c:valAx>
        <c:axId val="117149056"/>
        <c:scaling>
          <c:orientation val="minMax"/>
        </c:scaling>
        <c:delete val="0"/>
        <c:axPos val="l"/>
        <c:majorGridlines>
          <c:spPr>
            <a:ln>
              <a:solidFill>
                <a:schemeClr val="bg1">
                  <a:lumMod val="75000"/>
                </a:schemeClr>
              </a:solidFill>
              <a:prstDash val="sysDot"/>
            </a:ln>
          </c:spPr>
        </c:majorGridlines>
        <c:numFmt formatCode="#,##0;\-#,##0;\-;@\ \ " sourceLinked="1"/>
        <c:majorTickMark val="out"/>
        <c:minorTickMark val="none"/>
        <c:tickLblPos val="nextTo"/>
        <c:spPr>
          <a:ln>
            <a:solidFill>
              <a:srgbClr val="A9A9A9"/>
            </a:solidFill>
          </a:ln>
        </c:spPr>
        <c:txPr>
          <a:bodyPr/>
          <a:lstStyle/>
          <a:p>
            <a:pPr>
              <a:defRPr sz="800"/>
            </a:pPr>
            <a:endParaRPr lang="en-US"/>
          </a:p>
        </c:txPr>
        <c:crossAx val="117147520"/>
        <c:crosses val="autoZero"/>
        <c:crossBetween val="between"/>
      </c:valAx>
      <c:spPr>
        <a:noFill/>
      </c:spPr>
    </c:plotArea>
    <c:legend>
      <c:legendPos val="b"/>
      <c:layout>
        <c:manualLayout>
          <c:xMode val="edge"/>
          <c:yMode val="edge"/>
          <c:x val="0.19745880098752044"/>
          <c:y val="0.89905217391304348"/>
          <c:w val="0.60508220298619964"/>
          <c:h val="8.4958384375257878E-2"/>
        </c:manualLayout>
      </c:layout>
      <c:overlay val="0"/>
      <c:txPr>
        <a:bodyPr/>
        <a:lstStyle/>
        <a:p>
          <a:pPr>
            <a:defRPr sz="850"/>
          </a:pPr>
          <a:endParaRPr lang="en-US"/>
        </a:p>
      </c:txPr>
    </c:legend>
    <c:plotVisOnly val="1"/>
    <c:dispBlanksAs val="gap"/>
    <c:showDLblsOverMax val="0"/>
  </c:chart>
  <c:spPr>
    <a:noFill/>
    <a:ln>
      <a:noFill/>
    </a:ln>
  </c:spPr>
  <c:txPr>
    <a:bodyPr/>
    <a:lstStyle/>
    <a:p>
      <a:pPr>
        <a:defRPr sz="700">
          <a:latin typeface="Arial" pitchFamily="34" charset="0"/>
          <a:cs typeface="Arial" pitchFamily="34" charset="0"/>
        </a:defRPr>
      </a:pPr>
      <a:endParaRPr lang="en-US"/>
    </a:p>
  </c:txPr>
  <c:printSettings>
    <c:headerFooter/>
    <c:pageMargins b="0.75000000000001199" l="0.70000000000000062" r="0.70000000000000062" t="0.7500000000000119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4081646864379277E-2"/>
          <c:y val="5.8160907959636084E-2"/>
          <c:w val="0.91376057055599658"/>
          <c:h val="0.72423444716121066"/>
        </c:manualLayout>
      </c:layout>
      <c:barChart>
        <c:barDir val="col"/>
        <c:grouping val="stacked"/>
        <c:varyColors val="0"/>
        <c:ser>
          <c:idx val="1"/>
          <c:order val="0"/>
          <c:tx>
            <c:strRef>
              <c:f>'Data Dashboard'!$B$16</c:f>
              <c:strCache>
                <c:ptCount val="1"/>
                <c:pt idx="0">
                  <c:v>Phosphoric Acid</c:v>
                </c:pt>
              </c:strCache>
            </c:strRef>
          </c:tx>
          <c:spPr>
            <a:solidFill>
              <a:srgbClr val="18517F"/>
            </a:solidFill>
            <a:ln>
              <a:noFill/>
            </a:ln>
          </c:spPr>
          <c:invertIfNegative val="0"/>
          <c:cat>
            <c:numRef>
              <c:f>'Data Dashboard'!$D$6:$AG$6</c:f>
              <c:numCache>
                <c:formatCode>General</c:formatCode>
                <c:ptCount val="3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numCache>
            </c:numRef>
          </c:cat>
          <c:val>
            <c:numRef>
              <c:f>'Data Dashboard'!$D$16:$AG$16</c:f>
              <c:numCache>
                <c:formatCode>#,##0;\-#,##0;\-;@\ \ </c:formatCode>
                <c:ptCount val="30"/>
                <c:pt idx="0">
                  <c:v>85561.859511653151</c:v>
                </c:pt>
                <c:pt idx="1">
                  <c:v>82195.635749438778</c:v>
                </c:pt>
                <c:pt idx="2">
                  <c:v>89296.883429355687</c:v>
                </c:pt>
                <c:pt idx="3">
                  <c:v>91894.285607015656</c:v>
                </c:pt>
                <c:pt idx="4">
                  <c:v>101038.46223590976</c:v>
                </c:pt>
                <c:pt idx="5">
                  <c:v>103190.16072914776</c:v>
                </c:pt>
                <c:pt idx="6">
                  <c:v>104155.14638088481</c:v>
                </c:pt>
                <c:pt idx="7">
                  <c:v>109764.28008773536</c:v>
                </c:pt>
                <c:pt idx="8">
                  <c:v>105089.81957273623</c:v>
                </c:pt>
                <c:pt idx="9">
                  <c:v>102355.05303254545</c:v>
                </c:pt>
                <c:pt idx="10">
                  <c:v>118121.74909990042</c:v>
                </c:pt>
                <c:pt idx="11">
                  <c:v>121555.91483757339</c:v>
                </c:pt>
                <c:pt idx="12">
                  <c:v>119621.22658838873</c:v>
                </c:pt>
                <c:pt idx="13">
                  <c:v>123373.4946505087</c:v>
                </c:pt>
                <c:pt idx="14">
                  <c:v>127251.74174177833</c:v>
                </c:pt>
                <c:pt idx="15">
                  <c:v>130583.80459533307</c:v>
                </c:pt>
                <c:pt idx="16">
                  <c:v>136963.01224649476</c:v>
                </c:pt>
                <c:pt idx="17">
                  <c:v>138062.58326912308</c:v>
                </c:pt>
                <c:pt idx="18">
                  <c:v>138641.44723329067</c:v>
                </c:pt>
                <c:pt idx="19">
                  <c:v>137481.9243644191</c:v>
                </c:pt>
                <c:pt idx="20">
                  <c:v>141004.92076516675</c:v>
                </c:pt>
                <c:pt idx="21">
                  <c:v>145592.6402371017</c:v>
                </c:pt>
                <c:pt idx="22">
                  <c:v>134583.40659287886</c:v>
                </c:pt>
                <c:pt idx="23">
                  <c:v>140646.12926627244</c:v>
                </c:pt>
                <c:pt idx="24">
                  <c:v>143795.9178414857</c:v>
                </c:pt>
                <c:pt idx="25">
                  <c:v>147394.59565850825</c:v>
                </c:pt>
                <c:pt idx="26">
                  <c:v>150977.40747274799</c:v>
                </c:pt>
                <c:pt idx="27">
                  <c:v>154464.29581702503</c:v>
                </c:pt>
                <c:pt idx="28">
                  <c:v>158497.17153729184</c:v>
                </c:pt>
                <c:pt idx="29">
                  <c:v>161157.70736973759</c:v>
                </c:pt>
              </c:numCache>
            </c:numRef>
          </c:val>
          <c:extLst>
            <c:ext xmlns:c16="http://schemas.microsoft.com/office/drawing/2014/chart" uri="{C3380CC4-5D6E-409C-BE32-E72D297353CC}">
              <c16:uniqueId val="{00000000-3AFE-4C5A-8B53-CAC4EFA43B29}"/>
            </c:ext>
          </c:extLst>
        </c:ser>
        <c:ser>
          <c:idx val="2"/>
          <c:order val="1"/>
          <c:tx>
            <c:strRef>
              <c:f>'Data Dashboard'!$B$17</c:f>
              <c:strCache>
                <c:ptCount val="1"/>
                <c:pt idx="0">
                  <c:v>Ammonium Sulphate</c:v>
                </c:pt>
              </c:strCache>
            </c:strRef>
          </c:tx>
          <c:spPr>
            <a:solidFill>
              <a:srgbClr val="30A3FD"/>
            </a:solidFill>
            <a:ln>
              <a:noFill/>
            </a:ln>
          </c:spPr>
          <c:invertIfNegative val="0"/>
          <c:cat>
            <c:numRef>
              <c:f>'Data Dashboard'!$D$6:$AG$6</c:f>
              <c:numCache>
                <c:formatCode>General</c:formatCode>
                <c:ptCount val="3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numCache>
            </c:numRef>
          </c:cat>
          <c:val>
            <c:numRef>
              <c:f>'Data Dashboard'!$D$17:$AG$17</c:f>
              <c:numCache>
                <c:formatCode>#,##0;\-#,##0;\-;@\ \ </c:formatCode>
                <c:ptCount val="30"/>
                <c:pt idx="0">
                  <c:v>10846.982443484441</c:v>
                </c:pt>
                <c:pt idx="1">
                  <c:v>10707.411901682626</c:v>
                </c:pt>
                <c:pt idx="2">
                  <c:v>10910.824125873936</c:v>
                </c:pt>
                <c:pt idx="3">
                  <c:v>10834.702965351224</c:v>
                </c:pt>
                <c:pt idx="4">
                  <c:v>10696.862783853421</c:v>
                </c:pt>
                <c:pt idx="5">
                  <c:v>10745.115326062914</c:v>
                </c:pt>
                <c:pt idx="6">
                  <c:v>10936.608207216455</c:v>
                </c:pt>
                <c:pt idx="7">
                  <c:v>11484.131525883655</c:v>
                </c:pt>
                <c:pt idx="8">
                  <c:v>10577.125602378532</c:v>
                </c:pt>
                <c:pt idx="9">
                  <c:v>11140.138635653318</c:v>
                </c:pt>
                <c:pt idx="10">
                  <c:v>12622.607686652949</c:v>
                </c:pt>
                <c:pt idx="11">
                  <c:v>12293.949690642779</c:v>
                </c:pt>
                <c:pt idx="12">
                  <c:v>12688.399031627258</c:v>
                </c:pt>
                <c:pt idx="13">
                  <c:v>12616.487506398375</c:v>
                </c:pt>
                <c:pt idx="14">
                  <c:v>14153.752175874637</c:v>
                </c:pt>
                <c:pt idx="15">
                  <c:v>14207.031259451564</c:v>
                </c:pt>
                <c:pt idx="16">
                  <c:v>14154.316797147174</c:v>
                </c:pt>
                <c:pt idx="17">
                  <c:v>15188.5363538416</c:v>
                </c:pt>
                <c:pt idx="18">
                  <c:v>14973.680397344217</c:v>
                </c:pt>
                <c:pt idx="19">
                  <c:v>15622.55477500127</c:v>
                </c:pt>
                <c:pt idx="20">
                  <c:v>16374.519669583358</c:v>
                </c:pt>
                <c:pt idx="21">
                  <c:v>17110.199421280457</c:v>
                </c:pt>
                <c:pt idx="22">
                  <c:v>16532.88097271189</c:v>
                </c:pt>
                <c:pt idx="23">
                  <c:v>16816.337266157101</c:v>
                </c:pt>
                <c:pt idx="24">
                  <c:v>18226.268927430381</c:v>
                </c:pt>
                <c:pt idx="25">
                  <c:v>19782.25282139135</c:v>
                </c:pt>
                <c:pt idx="26">
                  <c:v>20673.34626069057</c:v>
                </c:pt>
                <c:pt idx="27">
                  <c:v>21327.787978931625</c:v>
                </c:pt>
                <c:pt idx="28">
                  <c:v>21849.191795829785</c:v>
                </c:pt>
                <c:pt idx="29">
                  <c:v>22708.385188751607</c:v>
                </c:pt>
              </c:numCache>
            </c:numRef>
          </c:val>
          <c:extLst>
            <c:ext xmlns:c16="http://schemas.microsoft.com/office/drawing/2014/chart" uri="{C3380CC4-5D6E-409C-BE32-E72D297353CC}">
              <c16:uniqueId val="{00000001-3AFE-4C5A-8B53-CAC4EFA43B29}"/>
            </c:ext>
          </c:extLst>
        </c:ser>
        <c:ser>
          <c:idx val="3"/>
          <c:order val="2"/>
          <c:tx>
            <c:strRef>
              <c:f>'Data Dashboard'!$B$18</c:f>
              <c:strCache>
                <c:ptCount val="1"/>
                <c:pt idx="0">
                  <c:v>SSP</c:v>
                </c:pt>
              </c:strCache>
            </c:strRef>
          </c:tx>
          <c:spPr>
            <a:solidFill>
              <a:srgbClr val="61C0BA"/>
            </a:solidFill>
            <a:ln>
              <a:noFill/>
            </a:ln>
          </c:spPr>
          <c:invertIfNegative val="0"/>
          <c:cat>
            <c:numRef>
              <c:f>'Data Dashboard'!$D$6:$AG$6</c:f>
              <c:numCache>
                <c:formatCode>General</c:formatCode>
                <c:ptCount val="3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numCache>
            </c:numRef>
          </c:cat>
          <c:val>
            <c:numRef>
              <c:f>'Data Dashboard'!$D$18:$AG$18</c:f>
              <c:numCache>
                <c:formatCode>#,##0;\-#,##0;\-;@\ \ </c:formatCode>
                <c:ptCount val="30"/>
                <c:pt idx="0">
                  <c:v>16387.428</c:v>
                </c:pt>
                <c:pt idx="1">
                  <c:v>16635.949999999997</c:v>
                </c:pt>
                <c:pt idx="2">
                  <c:v>16984.5766</c:v>
                </c:pt>
                <c:pt idx="3">
                  <c:v>17104.55</c:v>
                </c:pt>
                <c:pt idx="4">
                  <c:v>17398.95</c:v>
                </c:pt>
                <c:pt idx="5">
                  <c:v>17686.424999999999</c:v>
                </c:pt>
                <c:pt idx="6">
                  <c:v>15865.47</c:v>
                </c:pt>
                <c:pt idx="7">
                  <c:v>15081.099999999999</c:v>
                </c:pt>
                <c:pt idx="8">
                  <c:v>13554.8</c:v>
                </c:pt>
                <c:pt idx="9">
                  <c:v>13252.75</c:v>
                </c:pt>
                <c:pt idx="10">
                  <c:v>14241.931883435902</c:v>
                </c:pt>
                <c:pt idx="11">
                  <c:v>15220.654576832399</c:v>
                </c:pt>
                <c:pt idx="12">
                  <c:v>14866.402228064697</c:v>
                </c:pt>
                <c:pt idx="13">
                  <c:v>14376.447261753763</c:v>
                </c:pt>
                <c:pt idx="14">
                  <c:v>12884.938484588532</c:v>
                </c:pt>
                <c:pt idx="15">
                  <c:v>12041.303539252365</c:v>
                </c:pt>
                <c:pt idx="16">
                  <c:v>10420.421660683021</c:v>
                </c:pt>
                <c:pt idx="17">
                  <c:v>9734.1458961576482</c:v>
                </c:pt>
                <c:pt idx="18">
                  <c:v>9639.4607853250782</c:v>
                </c:pt>
                <c:pt idx="19">
                  <c:v>9569.9294121519979</c:v>
                </c:pt>
                <c:pt idx="20">
                  <c:v>9522.8142640181431</c:v>
                </c:pt>
                <c:pt idx="21">
                  <c:v>9950.7015698021969</c:v>
                </c:pt>
                <c:pt idx="22">
                  <c:v>10252.993829821617</c:v>
                </c:pt>
                <c:pt idx="23">
                  <c:v>9207.1957869373182</c:v>
                </c:pt>
                <c:pt idx="24">
                  <c:v>9089.6639012115811</c:v>
                </c:pt>
                <c:pt idx="25">
                  <c:v>9164.6267023605978</c:v>
                </c:pt>
                <c:pt idx="26">
                  <c:v>9160.0717574981263</c:v>
                </c:pt>
                <c:pt idx="27">
                  <c:v>9247.0014408042753</c:v>
                </c:pt>
                <c:pt idx="28">
                  <c:v>9362.0401384461638</c:v>
                </c:pt>
                <c:pt idx="29">
                  <c:v>9498.9672324321855</c:v>
                </c:pt>
              </c:numCache>
            </c:numRef>
          </c:val>
          <c:extLst>
            <c:ext xmlns:c16="http://schemas.microsoft.com/office/drawing/2014/chart" uri="{C3380CC4-5D6E-409C-BE32-E72D297353CC}">
              <c16:uniqueId val="{00000002-3AFE-4C5A-8B53-CAC4EFA43B29}"/>
            </c:ext>
          </c:extLst>
        </c:ser>
        <c:ser>
          <c:idx val="4"/>
          <c:order val="3"/>
          <c:tx>
            <c:strRef>
              <c:f>'Data Dashboard'!$B$19</c:f>
              <c:strCache>
                <c:ptCount val="1"/>
                <c:pt idx="0">
                  <c:v>Copper</c:v>
                </c:pt>
              </c:strCache>
            </c:strRef>
          </c:tx>
          <c:spPr>
            <a:solidFill>
              <a:srgbClr val="BF59A6"/>
            </a:solidFill>
            <a:ln>
              <a:noFill/>
            </a:ln>
          </c:spPr>
          <c:invertIfNegative val="0"/>
          <c:cat>
            <c:numRef>
              <c:f>'Data Dashboard'!$D$6:$AG$6</c:f>
              <c:numCache>
                <c:formatCode>General</c:formatCode>
                <c:ptCount val="3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numCache>
            </c:numRef>
          </c:cat>
          <c:val>
            <c:numRef>
              <c:f>'Data Dashboard'!$D$19:$AG$19</c:f>
              <c:numCache>
                <c:formatCode>#,##0;\-#,##0;\-;@\ \ </c:formatCode>
                <c:ptCount val="30"/>
                <c:pt idx="0">
                  <c:v>6517.7604281016656</c:v>
                </c:pt>
                <c:pt idx="1">
                  <c:v>7160.9523274598778</c:v>
                </c:pt>
                <c:pt idx="2">
                  <c:v>7100.4485405008563</c:v>
                </c:pt>
                <c:pt idx="3">
                  <c:v>7488.1528821604734</c:v>
                </c:pt>
                <c:pt idx="4">
                  <c:v>7571.0753861013754</c:v>
                </c:pt>
                <c:pt idx="5">
                  <c:v>7970.8001637536308</c:v>
                </c:pt>
                <c:pt idx="6">
                  <c:v>8721.3514947000076</c:v>
                </c:pt>
                <c:pt idx="7">
                  <c:v>8979.715219178117</c:v>
                </c:pt>
                <c:pt idx="8">
                  <c:v>10673.073828359215</c:v>
                </c:pt>
                <c:pt idx="9">
                  <c:v>10221.170127760204</c:v>
                </c:pt>
                <c:pt idx="10">
                  <c:v>11343.842952892088</c:v>
                </c:pt>
                <c:pt idx="11">
                  <c:v>12352.278793733853</c:v>
                </c:pt>
                <c:pt idx="12">
                  <c:v>12858.686965865396</c:v>
                </c:pt>
                <c:pt idx="13">
                  <c:v>13382.227656520286</c:v>
                </c:pt>
                <c:pt idx="14">
                  <c:v>13816.138594951601</c:v>
                </c:pt>
                <c:pt idx="15">
                  <c:v>14552.788932991787</c:v>
                </c:pt>
                <c:pt idx="16">
                  <c:v>14582.916057119613</c:v>
                </c:pt>
                <c:pt idx="17">
                  <c:v>15223.514531645194</c:v>
                </c:pt>
                <c:pt idx="18">
                  <c:v>15946.822103135333</c:v>
                </c:pt>
                <c:pt idx="19">
                  <c:v>15260.867623347722</c:v>
                </c:pt>
                <c:pt idx="20">
                  <c:v>15099.239157390721</c:v>
                </c:pt>
                <c:pt idx="21">
                  <c:v>17033.453688003679</c:v>
                </c:pt>
                <c:pt idx="22">
                  <c:v>18229.70142576145</c:v>
                </c:pt>
                <c:pt idx="23">
                  <c:v>18588.267734256908</c:v>
                </c:pt>
                <c:pt idx="24">
                  <c:v>18615.79033369623</c:v>
                </c:pt>
                <c:pt idx="25">
                  <c:v>19331.095328209518</c:v>
                </c:pt>
                <c:pt idx="26">
                  <c:v>19694.439507987863</c:v>
                </c:pt>
                <c:pt idx="27">
                  <c:v>19977.549405015161</c:v>
                </c:pt>
                <c:pt idx="28">
                  <c:v>20341.460001276708</c:v>
                </c:pt>
                <c:pt idx="29">
                  <c:v>20071.250315733541</c:v>
                </c:pt>
              </c:numCache>
            </c:numRef>
          </c:val>
          <c:extLst>
            <c:ext xmlns:c16="http://schemas.microsoft.com/office/drawing/2014/chart" uri="{C3380CC4-5D6E-409C-BE32-E72D297353CC}">
              <c16:uniqueId val="{00000003-3AFE-4C5A-8B53-CAC4EFA43B29}"/>
            </c:ext>
          </c:extLst>
        </c:ser>
        <c:ser>
          <c:idx val="5"/>
          <c:order val="4"/>
          <c:tx>
            <c:strRef>
              <c:f>'Data Dashboard'!$B$20</c:f>
              <c:strCache>
                <c:ptCount val="1"/>
                <c:pt idx="0">
                  <c:v>Nickel</c:v>
                </c:pt>
              </c:strCache>
            </c:strRef>
          </c:tx>
          <c:spPr>
            <a:solidFill>
              <a:srgbClr val="8159A6"/>
            </a:solidFill>
            <a:ln>
              <a:noFill/>
            </a:ln>
          </c:spPr>
          <c:invertIfNegative val="0"/>
          <c:cat>
            <c:numRef>
              <c:f>'Data Dashboard'!$D$6:$AG$6</c:f>
              <c:numCache>
                <c:formatCode>General</c:formatCode>
                <c:ptCount val="3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numCache>
            </c:numRef>
          </c:cat>
          <c:val>
            <c:numRef>
              <c:f>'Data Dashboard'!$D$20:$AG$20</c:f>
              <c:numCache>
                <c:formatCode>#,##0;\-#,##0;\-;@\ \ </c:formatCode>
                <c:ptCount val="30"/>
                <c:pt idx="0">
                  <c:v>1924.1112765957448</c:v>
                </c:pt>
                <c:pt idx="1">
                  <c:v>1829.3057446808507</c:v>
                </c:pt>
                <c:pt idx="2">
                  <c:v>2131.1823404255319</c:v>
                </c:pt>
                <c:pt idx="3">
                  <c:v>1954.6548936170213</c:v>
                </c:pt>
                <c:pt idx="4">
                  <c:v>2082.0431914893616</c:v>
                </c:pt>
                <c:pt idx="5">
                  <c:v>2180.5738042553194</c:v>
                </c:pt>
                <c:pt idx="6">
                  <c:v>2385.8259574468084</c:v>
                </c:pt>
                <c:pt idx="7">
                  <c:v>2548.2209056382981</c:v>
                </c:pt>
                <c:pt idx="8">
                  <c:v>2838.3995744680851</c:v>
                </c:pt>
                <c:pt idx="9">
                  <c:v>2676.5170212765961</c:v>
                </c:pt>
                <c:pt idx="10">
                  <c:v>2841.1919680851061</c:v>
                </c:pt>
                <c:pt idx="11">
                  <c:v>3629.6317111489366</c:v>
                </c:pt>
                <c:pt idx="12">
                  <c:v>5342.0353380478164</c:v>
                </c:pt>
                <c:pt idx="13">
                  <c:v>6644.1603929594512</c:v>
                </c:pt>
                <c:pt idx="14">
                  <c:v>7778.270866939225</c:v>
                </c:pt>
                <c:pt idx="15">
                  <c:v>8308.6783918909805</c:v>
                </c:pt>
                <c:pt idx="16">
                  <c:v>8113.2056864322103</c:v>
                </c:pt>
                <c:pt idx="17">
                  <c:v>7787.5544477633803</c:v>
                </c:pt>
                <c:pt idx="18">
                  <c:v>7130.2350241287677</c:v>
                </c:pt>
                <c:pt idx="19">
                  <c:v>7305.2652272514888</c:v>
                </c:pt>
                <c:pt idx="20">
                  <c:v>6996.44651836926</c:v>
                </c:pt>
                <c:pt idx="21">
                  <c:v>8102.9467155189304</c:v>
                </c:pt>
                <c:pt idx="22">
                  <c:v>11052.580739371078</c:v>
                </c:pt>
                <c:pt idx="23">
                  <c:v>14073.674830827365</c:v>
                </c:pt>
                <c:pt idx="24">
                  <c:v>15140.441431697422</c:v>
                </c:pt>
                <c:pt idx="25">
                  <c:v>18450.787229595084</c:v>
                </c:pt>
                <c:pt idx="26">
                  <c:v>22757.873434155066</c:v>
                </c:pt>
                <c:pt idx="27">
                  <c:v>24661.770691281832</c:v>
                </c:pt>
                <c:pt idx="28">
                  <c:v>26440.020691281832</c:v>
                </c:pt>
                <c:pt idx="29">
                  <c:v>29460.970691281829</c:v>
                </c:pt>
              </c:numCache>
            </c:numRef>
          </c:val>
          <c:extLst>
            <c:ext xmlns:c16="http://schemas.microsoft.com/office/drawing/2014/chart" uri="{C3380CC4-5D6E-409C-BE32-E72D297353CC}">
              <c16:uniqueId val="{00000004-3AFE-4C5A-8B53-CAC4EFA43B29}"/>
            </c:ext>
          </c:extLst>
        </c:ser>
        <c:ser>
          <c:idx val="0"/>
          <c:order val="5"/>
          <c:tx>
            <c:strRef>
              <c:f>'Data Dashboard'!$B$21</c:f>
              <c:strCache>
                <c:ptCount val="1"/>
                <c:pt idx="0">
                  <c:v>Uranium</c:v>
                </c:pt>
              </c:strCache>
            </c:strRef>
          </c:tx>
          <c:spPr>
            <a:solidFill>
              <a:srgbClr val="F07169"/>
            </a:solidFill>
            <a:ln>
              <a:noFill/>
            </a:ln>
          </c:spPr>
          <c:invertIfNegative val="0"/>
          <c:cat>
            <c:numRef>
              <c:f>'Data Dashboard'!$D$6:$AG$6</c:f>
              <c:numCache>
                <c:formatCode>General</c:formatCode>
                <c:ptCount val="3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numCache>
            </c:numRef>
          </c:cat>
          <c:val>
            <c:numRef>
              <c:f>'Data Dashboard'!$D$21:$AG$21</c:f>
              <c:numCache>
                <c:formatCode>#,##0;\-#,##0;\-;@\ \ </c:formatCode>
                <c:ptCount val="30"/>
                <c:pt idx="0">
                  <c:v>1452.8733705999998</c:v>
                </c:pt>
                <c:pt idx="1">
                  <c:v>1341.225561</c:v>
                </c:pt>
                <c:pt idx="2">
                  <c:v>1434.9506338000001</c:v>
                </c:pt>
                <c:pt idx="3">
                  <c:v>1528.9806542000001</c:v>
                </c:pt>
                <c:pt idx="4">
                  <c:v>1740.9093129999999</c:v>
                </c:pt>
                <c:pt idx="5">
                  <c:v>1787.8096760000003</c:v>
                </c:pt>
                <c:pt idx="6">
                  <c:v>1835.4231659999998</c:v>
                </c:pt>
                <c:pt idx="7">
                  <c:v>1966.2922349999997</c:v>
                </c:pt>
                <c:pt idx="8">
                  <c:v>2358.5982040144554</c:v>
                </c:pt>
                <c:pt idx="9">
                  <c:v>2698.3653809759635</c:v>
                </c:pt>
                <c:pt idx="10">
                  <c:v>2925.3156535188364</c:v>
                </c:pt>
                <c:pt idx="11">
                  <c:v>3140.0753222222224</c:v>
                </c:pt>
                <c:pt idx="12">
                  <c:v>3562.6167609119998</c:v>
                </c:pt>
                <c:pt idx="13">
                  <c:v>3500.6267568800108</c:v>
                </c:pt>
                <c:pt idx="14">
                  <c:v>3478.6055876000328</c:v>
                </c:pt>
                <c:pt idx="15">
                  <c:v>3731.5474192200218</c:v>
                </c:pt>
                <c:pt idx="16">
                  <c:v>3855.3141200000146</c:v>
                </c:pt>
                <c:pt idx="17">
                  <c:v>3967.4275235000005</c:v>
                </c:pt>
                <c:pt idx="18">
                  <c:v>3924.3064323852495</c:v>
                </c:pt>
                <c:pt idx="19">
                  <c:v>4255.0167831611798</c:v>
                </c:pt>
                <c:pt idx="20">
                  <c:v>3951.502593923231</c:v>
                </c:pt>
                <c:pt idx="21">
                  <c:v>3980.5542355832981</c:v>
                </c:pt>
                <c:pt idx="22">
                  <c:v>3718.8869093678259</c:v>
                </c:pt>
                <c:pt idx="23">
                  <c:v>3796.4949193240532</c:v>
                </c:pt>
                <c:pt idx="24">
                  <c:v>3827.2898112240018</c:v>
                </c:pt>
                <c:pt idx="25">
                  <c:v>4213.2238301846692</c:v>
                </c:pt>
                <c:pt idx="26">
                  <c:v>4386.355827640692</c:v>
                </c:pt>
                <c:pt idx="27">
                  <c:v>4528.3739725631385</c:v>
                </c:pt>
                <c:pt idx="28">
                  <c:v>4752.4980410424178</c:v>
                </c:pt>
                <c:pt idx="29">
                  <c:v>4882.5761197963166</c:v>
                </c:pt>
              </c:numCache>
            </c:numRef>
          </c:val>
          <c:extLst>
            <c:ext xmlns:c16="http://schemas.microsoft.com/office/drawing/2014/chart" uri="{C3380CC4-5D6E-409C-BE32-E72D297353CC}">
              <c16:uniqueId val="{00000005-3AFE-4C5A-8B53-CAC4EFA43B29}"/>
            </c:ext>
          </c:extLst>
        </c:ser>
        <c:ser>
          <c:idx val="6"/>
          <c:order val="6"/>
          <c:tx>
            <c:strRef>
              <c:f>'Data Dashboard'!$B$22</c:f>
              <c:strCache>
                <c:ptCount val="1"/>
                <c:pt idx="0">
                  <c:v>Titanium Dioxide</c:v>
                </c:pt>
              </c:strCache>
            </c:strRef>
          </c:tx>
          <c:spPr>
            <a:solidFill>
              <a:srgbClr val="BF59A6">
                <a:lumMod val="60000"/>
                <a:lumOff val="40000"/>
              </a:srgbClr>
            </a:solidFill>
            <a:ln>
              <a:noFill/>
            </a:ln>
          </c:spPr>
          <c:invertIfNegative val="0"/>
          <c:cat>
            <c:numRef>
              <c:f>'Data Dashboard'!$D$6:$AG$6</c:f>
              <c:numCache>
                <c:formatCode>General</c:formatCode>
                <c:ptCount val="3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numCache>
            </c:numRef>
          </c:cat>
          <c:val>
            <c:numRef>
              <c:f>'Data Dashboard'!$D$22:$AG$22</c:f>
              <c:numCache>
                <c:formatCode>#,##0;\-#,##0;\-;@\ \ </c:formatCode>
                <c:ptCount val="30"/>
                <c:pt idx="0">
                  <c:v>2811.1756845006298</c:v>
                </c:pt>
                <c:pt idx="1">
                  <c:v>3065.9563039768477</c:v>
                </c:pt>
                <c:pt idx="2">
                  <c:v>3147.6533588308093</c:v>
                </c:pt>
                <c:pt idx="3">
                  <c:v>3325.7746635266585</c:v>
                </c:pt>
                <c:pt idx="4">
                  <c:v>3623.7606195867006</c:v>
                </c:pt>
                <c:pt idx="5">
                  <c:v>4036.1644990909786</c:v>
                </c:pt>
                <c:pt idx="6">
                  <c:v>4444.254274748122</c:v>
                </c:pt>
                <c:pt idx="7">
                  <c:v>4989.2929717014376</c:v>
                </c:pt>
                <c:pt idx="8">
                  <c:v>5668.5358504482256</c:v>
                </c:pt>
                <c:pt idx="9">
                  <c:v>6112.08</c:v>
                </c:pt>
                <c:pt idx="10">
                  <c:v>8110.75</c:v>
                </c:pt>
                <c:pt idx="11">
                  <c:v>8820.0030000000006</c:v>
                </c:pt>
                <c:pt idx="12">
                  <c:v>8577.4210000000003</c:v>
                </c:pt>
                <c:pt idx="13">
                  <c:v>7932.0339999999997</c:v>
                </c:pt>
                <c:pt idx="14">
                  <c:v>9644.5159999999996</c:v>
                </c:pt>
                <c:pt idx="15">
                  <c:v>9365.7889999999989</c:v>
                </c:pt>
                <c:pt idx="16">
                  <c:v>9182.128999999999</c:v>
                </c:pt>
                <c:pt idx="17">
                  <c:v>9457.8050000000003</c:v>
                </c:pt>
                <c:pt idx="18">
                  <c:v>11007.179</c:v>
                </c:pt>
                <c:pt idx="19">
                  <c:v>11534.62</c:v>
                </c:pt>
                <c:pt idx="20">
                  <c:v>10882.169999999998</c:v>
                </c:pt>
                <c:pt idx="21">
                  <c:v>13083.695939607742</c:v>
                </c:pt>
                <c:pt idx="22">
                  <c:v>13047.836853026327</c:v>
                </c:pt>
                <c:pt idx="23">
                  <c:v>13685.223148149216</c:v>
                </c:pt>
                <c:pt idx="24">
                  <c:v>14998.0803865577</c:v>
                </c:pt>
                <c:pt idx="25">
                  <c:v>15525.698346183175</c:v>
                </c:pt>
                <c:pt idx="26">
                  <c:v>15698.362683238494</c:v>
                </c:pt>
                <c:pt idx="27">
                  <c:v>16054.156112300805</c:v>
                </c:pt>
                <c:pt idx="28">
                  <c:v>16389.742781740115</c:v>
                </c:pt>
                <c:pt idx="29">
                  <c:v>16788.148766998111</c:v>
                </c:pt>
              </c:numCache>
            </c:numRef>
          </c:val>
          <c:extLst>
            <c:ext xmlns:c16="http://schemas.microsoft.com/office/drawing/2014/chart" uri="{C3380CC4-5D6E-409C-BE32-E72D297353CC}">
              <c16:uniqueId val="{00000006-3AFE-4C5A-8B53-CAC4EFA43B29}"/>
            </c:ext>
          </c:extLst>
        </c:ser>
        <c:ser>
          <c:idx val="7"/>
          <c:order val="7"/>
          <c:tx>
            <c:strRef>
              <c:f>'Data Dashboard'!$B$23</c:f>
              <c:strCache>
                <c:ptCount val="1"/>
                <c:pt idx="0">
                  <c:v>Manganese</c:v>
                </c:pt>
              </c:strCache>
            </c:strRef>
          </c:tx>
          <c:spPr>
            <a:solidFill>
              <a:srgbClr val="260936">
                <a:lumMod val="50000"/>
                <a:lumOff val="50000"/>
              </a:srgbClr>
            </a:solidFill>
          </c:spPr>
          <c:invertIfNegative val="0"/>
          <c:cat>
            <c:numRef>
              <c:f>'Data Dashboard'!$D$6:$AG$6</c:f>
              <c:numCache>
                <c:formatCode>General</c:formatCode>
                <c:ptCount val="3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numCache>
            </c:numRef>
          </c:cat>
          <c:val>
            <c:numRef>
              <c:f>'Data Dashboard'!$D$23:$AG$23</c:f>
              <c:numCache>
                <c:formatCode>#,##0;\-#,##0;\-;@\ \ </c:formatCode>
                <c:ptCount val="30"/>
                <c:pt idx="0">
                  <c:v>584</c:v>
                </c:pt>
                <c:pt idx="1">
                  <c:v>648.57142857120004</c:v>
                </c:pt>
                <c:pt idx="2">
                  <c:v>754.28571428720011</c:v>
                </c:pt>
                <c:pt idx="3">
                  <c:v>1065.7142857144052</c:v>
                </c:pt>
                <c:pt idx="4">
                  <c:v>1668.5714285679983</c:v>
                </c:pt>
                <c:pt idx="5">
                  <c:v>1916.8571428511987</c:v>
                </c:pt>
                <c:pt idx="6">
                  <c:v>2446.5714285728027</c:v>
                </c:pt>
                <c:pt idx="7">
                  <c:v>3289.7142857151966</c:v>
                </c:pt>
                <c:pt idx="8">
                  <c:v>3651.1428571488032</c:v>
                </c:pt>
                <c:pt idx="9">
                  <c:v>4125.7142857151975</c:v>
                </c:pt>
                <c:pt idx="10">
                  <c:v>4420.5714285687973</c:v>
                </c:pt>
                <c:pt idx="11">
                  <c:v>4409.0560000024134</c:v>
                </c:pt>
                <c:pt idx="12">
                  <c:v>3728.5714285728009</c:v>
                </c:pt>
                <c:pt idx="13">
                  <c:v>3539.9999999975971</c:v>
                </c:pt>
                <c:pt idx="14">
                  <c:v>4105.7142857144017</c:v>
                </c:pt>
                <c:pt idx="15">
                  <c:v>3437.0142857144042</c:v>
                </c:pt>
                <c:pt idx="16">
                  <c:v>3849.181714280805</c:v>
                </c:pt>
                <c:pt idx="17">
                  <c:v>5545.142857139188</c:v>
                </c:pt>
                <c:pt idx="18">
                  <c:v>4878.8571428559935</c:v>
                </c:pt>
                <c:pt idx="19">
                  <c:v>4871.4285714285807</c:v>
                </c:pt>
                <c:pt idx="20">
                  <c:v>4479.6571428542093</c:v>
                </c:pt>
                <c:pt idx="21">
                  <c:v>5055.7142857147819</c:v>
                </c:pt>
                <c:pt idx="22">
                  <c:v>4985.7837705769098</c:v>
                </c:pt>
                <c:pt idx="23">
                  <c:v>5929.5071428600004</c:v>
                </c:pt>
                <c:pt idx="24">
                  <c:v>5886.5928571444992</c:v>
                </c:pt>
                <c:pt idx="25">
                  <c:v>4912.8714285745409</c:v>
                </c:pt>
                <c:pt idx="26">
                  <c:v>5848.2285714279988</c:v>
                </c:pt>
                <c:pt idx="27">
                  <c:v>6531.4964285712003</c:v>
                </c:pt>
                <c:pt idx="28">
                  <c:v>6940.0678571456001</c:v>
                </c:pt>
                <c:pt idx="29">
                  <c:v>6940.0678571456001</c:v>
                </c:pt>
              </c:numCache>
            </c:numRef>
          </c:val>
          <c:extLst>
            <c:ext xmlns:c16="http://schemas.microsoft.com/office/drawing/2014/chart" uri="{C3380CC4-5D6E-409C-BE32-E72D297353CC}">
              <c16:uniqueId val="{00000001-D5BA-4DCD-9C00-01E7AA29CA6B}"/>
            </c:ext>
          </c:extLst>
        </c:ser>
        <c:ser>
          <c:idx val="8"/>
          <c:order val="8"/>
          <c:tx>
            <c:strRef>
              <c:f>'Data Dashboard'!$B$24</c:f>
              <c:strCache>
                <c:ptCount val="1"/>
                <c:pt idx="0">
                  <c:v>Nickel Sulphate</c:v>
                </c:pt>
              </c:strCache>
            </c:strRef>
          </c:tx>
          <c:spPr>
            <a:solidFill>
              <a:srgbClr val="61C0BA">
                <a:lumMod val="60000"/>
                <a:lumOff val="40000"/>
              </a:srgbClr>
            </a:solidFill>
          </c:spPr>
          <c:invertIfNegative val="0"/>
          <c:cat>
            <c:numRef>
              <c:f>'Data Dashboard'!$D$6:$AG$6</c:f>
              <c:numCache>
                <c:formatCode>General</c:formatCode>
                <c:ptCount val="3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numCache>
            </c:numRef>
          </c:cat>
          <c:val>
            <c:numRef>
              <c:f>'Data Dashboard'!$D$24:$AG$24</c:f>
              <c:numCache>
                <c:formatCode>#,##0;\-#,##0;\-;@\ \ </c:formatCode>
                <c:ptCount val="30"/>
                <c:pt idx="0">
                  <c:v>47.867934782608671</c:v>
                </c:pt>
                <c:pt idx="1">
                  <c:v>32.698043478260864</c:v>
                </c:pt>
                <c:pt idx="2">
                  <c:v>45.564782608695651</c:v>
                </c:pt>
                <c:pt idx="3">
                  <c:v>54.539021739130419</c:v>
                </c:pt>
                <c:pt idx="4">
                  <c:v>59.830108695652164</c:v>
                </c:pt>
                <c:pt idx="5">
                  <c:v>47.211586956521742</c:v>
                </c:pt>
                <c:pt idx="6">
                  <c:v>47.38695652173913</c:v>
                </c:pt>
                <c:pt idx="7">
                  <c:v>46.635326086956518</c:v>
                </c:pt>
                <c:pt idx="8">
                  <c:v>55.497299999999989</c:v>
                </c:pt>
                <c:pt idx="9">
                  <c:v>57.044021739130422</c:v>
                </c:pt>
                <c:pt idx="10">
                  <c:v>60.972453841572367</c:v>
                </c:pt>
                <c:pt idx="11">
                  <c:v>61.899456521739133</c:v>
                </c:pt>
                <c:pt idx="12">
                  <c:v>65.033152173913038</c:v>
                </c:pt>
                <c:pt idx="13">
                  <c:v>70.317391304347836</c:v>
                </c:pt>
                <c:pt idx="14">
                  <c:v>127.71185927635497</c:v>
                </c:pt>
                <c:pt idx="15">
                  <c:v>157.94544130434784</c:v>
                </c:pt>
                <c:pt idx="16">
                  <c:v>177.84434347826084</c:v>
                </c:pt>
                <c:pt idx="17">
                  <c:v>271.57459782608703</c:v>
                </c:pt>
                <c:pt idx="18">
                  <c:v>322.08757500000002</c:v>
                </c:pt>
                <c:pt idx="19">
                  <c:v>712.01316640316202</c:v>
                </c:pt>
                <c:pt idx="20">
                  <c:v>726.95571585949699</c:v>
                </c:pt>
                <c:pt idx="21">
                  <c:v>1236.1365326739131</c:v>
                </c:pt>
                <c:pt idx="22">
                  <c:v>1851.3439402543479</c:v>
                </c:pt>
                <c:pt idx="23">
                  <c:v>1926.9705434782607</c:v>
                </c:pt>
                <c:pt idx="24">
                  <c:v>1906.7276415972949</c:v>
                </c:pt>
                <c:pt idx="25">
                  <c:v>2176.0850652173917</c:v>
                </c:pt>
                <c:pt idx="26">
                  <c:v>2643.3725869565228</c:v>
                </c:pt>
                <c:pt idx="27">
                  <c:v>3071.4197608695658</c:v>
                </c:pt>
                <c:pt idx="28">
                  <c:v>3442.1197608695657</c:v>
                </c:pt>
                <c:pt idx="29">
                  <c:v>3702.8806304347827</c:v>
                </c:pt>
              </c:numCache>
            </c:numRef>
          </c:val>
          <c:extLst>
            <c:ext xmlns:c16="http://schemas.microsoft.com/office/drawing/2014/chart" uri="{C3380CC4-5D6E-409C-BE32-E72D297353CC}">
              <c16:uniqueId val="{00000002-D5BA-4DCD-9C00-01E7AA29CA6B}"/>
            </c:ext>
          </c:extLst>
        </c:ser>
        <c:ser>
          <c:idx val="9"/>
          <c:order val="9"/>
          <c:tx>
            <c:strRef>
              <c:f>'Data Dashboard'!$B$25</c:f>
              <c:strCache>
                <c:ptCount val="1"/>
                <c:pt idx="0">
                  <c:v>Lithium</c:v>
                </c:pt>
              </c:strCache>
            </c:strRef>
          </c:tx>
          <c:spPr>
            <a:solidFill>
              <a:srgbClr val="F07169">
                <a:lumMod val="60000"/>
                <a:lumOff val="40000"/>
              </a:srgbClr>
            </a:solidFill>
          </c:spPr>
          <c:invertIfNegative val="0"/>
          <c:cat>
            <c:numRef>
              <c:f>'Data Dashboard'!$D$6:$AG$6</c:f>
              <c:numCache>
                <c:formatCode>General</c:formatCode>
                <c:ptCount val="3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numCache>
            </c:numRef>
          </c:cat>
          <c:val>
            <c:numRef>
              <c:f>'Data Dashboard'!$D$25:$AG$25</c:f>
              <c:numCache>
                <c:formatCode>#,##0;\-#,##0;\-;@\ \ </c:formatCode>
                <c:ptCount val="30"/>
                <c:pt idx="0">
                  <c:v>40.639200000000002</c:v>
                </c:pt>
                <c:pt idx="1">
                  <c:v>41.409200000000006</c:v>
                </c:pt>
                <c:pt idx="2">
                  <c:v>42.194600000000008</c:v>
                </c:pt>
                <c:pt idx="3">
                  <c:v>42.995708000000008</c:v>
                </c:pt>
                <c:pt idx="4">
                  <c:v>49.124184200000009</c:v>
                </c:pt>
                <c:pt idx="5">
                  <c:v>56.171931830000005</c:v>
                </c:pt>
                <c:pt idx="6">
                  <c:v>64.276841604499992</c:v>
                </c:pt>
                <c:pt idx="7">
                  <c:v>73.597487845174996</c:v>
                </c:pt>
                <c:pt idx="8">
                  <c:v>84.316231021951225</c:v>
                </c:pt>
                <c:pt idx="9">
                  <c:v>80.207379470853667</c:v>
                </c:pt>
                <c:pt idx="10">
                  <c:v>94.259651775607324</c:v>
                </c:pt>
                <c:pt idx="11">
                  <c:v>117.28976471950914</c:v>
                </c:pt>
                <c:pt idx="12">
                  <c:v>135.76919999999998</c:v>
                </c:pt>
                <c:pt idx="13">
                  <c:v>131.67919999999998</c:v>
                </c:pt>
                <c:pt idx="14">
                  <c:v>134.67919999999998</c:v>
                </c:pt>
                <c:pt idx="15">
                  <c:v>60.839271999852315</c:v>
                </c:pt>
                <c:pt idx="16">
                  <c:v>137.3260719998531</c:v>
                </c:pt>
                <c:pt idx="17">
                  <c:v>206.05299616296156</c:v>
                </c:pt>
                <c:pt idx="18">
                  <c:v>292.01004000004428</c:v>
                </c:pt>
                <c:pt idx="19">
                  <c:v>384.24666041714937</c:v>
                </c:pt>
                <c:pt idx="20">
                  <c:v>497.2404908705908</c:v>
                </c:pt>
                <c:pt idx="21">
                  <c:v>777.75106042780862</c:v>
                </c:pt>
                <c:pt idx="22">
                  <c:v>1136.0991580595883</c:v>
                </c:pt>
                <c:pt idx="23">
                  <c:v>1562.1589087064945</c:v>
                </c:pt>
                <c:pt idx="24">
                  <c:v>2026.4062903217734</c:v>
                </c:pt>
                <c:pt idx="25">
                  <c:v>2551.3360464715038</c:v>
                </c:pt>
                <c:pt idx="26">
                  <c:v>3143.4570498169574</c:v>
                </c:pt>
                <c:pt idx="27">
                  <c:v>3868.9490498169575</c:v>
                </c:pt>
                <c:pt idx="28">
                  <c:v>5236.190799633915</c:v>
                </c:pt>
                <c:pt idx="29">
                  <c:v>6317.9268029793684</c:v>
                </c:pt>
              </c:numCache>
            </c:numRef>
          </c:val>
          <c:extLst>
            <c:ext xmlns:c16="http://schemas.microsoft.com/office/drawing/2014/chart" uri="{C3380CC4-5D6E-409C-BE32-E72D297353CC}">
              <c16:uniqueId val="{00000003-D5BA-4DCD-9C00-01E7AA29CA6B}"/>
            </c:ext>
          </c:extLst>
        </c:ser>
        <c:ser>
          <c:idx val="10"/>
          <c:order val="10"/>
          <c:tx>
            <c:strRef>
              <c:f>'Data Dashboard'!$B$26</c:f>
              <c:strCache>
                <c:ptCount val="1"/>
                <c:pt idx="0">
                  <c:v>Industrial</c:v>
                </c:pt>
              </c:strCache>
            </c:strRef>
          </c:tx>
          <c:spPr>
            <a:solidFill>
              <a:srgbClr val="E8E8E8">
                <a:lumMod val="90000"/>
              </a:srgbClr>
            </a:solidFill>
          </c:spPr>
          <c:invertIfNegative val="0"/>
          <c:cat>
            <c:numRef>
              <c:f>'Data Dashboard'!$D$6:$AG$6</c:f>
              <c:numCache>
                <c:formatCode>General</c:formatCode>
                <c:ptCount val="3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numCache>
            </c:numRef>
          </c:cat>
          <c:val>
            <c:numRef>
              <c:f>'Data Dashboard'!$D$26:$AG$26</c:f>
              <c:numCache>
                <c:formatCode>#,##0;\-#,##0;\-;@\ \ </c:formatCode>
                <c:ptCount val="30"/>
                <c:pt idx="0">
                  <c:v>42549.932676840908</c:v>
                </c:pt>
                <c:pt idx="1">
                  <c:v>42023.816902666666</c:v>
                </c:pt>
                <c:pt idx="2">
                  <c:v>41627.307963080399</c:v>
                </c:pt>
                <c:pt idx="3">
                  <c:v>44364.655462591531</c:v>
                </c:pt>
                <c:pt idx="4">
                  <c:v>44987.981169443919</c:v>
                </c:pt>
                <c:pt idx="5">
                  <c:v>47075.156666274517</c:v>
                </c:pt>
                <c:pt idx="6">
                  <c:v>48485.695100810721</c:v>
                </c:pt>
                <c:pt idx="7">
                  <c:v>50104.507140002985</c:v>
                </c:pt>
                <c:pt idx="8">
                  <c:v>47189.739607235082</c:v>
                </c:pt>
                <c:pt idx="9">
                  <c:v>41820.998390583627</c:v>
                </c:pt>
                <c:pt idx="10">
                  <c:v>45214.179374635642</c:v>
                </c:pt>
                <c:pt idx="11">
                  <c:v>51017.536619209226</c:v>
                </c:pt>
                <c:pt idx="12">
                  <c:v>56582.366617154672</c:v>
                </c:pt>
                <c:pt idx="13">
                  <c:v>59557.287500990918</c:v>
                </c:pt>
                <c:pt idx="14">
                  <c:v>62652.571890188236</c:v>
                </c:pt>
                <c:pt idx="15">
                  <c:v>65843.695380563484</c:v>
                </c:pt>
                <c:pt idx="16">
                  <c:v>67157.991051586068</c:v>
                </c:pt>
                <c:pt idx="17">
                  <c:v>69237.468826348704</c:v>
                </c:pt>
                <c:pt idx="18">
                  <c:v>69923.25592707879</c:v>
                </c:pt>
                <c:pt idx="19">
                  <c:v>69041.632953140841</c:v>
                </c:pt>
                <c:pt idx="20">
                  <c:v>63779.402066481394</c:v>
                </c:pt>
                <c:pt idx="21">
                  <c:v>68571.36623443132</c:v>
                </c:pt>
                <c:pt idx="22">
                  <c:v>70150.845077655045</c:v>
                </c:pt>
                <c:pt idx="23">
                  <c:v>70503.088088136734</c:v>
                </c:pt>
                <c:pt idx="24">
                  <c:v>71282.576053764627</c:v>
                </c:pt>
                <c:pt idx="25">
                  <c:v>71756.113364837889</c:v>
                </c:pt>
                <c:pt idx="26">
                  <c:v>72862.216278990905</c:v>
                </c:pt>
                <c:pt idx="27">
                  <c:v>74230.86886080465</c:v>
                </c:pt>
                <c:pt idx="28">
                  <c:v>75112.646289903161</c:v>
                </c:pt>
                <c:pt idx="29">
                  <c:v>77192.297696132388</c:v>
                </c:pt>
              </c:numCache>
            </c:numRef>
          </c:val>
          <c:extLst>
            <c:ext xmlns:c16="http://schemas.microsoft.com/office/drawing/2014/chart" uri="{C3380CC4-5D6E-409C-BE32-E72D297353CC}">
              <c16:uniqueId val="{00000004-D5BA-4DCD-9C00-01E7AA29CA6B}"/>
            </c:ext>
          </c:extLst>
        </c:ser>
        <c:dLbls>
          <c:showLegendKey val="0"/>
          <c:showVal val="0"/>
          <c:showCatName val="0"/>
          <c:showSerName val="0"/>
          <c:showPercent val="0"/>
          <c:showBubbleSize val="0"/>
        </c:dLbls>
        <c:gapWidth val="25"/>
        <c:overlap val="100"/>
        <c:axId val="122229504"/>
        <c:axId val="122231040"/>
      </c:barChart>
      <c:catAx>
        <c:axId val="122229504"/>
        <c:scaling>
          <c:orientation val="minMax"/>
        </c:scaling>
        <c:delete val="0"/>
        <c:axPos val="b"/>
        <c:numFmt formatCode="General" sourceLinked="1"/>
        <c:majorTickMark val="out"/>
        <c:minorTickMark val="none"/>
        <c:tickLblPos val="nextTo"/>
        <c:txPr>
          <a:bodyPr/>
          <a:lstStyle/>
          <a:p>
            <a:pPr>
              <a:defRPr sz="800"/>
            </a:pPr>
            <a:endParaRPr lang="en-US"/>
          </a:p>
        </c:txPr>
        <c:crossAx val="122231040"/>
        <c:crosses val="autoZero"/>
        <c:auto val="1"/>
        <c:lblAlgn val="ctr"/>
        <c:lblOffset val="100"/>
        <c:noMultiLvlLbl val="0"/>
      </c:catAx>
      <c:valAx>
        <c:axId val="122231040"/>
        <c:scaling>
          <c:orientation val="minMax"/>
        </c:scaling>
        <c:delete val="0"/>
        <c:axPos val="l"/>
        <c:majorGridlines>
          <c:spPr>
            <a:ln>
              <a:solidFill>
                <a:schemeClr val="bg1">
                  <a:lumMod val="75000"/>
                </a:schemeClr>
              </a:solidFill>
              <a:prstDash val="sysDot"/>
            </a:ln>
          </c:spPr>
        </c:majorGridlines>
        <c:numFmt formatCode="#,##0;\-#,##0;\-;@\ \ " sourceLinked="1"/>
        <c:majorTickMark val="out"/>
        <c:minorTickMark val="none"/>
        <c:tickLblPos val="nextTo"/>
        <c:txPr>
          <a:bodyPr/>
          <a:lstStyle/>
          <a:p>
            <a:pPr>
              <a:defRPr sz="800"/>
            </a:pPr>
            <a:endParaRPr lang="en-US"/>
          </a:p>
        </c:txPr>
        <c:crossAx val="122229504"/>
        <c:crosses val="autoZero"/>
        <c:crossBetween val="between"/>
      </c:valAx>
      <c:spPr>
        <a:solidFill>
          <a:sysClr val="window" lastClr="FFFFFF">
            <a:lumMod val="95000"/>
            <a:alpha val="50000"/>
          </a:sysClr>
        </a:solidFill>
      </c:spPr>
    </c:plotArea>
    <c:legend>
      <c:legendPos val="b"/>
      <c:layout>
        <c:manualLayout>
          <c:xMode val="edge"/>
          <c:yMode val="edge"/>
          <c:x val="0"/>
          <c:y val="0.87270524578607422"/>
          <c:w val="1"/>
          <c:h val="0.12729475421392572"/>
        </c:manualLayout>
      </c:layout>
      <c:overlay val="0"/>
      <c:txPr>
        <a:bodyPr/>
        <a:lstStyle/>
        <a:p>
          <a:pPr>
            <a:defRPr sz="850"/>
          </a:pPr>
          <a:endParaRPr lang="en-US"/>
        </a:p>
      </c:txPr>
    </c:legend>
    <c:plotVisOnly val="1"/>
    <c:dispBlanksAs val="gap"/>
    <c:showDLblsOverMax val="0"/>
  </c:chart>
  <c:spPr>
    <a:ln>
      <a:noFill/>
    </a:ln>
  </c:spPr>
  <c:txPr>
    <a:bodyPr/>
    <a:lstStyle/>
    <a:p>
      <a:pPr>
        <a:defRPr sz="700">
          <a:latin typeface="Arial" pitchFamily="34" charset="0"/>
          <a:cs typeface="Arial" pitchFamily="34" charset="0"/>
        </a:defRPr>
      </a:pPr>
      <a:endParaRPr lang="en-US"/>
    </a:p>
  </c:txPr>
  <c:printSettings>
    <c:headerFooter/>
    <c:pageMargins b="0.75000000000001221" l="0.70000000000000062" r="0.70000000000000062" t="0.7500000000000122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0</xdr:row>
      <xdr:rowOff>0</xdr:rowOff>
    </xdr:from>
    <xdr:to>
      <xdr:col>1</xdr:col>
      <xdr:colOff>772885</xdr:colOff>
      <xdr:row>0</xdr:row>
      <xdr:rowOff>708348</xdr:rowOff>
    </xdr:to>
    <xdr:pic>
      <xdr:nvPicPr>
        <xdr:cNvPr id="3" name="Picture 2">
          <a:extLst>
            <a:ext uri="{FF2B5EF4-FFF2-40B4-BE49-F238E27FC236}">
              <a16:creationId xmlns:a16="http://schemas.microsoft.com/office/drawing/2014/main" id="{572CD231-225D-4F75-BE3D-AA1557592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0"/>
          <a:ext cx="658585" cy="708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22407</xdr:colOff>
      <xdr:row>29</xdr:row>
      <xdr:rowOff>1113</xdr:rowOff>
    </xdr:from>
    <xdr:to>
      <xdr:col>15</xdr:col>
      <xdr:colOff>549089</xdr:colOff>
      <xdr:row>40</xdr:row>
      <xdr:rowOff>34113</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9525</xdr:colOff>
      <xdr:row>29</xdr:row>
      <xdr:rowOff>1113</xdr:rowOff>
    </xdr:from>
    <xdr:to>
      <xdr:col>32</xdr:col>
      <xdr:colOff>530250</xdr:colOff>
      <xdr:row>39</xdr:row>
      <xdr:rowOff>279041</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1</xdr:col>
      <xdr:colOff>658585</xdr:colOff>
      <xdr:row>2</xdr:row>
      <xdr:rowOff>133113</xdr:rowOff>
    </xdr:to>
    <xdr:pic>
      <xdr:nvPicPr>
        <xdr:cNvPr id="5" name="Picture 4">
          <a:extLst>
            <a:ext uri="{FF2B5EF4-FFF2-40B4-BE49-F238E27FC236}">
              <a16:creationId xmlns:a16="http://schemas.microsoft.com/office/drawing/2014/main" id="{C8871EE2-B99A-4FFC-A039-0DCC14CBE53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6529" y="0"/>
          <a:ext cx="658585" cy="708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CRU">
      <a:dk1>
        <a:srgbClr val="000E24"/>
      </a:dk1>
      <a:lt1>
        <a:srgbClr val="FFFFFF"/>
      </a:lt1>
      <a:dk2>
        <a:srgbClr val="30A3FD"/>
      </a:dk2>
      <a:lt2>
        <a:srgbClr val="E8E8E8"/>
      </a:lt2>
      <a:accent1>
        <a:srgbClr val="18517F"/>
      </a:accent1>
      <a:accent2>
        <a:srgbClr val="61C0BA"/>
      </a:accent2>
      <a:accent3>
        <a:srgbClr val="BF59A6"/>
      </a:accent3>
      <a:accent4>
        <a:srgbClr val="F07169"/>
      </a:accent4>
      <a:accent5>
        <a:srgbClr val="8159A6"/>
      </a:accent5>
      <a:accent6>
        <a:srgbClr val="260936"/>
      </a:accent6>
      <a:hlink>
        <a:srgbClr val="46B3AD"/>
      </a:hlink>
      <a:folHlink>
        <a:srgbClr val="46B3AD"/>
      </a:folHlink>
    </a:clrScheme>
    <a:fontScheme name="Arial">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eter.Harrisson@crugroup.com" TargetMode="External"/><Relationship Id="rId1" Type="http://schemas.openxmlformats.org/officeDocument/2006/relationships/hyperlink" Target="mailto:viviana.alvarado@crugroup.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
  <sheetViews>
    <sheetView showGridLines="0" tabSelected="1" workbookViewId="0">
      <selection activeCell="B2" sqref="B2"/>
    </sheetView>
  </sheetViews>
  <sheetFormatPr defaultColWidth="9" defaultRowHeight="14" x14ac:dyDescent="0.3"/>
  <cols>
    <col min="1" max="1" width="1" style="121" customWidth="1"/>
    <col min="2" max="2" width="25.5" style="121" customWidth="1"/>
    <col min="3" max="3" width="33" style="121" customWidth="1"/>
    <col min="4" max="4" width="32.83203125" style="121" customWidth="1"/>
    <col min="5" max="5" width="33" style="121" customWidth="1"/>
    <col min="6" max="16384" width="9" style="121"/>
  </cols>
  <sheetData>
    <row r="1" spans="1:2" ht="56.25" customHeight="1" x14ac:dyDescent="0.4">
      <c r="A1" s="120"/>
    </row>
    <row r="2" spans="1:2" ht="23" x14ac:dyDescent="0.5">
      <c r="B2" s="117" t="s">
        <v>0</v>
      </c>
    </row>
    <row r="3" spans="1:2" x14ac:dyDescent="0.3">
      <c r="B3" s="118">
        <v>45804</v>
      </c>
    </row>
    <row r="4" spans="1:2" x14ac:dyDescent="0.3">
      <c r="B4" s="122"/>
    </row>
    <row r="5" spans="1:2" x14ac:dyDescent="0.3">
      <c r="B5" s="123" t="s">
        <v>1</v>
      </c>
    </row>
    <row r="6" spans="1:2" x14ac:dyDescent="0.3">
      <c r="B6" s="123"/>
    </row>
    <row r="7" spans="1:2" x14ac:dyDescent="0.3">
      <c r="B7" s="124" t="s">
        <v>2</v>
      </c>
    </row>
    <row r="8" spans="1:2" x14ac:dyDescent="0.3">
      <c r="B8" s="124" t="s">
        <v>3</v>
      </c>
    </row>
    <row r="9" spans="1:2" x14ac:dyDescent="0.3">
      <c r="B9" s="125" t="s">
        <v>4</v>
      </c>
    </row>
    <row r="10" spans="1:2" x14ac:dyDescent="0.3">
      <c r="B10" s="126" t="s">
        <v>5</v>
      </c>
    </row>
    <row r="11" spans="1:2" x14ac:dyDescent="0.3">
      <c r="B11" s="126"/>
    </row>
    <row r="12" spans="1:2" x14ac:dyDescent="0.3">
      <c r="B12" s="124" t="s">
        <v>6</v>
      </c>
    </row>
    <row r="13" spans="1:2" x14ac:dyDescent="0.3">
      <c r="B13" s="124" t="s">
        <v>7</v>
      </c>
    </row>
    <row r="14" spans="1:2" x14ac:dyDescent="0.3">
      <c r="B14" s="125" t="s">
        <v>8</v>
      </c>
    </row>
    <row r="15" spans="1:2" x14ac:dyDescent="0.3">
      <c r="B15" s="126" t="s">
        <v>9</v>
      </c>
    </row>
    <row r="16" spans="1:2" x14ac:dyDescent="0.3">
      <c r="B16" s="126"/>
    </row>
    <row r="17" spans="1:4" x14ac:dyDescent="0.3">
      <c r="B17" s="119" t="s">
        <v>10</v>
      </c>
    </row>
    <row r="18" spans="1:4" ht="50.25" customHeight="1" x14ac:dyDescent="0.3">
      <c r="B18" s="152" t="s">
        <v>11</v>
      </c>
      <c r="C18" s="152"/>
    </row>
    <row r="20" spans="1:4" x14ac:dyDescent="0.3">
      <c r="B20" s="127" t="s">
        <v>12</v>
      </c>
    </row>
    <row r="21" spans="1:4" ht="7.5" customHeight="1" x14ac:dyDescent="0.3">
      <c r="B21" s="128"/>
    </row>
    <row r="22" spans="1:4" x14ac:dyDescent="0.3">
      <c r="B22" s="129" t="s">
        <v>13</v>
      </c>
      <c r="C22" s="130"/>
    </row>
    <row r="23" spans="1:4" s="133" customFormat="1" x14ac:dyDescent="0.3">
      <c r="A23" s="131"/>
      <c r="B23" s="132" t="s">
        <v>14</v>
      </c>
      <c r="C23" s="122" t="s">
        <v>15</v>
      </c>
    </row>
    <row r="24" spans="1:4" x14ac:dyDescent="0.3">
      <c r="A24" s="134"/>
      <c r="B24" s="135" t="s">
        <v>16</v>
      </c>
      <c r="C24" s="136" t="s">
        <v>17</v>
      </c>
      <c r="D24" s="134"/>
    </row>
    <row r="25" spans="1:4" x14ac:dyDescent="0.3">
      <c r="B25" s="135" t="s">
        <v>18</v>
      </c>
      <c r="C25" s="136" t="s">
        <v>19</v>
      </c>
      <c r="D25" s="134"/>
    </row>
    <row r="26" spans="1:4" x14ac:dyDescent="0.3">
      <c r="B26" s="135" t="s">
        <v>20</v>
      </c>
      <c r="C26" s="136" t="s">
        <v>21</v>
      </c>
      <c r="D26" s="134"/>
    </row>
    <row r="27" spans="1:4" x14ac:dyDescent="0.3">
      <c r="B27" s="135" t="s">
        <v>22</v>
      </c>
      <c r="C27" s="136" t="s">
        <v>23</v>
      </c>
      <c r="D27" s="134"/>
    </row>
    <row r="28" spans="1:4" x14ac:dyDescent="0.3">
      <c r="B28" s="135" t="s">
        <v>24</v>
      </c>
      <c r="C28" s="136" t="s">
        <v>25</v>
      </c>
      <c r="D28" s="134"/>
    </row>
    <row r="29" spans="1:4" x14ac:dyDescent="0.3">
      <c r="B29" s="135" t="s">
        <v>26</v>
      </c>
      <c r="C29" s="136" t="s">
        <v>27</v>
      </c>
      <c r="D29" s="134"/>
    </row>
    <row r="30" spans="1:4" x14ac:dyDescent="0.3">
      <c r="B30" s="135" t="s">
        <v>28</v>
      </c>
      <c r="C30" s="136" t="s">
        <v>29</v>
      </c>
      <c r="D30" s="134"/>
    </row>
    <row r="31" spans="1:4" x14ac:dyDescent="0.3">
      <c r="B31" s="135" t="s">
        <v>30</v>
      </c>
      <c r="C31" s="136" t="s">
        <v>31</v>
      </c>
      <c r="D31" s="134"/>
    </row>
    <row r="32" spans="1:4" x14ac:dyDescent="0.3">
      <c r="B32" s="135" t="s">
        <v>32</v>
      </c>
      <c r="C32" s="136" t="s">
        <v>33</v>
      </c>
      <c r="D32" s="134"/>
    </row>
    <row r="33" spans="2:4" x14ac:dyDescent="0.3">
      <c r="B33" s="135" t="s">
        <v>34</v>
      </c>
      <c r="C33" s="136" t="s">
        <v>35</v>
      </c>
      <c r="D33" s="134"/>
    </row>
    <row r="34" spans="2:4" x14ac:dyDescent="0.3">
      <c r="B34" s="137" t="s">
        <v>36</v>
      </c>
      <c r="C34" s="138" t="s">
        <v>37</v>
      </c>
      <c r="D34" s="134"/>
    </row>
    <row r="35" spans="2:4" x14ac:dyDescent="0.3">
      <c r="B35" s="132" t="s">
        <v>38</v>
      </c>
      <c r="C35" s="122" t="s">
        <v>39</v>
      </c>
    </row>
    <row r="36" spans="2:4" x14ac:dyDescent="0.3">
      <c r="B36" s="135" t="s">
        <v>40</v>
      </c>
      <c r="C36" s="136" t="s">
        <v>41</v>
      </c>
    </row>
    <row r="37" spans="2:4" x14ac:dyDescent="0.3">
      <c r="B37" s="135" t="s">
        <v>42</v>
      </c>
      <c r="C37" s="136" t="s">
        <v>43</v>
      </c>
    </row>
    <row r="38" spans="2:4" x14ac:dyDescent="0.3">
      <c r="B38" s="135" t="s">
        <v>44</v>
      </c>
      <c r="C38" s="136" t="s">
        <v>45</v>
      </c>
    </row>
    <row r="39" spans="2:4" x14ac:dyDescent="0.3">
      <c r="B39" s="135" t="s">
        <v>46</v>
      </c>
      <c r="C39" s="136" t="s">
        <v>47</v>
      </c>
    </row>
    <row r="40" spans="2:4" x14ac:dyDescent="0.3">
      <c r="B40" s="137" t="s">
        <v>48</v>
      </c>
      <c r="C40" s="138" t="s">
        <v>49</v>
      </c>
    </row>
    <row r="41" spans="2:4" x14ac:dyDescent="0.3">
      <c r="B41" s="139" t="s">
        <v>50</v>
      </c>
      <c r="C41" s="122" t="s">
        <v>51</v>
      </c>
    </row>
    <row r="42" spans="2:4" x14ac:dyDescent="0.3">
      <c r="B42" s="139" t="s">
        <v>52</v>
      </c>
      <c r="C42" s="136" t="s">
        <v>53</v>
      </c>
    </row>
    <row r="43" spans="2:4" x14ac:dyDescent="0.3">
      <c r="B43" s="139" t="s">
        <v>54</v>
      </c>
      <c r="C43" s="136" t="s">
        <v>55</v>
      </c>
    </row>
    <row r="44" spans="2:4" x14ac:dyDescent="0.3">
      <c r="B44" s="139" t="s">
        <v>56</v>
      </c>
      <c r="C44" s="136" t="s">
        <v>57</v>
      </c>
    </row>
    <row r="45" spans="2:4" x14ac:dyDescent="0.3">
      <c r="B45" s="139" t="s">
        <v>58</v>
      </c>
      <c r="C45" s="136" t="s">
        <v>59</v>
      </c>
    </row>
    <row r="46" spans="2:4" x14ac:dyDescent="0.3">
      <c r="B46" s="139" t="s">
        <v>60</v>
      </c>
      <c r="C46" s="136" t="s">
        <v>61</v>
      </c>
    </row>
    <row r="47" spans="2:4" x14ac:dyDescent="0.3">
      <c r="B47" s="140" t="s">
        <v>62</v>
      </c>
      <c r="C47" s="138" t="s">
        <v>63</v>
      </c>
    </row>
    <row r="48" spans="2:4" x14ac:dyDescent="0.3">
      <c r="B48" s="141"/>
      <c r="C48" s="142"/>
      <c r="D48" s="142"/>
    </row>
    <row r="49" spans="2:3" x14ac:dyDescent="0.3">
      <c r="B49" s="142"/>
      <c r="C49" s="136"/>
    </row>
    <row r="50" spans="2:3" x14ac:dyDescent="0.3">
      <c r="B50" s="142"/>
      <c r="C50" s="136"/>
    </row>
    <row r="51" spans="2:3" x14ac:dyDescent="0.3">
      <c r="B51" s="142"/>
      <c r="C51" s="136"/>
    </row>
    <row r="52" spans="2:3" x14ac:dyDescent="0.3">
      <c r="B52" s="142"/>
      <c r="C52" s="136"/>
    </row>
    <row r="53" spans="2:3" x14ac:dyDescent="0.3">
      <c r="B53" s="142"/>
      <c r="C53" s="136"/>
    </row>
    <row r="54" spans="2:3" x14ac:dyDescent="0.3">
      <c r="B54" s="142"/>
      <c r="C54" s="136"/>
    </row>
    <row r="55" spans="2:3" x14ac:dyDescent="0.3">
      <c r="B55" s="142"/>
      <c r="C55" s="136"/>
    </row>
  </sheetData>
  <mergeCells count="1">
    <mergeCell ref="B18:C18"/>
  </mergeCells>
  <hyperlinks>
    <hyperlink ref="B14" r:id="rId1" xr:uid="{00000000-0004-0000-0000-000000000000}"/>
    <hyperlink ref="B22" location="'Data Dashboard'!A1" display="Data Dashboard" xr:uid="{00000000-0004-0000-0000-000002000000}"/>
    <hyperlink ref="B23" location="'C'!A1" display="C" xr:uid="{00000000-0004-0000-0000-000003000000}"/>
    <hyperlink ref="B24" location="C.1!A1" display="C.1" xr:uid="{00000000-0004-0000-0000-000004000000}"/>
    <hyperlink ref="B25" location="C.2!A1" display="C.2" xr:uid="{00000000-0004-0000-0000-000005000000}"/>
    <hyperlink ref="B26:B29" location="C.2!A1" display="C.2!A1" xr:uid="{00000000-0004-0000-0000-000006000000}"/>
    <hyperlink ref="B26" location="C.3!A1" display="C.3" xr:uid="{00000000-0004-0000-0000-000007000000}"/>
    <hyperlink ref="B27" location="C.4!A1" display="C.4" xr:uid="{00000000-0004-0000-0000-000008000000}"/>
    <hyperlink ref="B28" location="C.5!A1" display="C.5" xr:uid="{00000000-0004-0000-0000-000009000000}"/>
    <hyperlink ref="B34" location="C.7!A1" display="C.7" xr:uid="{00000000-0004-0000-0000-00000B000000}"/>
    <hyperlink ref="B35" location="D!A1" display="D" xr:uid="{00000000-0004-0000-0000-00000C000000}"/>
    <hyperlink ref="B36" location="D.1!A1" display="D.1" xr:uid="{00000000-0004-0000-0000-00000D000000}"/>
    <hyperlink ref="B37" location="D.2!A1" display="D.2" xr:uid="{00000000-0004-0000-0000-00000E000000}"/>
    <hyperlink ref="B38" location="D.3!A1" display="D.3" xr:uid="{00000000-0004-0000-0000-00000F000000}"/>
    <hyperlink ref="B39" location="D.4!A1" display="D.4" xr:uid="{00000000-0004-0000-0000-000010000000}"/>
    <hyperlink ref="B40" location="D.5!A1" display="D.5" xr:uid="{00000000-0004-0000-0000-000011000000}"/>
    <hyperlink ref="B41" location="Balance!A1" display="Balance" xr:uid="{00000000-0004-0000-0000-000012000000}"/>
    <hyperlink ref="B42" location="'Regional Balance'!A1" display="Regional Balance" xr:uid="{00000000-0004-0000-0000-000013000000}"/>
    <hyperlink ref="B43" location="Imports!A1" display="Imports" xr:uid="{00000000-0004-0000-0000-000014000000}"/>
    <hyperlink ref="B44" location="Exports!A1" display="Exports" xr:uid="{00000000-0004-0000-0000-000015000000}"/>
    <hyperlink ref="B45" location="Prices_Monthly!A1" display="Prices_Monthly" xr:uid="{00000000-0004-0000-0000-000016000000}"/>
    <hyperlink ref="B46" location="Prices_Quarterly!A1" display="Prices_Quarterly" xr:uid="{00000000-0004-0000-0000-000017000000}"/>
    <hyperlink ref="B47" location="Prices_Annual!A1" display="Prices_Annual" xr:uid="{00000000-0004-0000-0000-000018000000}"/>
    <hyperlink ref="B9" r:id="rId2" xr:uid="{0B2043B5-BF3E-4DB9-B959-A7B70C49A2C1}"/>
    <hyperlink ref="B29:B33" location="C.2!A1" display="C.2!A1" xr:uid="{34AE24CD-3189-4829-8B78-E3FD5883F19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K229"/>
  <sheetViews>
    <sheetView showGridLines="0" zoomScale="85" zoomScaleNormal="85" workbookViewId="0">
      <pane xSplit="2" ySplit="7" topLeftCell="G8" activePane="bottomRight" state="frozen"/>
      <selection pane="topRight" activeCell="D1" sqref="D1"/>
      <selection pane="bottomLeft" activeCell="A8" sqref="A8"/>
      <selection pane="bottomRight" activeCell="B1" sqref="B1"/>
    </sheetView>
  </sheetViews>
  <sheetFormatPr defaultColWidth="9.83203125" defaultRowHeight="11.25" customHeight="1" x14ac:dyDescent="0.2"/>
  <cols>
    <col min="1" max="1" width="3.25" style="3" customWidth="1"/>
    <col min="2" max="2" width="20.58203125" style="3" customWidth="1"/>
    <col min="3" max="3" width="2.58203125" style="3" customWidth="1"/>
    <col min="4" max="33" width="7.58203125" style="3" customWidth="1"/>
    <col min="34" max="34" width="2.58203125" style="3" customWidth="1"/>
    <col min="35" max="35" width="15.58203125" style="3" customWidth="1"/>
    <col min="36" max="36" width="18.5" style="3" customWidth="1"/>
    <col min="37" max="37" width="5.25" style="3" customWidth="1"/>
    <col min="38" max="16384" width="9.83203125" style="3"/>
  </cols>
  <sheetData>
    <row r="1" spans="1:37" ht="30" customHeight="1" x14ac:dyDescent="0.4">
      <c r="A1" s="2"/>
    </row>
    <row r="2" spans="1:37" ht="15" customHeight="1" x14ac:dyDescent="0.3">
      <c r="D2" s="4" t="s">
        <v>64</v>
      </c>
      <c r="E2" s="4"/>
      <c r="F2" s="4"/>
      <c r="G2" s="4"/>
      <c r="H2" s="4"/>
      <c r="I2" s="4"/>
      <c r="J2" s="4"/>
      <c r="K2" s="4"/>
      <c r="L2" s="4"/>
      <c r="M2" s="4"/>
      <c r="N2" s="4"/>
      <c r="O2" s="4"/>
      <c r="AI2" s="143" t="s">
        <v>65</v>
      </c>
      <c r="AJ2" s="144">
        <v>2024</v>
      </c>
    </row>
    <row r="3" spans="1:37" ht="15" customHeight="1" x14ac:dyDescent="0.3">
      <c r="D3" s="4" t="s">
        <v>66</v>
      </c>
      <c r="E3" s="4"/>
      <c r="F3" s="4"/>
      <c r="G3" s="4"/>
      <c r="H3" s="4"/>
      <c r="I3" s="4"/>
      <c r="J3" s="4"/>
      <c r="K3" s="4"/>
      <c r="L3" s="4"/>
      <c r="M3" s="4"/>
      <c r="N3" s="4"/>
      <c r="O3" s="4"/>
      <c r="AI3" s="143" t="s">
        <v>67</v>
      </c>
      <c r="AJ3" s="144">
        <v>2029</v>
      </c>
    </row>
    <row r="4" spans="1:37" ht="7" customHeight="1" x14ac:dyDescent="0.2">
      <c r="X4" s="5"/>
      <c r="Y4" s="5"/>
      <c r="Z4" s="5"/>
      <c r="AA4" s="5"/>
      <c r="AB4" s="5"/>
      <c r="AC4" s="5"/>
      <c r="AD4" s="5"/>
      <c r="AE4" s="5"/>
      <c r="AF4" s="5"/>
      <c r="AG4" s="5"/>
    </row>
    <row r="5" spans="1:37" ht="18" customHeight="1" thickBot="1" x14ac:dyDescent="0.25">
      <c r="B5" s="6" t="str">
        <f>"'000 metric tonnes"</f>
        <v>'000 metric tonnes</v>
      </c>
      <c r="C5" s="6"/>
      <c r="R5" s="7"/>
    </row>
    <row r="6" spans="1:37" ht="18" customHeight="1" thickBot="1" x14ac:dyDescent="0.25">
      <c r="B6" s="1" t="s">
        <v>68</v>
      </c>
      <c r="C6" s="6"/>
      <c r="D6" s="8">
        <v>2000</v>
      </c>
      <c r="E6" s="9">
        <v>2001</v>
      </c>
      <c r="F6" s="9">
        <v>2002</v>
      </c>
      <c r="G6" s="9">
        <v>2003</v>
      </c>
      <c r="H6" s="9">
        <v>2004</v>
      </c>
      <c r="I6" s="9">
        <v>2005</v>
      </c>
      <c r="J6" s="9">
        <v>2006</v>
      </c>
      <c r="K6" s="9">
        <v>2007</v>
      </c>
      <c r="L6" s="9">
        <v>2008</v>
      </c>
      <c r="M6" s="9">
        <v>2009</v>
      </c>
      <c r="N6" s="9">
        <v>2010</v>
      </c>
      <c r="O6" s="9">
        <v>2011</v>
      </c>
      <c r="P6" s="9">
        <v>2012</v>
      </c>
      <c r="Q6" s="9">
        <v>2013</v>
      </c>
      <c r="R6" s="9">
        <v>2014</v>
      </c>
      <c r="S6" s="9">
        <v>2015</v>
      </c>
      <c r="T6" s="9">
        <v>2016</v>
      </c>
      <c r="U6" s="9">
        <v>2017</v>
      </c>
      <c r="V6" s="9">
        <v>2018</v>
      </c>
      <c r="W6" s="9">
        <v>2019</v>
      </c>
      <c r="X6" s="9">
        <v>2020</v>
      </c>
      <c r="Y6" s="9">
        <v>2021</v>
      </c>
      <c r="Z6" s="9">
        <v>2022</v>
      </c>
      <c r="AA6" s="9">
        <v>2023</v>
      </c>
      <c r="AB6" s="9">
        <v>2024</v>
      </c>
      <c r="AC6" s="9">
        <v>2025</v>
      </c>
      <c r="AD6" s="9">
        <v>2026</v>
      </c>
      <c r="AE6" s="9">
        <v>2027</v>
      </c>
      <c r="AF6" s="9">
        <v>2028</v>
      </c>
      <c r="AG6" s="36">
        <v>2029</v>
      </c>
      <c r="AI6" s="37" t="str">
        <f>"Δ "&amp;$AJ$2&amp;" - "&amp;$AJ$3</f>
        <v>Δ 2024 - 2029</v>
      </c>
      <c r="AJ6" s="38" t="str">
        <f>CONCATENATE("CAGR ",$AJ$2," - ",$AJ$3)</f>
        <v>CAGR 2024 - 2029</v>
      </c>
    </row>
    <row r="7" spans="1:37" ht="11.25" customHeight="1" thickBot="1" x14ac:dyDescent="0.25">
      <c r="C7" s="6"/>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row>
    <row r="8" spans="1:37" ht="15" customHeight="1" thickBot="1" x14ac:dyDescent="0.25">
      <c r="B8" s="59" t="s">
        <v>69</v>
      </c>
      <c r="C8" s="6"/>
      <c r="D8" s="60">
        <f>D9+D10+D11+D12</f>
        <v>163743.63052655917</v>
      </c>
      <c r="E8" s="61">
        <f t="shared" ref="E8:X8" si="0">E9+E10+E11+E12</f>
        <v>160702.9331629551</v>
      </c>
      <c r="F8" s="61">
        <f t="shared" si="0"/>
        <v>168466.87208876314</v>
      </c>
      <c r="G8" s="61">
        <f t="shared" si="0"/>
        <v>174613.00614391611</v>
      </c>
      <c r="H8" s="61">
        <f t="shared" si="0"/>
        <v>185722.57042084815</v>
      </c>
      <c r="I8" s="61">
        <f t="shared" si="0"/>
        <v>192268.44652622283</v>
      </c>
      <c r="J8" s="61">
        <f t="shared" si="0"/>
        <v>194822.00980850591</v>
      </c>
      <c r="K8" s="61">
        <f t="shared" si="0"/>
        <v>203599.48718478717</v>
      </c>
      <c r="L8" s="61">
        <f t="shared" si="0"/>
        <v>197063.04862781055</v>
      </c>
      <c r="M8" s="61">
        <f t="shared" si="0"/>
        <v>190112.03827572032</v>
      </c>
      <c r="N8" s="61">
        <f t="shared" si="0"/>
        <v>215550.3721533069</v>
      </c>
      <c r="O8" s="61">
        <f t="shared" si="0"/>
        <v>228219.28977260648</v>
      </c>
      <c r="P8" s="61">
        <f t="shared" si="0"/>
        <v>233591.52831080725</v>
      </c>
      <c r="Q8" s="61">
        <f t="shared" si="0"/>
        <v>240658.76231731346</v>
      </c>
      <c r="R8" s="61">
        <f t="shared" si="0"/>
        <v>251508.64068691121</v>
      </c>
      <c r="S8" s="61">
        <f t="shared" si="0"/>
        <v>257730.43751772185</v>
      </c>
      <c r="T8" s="61">
        <f t="shared" si="0"/>
        <v>263783.65874922182</v>
      </c>
      <c r="U8" s="61">
        <f t="shared" si="0"/>
        <v>270121.80629950779</v>
      </c>
      <c r="V8" s="61">
        <f t="shared" si="0"/>
        <v>272104.34166054416</v>
      </c>
      <c r="W8" s="61">
        <f t="shared" si="0"/>
        <v>271459.49953672249</v>
      </c>
      <c r="X8" s="61">
        <f t="shared" si="0"/>
        <v>268724.86838451721</v>
      </c>
      <c r="Y8" s="61">
        <f>Y9+Y10+Y11+Y12</f>
        <v>285895.15992014576</v>
      </c>
      <c r="Z8" s="61">
        <f>Z9+Z10+Z11+Z12</f>
        <v>280932.35926948499</v>
      </c>
      <c r="AA8" s="61">
        <f>AA9+AA10+AA11+AA12</f>
        <v>292125.04763510585</v>
      </c>
      <c r="AB8" s="61">
        <f>AB9+AB10+AB11+AB12</f>
        <v>299985.75547613116</v>
      </c>
      <c r="AC8" s="61">
        <f t="shared" ref="AC8" si="1">AC9+AC10+AC11+AC12</f>
        <v>310448.68582153396</v>
      </c>
      <c r="AD8" s="61">
        <f t="shared" ref="AD8" si="2">AD9+AD10+AD11+AD12</f>
        <v>323035.13143115124</v>
      </c>
      <c r="AE8" s="61">
        <f t="shared" ref="AE8" si="3">AE9+AE10+AE11+AE12</f>
        <v>333153.66951798432</v>
      </c>
      <c r="AF8" s="61">
        <f t="shared" ref="AF8:AG8" si="4">AF9+AF10+AF11+AF12</f>
        <v>343553.14969446114</v>
      </c>
      <c r="AG8" s="62">
        <f t="shared" si="4"/>
        <v>353911.17867142323</v>
      </c>
      <c r="AI8" s="145">
        <f t="shared" ref="AI8:AI26" si="5">IFERROR((INDEX($A$1:$AG$26,ROW($A8),$AJ$3-1996)-INDEX($A$1:$AG$26,ROW($A8),$AJ$2-1996)),"")</f>
        <v>53925.423195292067</v>
      </c>
      <c r="AJ8" s="146">
        <f t="shared" ref="AJ8:AJ26" si="6">IFERROR((INDEX($A$1:$AG$26,ROW($A8),$AJ$3-1996)/INDEX($A$1:$AG$26,ROW($A8),$AJ$2-1996))^(1/($AJ$3-$AJ$2))-1,"")</f>
        <v>3.361482439640473E-2</v>
      </c>
    </row>
    <row r="9" spans="1:37" ht="15" customHeight="1" x14ac:dyDescent="0.2">
      <c r="B9" s="11" t="s">
        <v>70</v>
      </c>
      <c r="C9" s="6"/>
      <c r="D9" s="12">
        <f>INDEX(D.2!$1:$1048576,MATCH('Data Dashboard'!$B$6,D.2!$B:$B,0),MATCH('Data Dashboard'!D$6,D.2!$2:$2,0))</f>
        <v>106039.97852655916</v>
      </c>
      <c r="E9" s="13">
        <f>INDEX(D.2!$1:$1048576,MATCH('Data Dashboard'!$B$6,D.2!$B:$B,0),MATCH('Data Dashboard'!E$6,D.2!$2:$2,0))</f>
        <v>102778.4931629551</v>
      </c>
      <c r="F9" s="13">
        <f>INDEX(D.2!$1:$1048576,MATCH('Data Dashboard'!$B$6,D.2!$B:$B,0),MATCH('Data Dashboard'!F$6,D.2!$2:$2,0))</f>
        <v>108635.61708876313</v>
      </c>
      <c r="G9" s="13">
        <f>INDEX(D.2!$1:$1048576,MATCH('Data Dashboard'!$B$6,D.2!$B:$B,0),MATCH('Data Dashboard'!G$6,D.2!$2:$2,0))</f>
        <v>112824.14439728</v>
      </c>
      <c r="H9" s="13">
        <f>INDEX(D.2!$1:$1048576,MATCH('Data Dashboard'!$B$6,D.2!$B:$B,0),MATCH('Data Dashboard'!H$6,D.2!$2:$2,0))</f>
        <v>120726.27042084816</v>
      </c>
      <c r="I9" s="13">
        <f>INDEX(D.2!$1:$1048576,MATCH('Data Dashboard'!$B$6,D.2!$B:$B,0),MATCH('Data Dashboard'!I$6,D.2!$2:$2,0))</f>
        <v>123779.3420060466</v>
      </c>
      <c r="J9" s="13">
        <f>INDEX(D.2!$1:$1048576,MATCH('Data Dashboard'!$B$6,D.2!$B:$B,0),MATCH('Data Dashboard'!J$6,D.2!$2:$2,0))</f>
        <v>123977.6928643414</v>
      </c>
      <c r="K9" s="13">
        <f>INDEX(D.2!$1:$1048576,MATCH('Data Dashboard'!$B$6,D.2!$B:$B,0),MATCH('Data Dashboard'!K$6,D.2!$2:$2,0))</f>
        <v>128401.78027439017</v>
      </c>
      <c r="L9" s="13">
        <f>INDEX(D.2!$1:$1048576,MATCH('Data Dashboard'!$B$6,D.2!$B:$B,0),MATCH('Data Dashboard'!L$6,D.2!$2:$2,0))</f>
        <v>119614.24929313251</v>
      </c>
      <c r="M9" s="13">
        <f>INDEX(D.2!$1:$1048576,MATCH('Data Dashboard'!$B$6,D.2!$B:$B,0),MATCH('Data Dashboard'!M$6,D.2!$2:$2,0))</f>
        <v>114010.79602901639</v>
      </c>
      <c r="N9" s="13">
        <f>INDEX(D.2!$1:$1048576,MATCH('Data Dashboard'!$B$6,D.2!$B:$B,0),MATCH('Data Dashboard'!N$6,D.2!$2:$2,0))</f>
        <v>132690.16351694975</v>
      </c>
      <c r="O9" s="13">
        <f>INDEX(D.2!$1:$1048576,MATCH('Data Dashboard'!$B$6,D.2!$B:$B,0),MATCH('Data Dashboard'!O$6,D.2!$2:$2,0))</f>
        <v>140195.37809362501</v>
      </c>
      <c r="P9" s="13">
        <f>INDEX(D.2!$1:$1048576,MATCH('Data Dashboard'!$B$6,D.2!$B:$B,0),MATCH('Data Dashboard'!P$6,D.2!$2:$2,0))</f>
        <v>142320.5893961534</v>
      </c>
      <c r="Q9" s="13">
        <f>INDEX(D.2!$1:$1048576,MATCH('Data Dashboard'!$B$6,D.2!$B:$B,0),MATCH('Data Dashboard'!Q$6,D.2!$2:$2,0))</f>
        <v>147415.76852776564</v>
      </c>
      <c r="R9" s="13">
        <f>INDEX(D.2!$1:$1048576,MATCH('Data Dashboard'!$B$6,D.2!$B:$B,0),MATCH('Data Dashboard'!R$6,D.2!$2:$2,0))</f>
        <v>151864.74313947899</v>
      </c>
      <c r="S9" s="13">
        <f>INDEX(D.2!$1:$1048576,MATCH('Data Dashboard'!$B$6,D.2!$B:$B,0),MATCH('Data Dashboard'!S$6,D.2!$2:$2,0))</f>
        <v>157097.35139741251</v>
      </c>
      <c r="T9" s="13">
        <f>INDEX(D.2!$1:$1048576,MATCH('Data Dashboard'!$B$6,D.2!$B:$B,0),MATCH('Data Dashboard'!T$6,D.2!$2:$2,0))</f>
        <v>160539.34942544182</v>
      </c>
      <c r="U9" s="13">
        <f>INDEX(D.2!$1:$1048576,MATCH('Data Dashboard'!$B$6,D.2!$B:$B,0),MATCH('Data Dashboard'!U$6,D.2!$2:$2,0))</f>
        <v>168125.33781013923</v>
      </c>
      <c r="V9" s="13">
        <f>INDEX(D.2!$1:$1048576,MATCH('Data Dashboard'!$B$6,D.2!$B:$B,0),MATCH('Data Dashboard'!V$6,D.2!$2:$2,0))</f>
        <v>170019.22929760101</v>
      </c>
      <c r="W9" s="13">
        <f>INDEX(D.2!$1:$1048576,MATCH('Data Dashboard'!$B$6,D.2!$B:$B,0),MATCH('Data Dashboard'!W$6,D.2!$2:$2,0))</f>
        <v>170954.87829149811</v>
      </c>
      <c r="X9" s="13">
        <f>INDEX(D.2!$1:$1048576,MATCH('Data Dashboard'!$B$6,D.2!$B:$B,0),MATCH('Data Dashboard'!X$6,D.2!$2:$2,0))</f>
        <v>169138.4916326958</v>
      </c>
      <c r="Y9" s="13">
        <f>INDEX(D.2!$1:$1048576,MATCH('Data Dashboard'!$B$6,D.2!$B:$B,0),MATCH('Data Dashboard'!Y$6,D.2!$2:$2,0))</f>
        <v>178507.44471950133</v>
      </c>
      <c r="Z9" s="13">
        <f>INDEX(D.2!$1:$1048576,MATCH('Data Dashboard'!$B$6,D.2!$B:$B,0),MATCH('Data Dashboard'!Z$6,D.2!$2:$2,0))</f>
        <v>173048.55914960979</v>
      </c>
      <c r="AA9" s="13">
        <f>INDEX(D.2!$1:$1048576,MATCH('Data Dashboard'!$B$6,D.2!$B:$B,0),MATCH('Data Dashboard'!AA$6,D.2!$2:$2,0))</f>
        <v>182331.65363512011</v>
      </c>
      <c r="AB9" s="13">
        <f>INDEX(D.2!$1:$1048576,MATCH('Data Dashboard'!$B$6,D.2!$B:$B,0),MATCH('Data Dashboard'!AB$6,D.2!$2:$2,0))</f>
        <v>188333.77620199148</v>
      </c>
      <c r="AC9" s="13">
        <f>INDEX(D.2!$1:$1048576,MATCH('Data Dashboard'!$B$6,D.2!$B:$B,0),MATCH('Data Dashboard'!AC$6,D.2!$2:$2,0))</f>
        <v>195471.71001783427</v>
      </c>
      <c r="AD9" s="13">
        <f>INDEX(D.2!$1:$1048576,MATCH('Data Dashboard'!$B$6,D.2!$B:$B,0),MATCH('Data Dashboard'!AD$6,D.2!$2:$2,0))</f>
        <v>202887.82742955576</v>
      </c>
      <c r="AE9" s="13">
        <f>INDEX(D.2!$1:$1048576,MATCH('Data Dashboard'!$B$6,D.2!$B:$B,0),MATCH('Data Dashboard'!AE$6,D.2!$2:$2,0))</f>
        <v>209065.93512235937</v>
      </c>
      <c r="AF9" s="13">
        <f>INDEX(D.2!$1:$1048576,MATCH('Data Dashboard'!$B$6,D.2!$B:$B,0),MATCH('Data Dashboard'!AF$6,D.2!$2:$2,0))</f>
        <v>216298.57721540178</v>
      </c>
      <c r="AG9" s="31">
        <f>INDEX(D.2!$1:$1048576,MATCH('Data Dashboard'!$B$6,D.2!$B:$B,0),MATCH('Data Dashboard'!AG$6,D.2!$2:$2,0))</f>
        <v>225777.26288017799</v>
      </c>
      <c r="AI9" s="145">
        <f t="shared" si="5"/>
        <v>37443.486678186513</v>
      </c>
      <c r="AJ9" s="146">
        <f t="shared" si="6"/>
        <v>3.6932288305371985E-2</v>
      </c>
      <c r="AK9" s="14"/>
    </row>
    <row r="10" spans="1:37" ht="15" customHeight="1" x14ac:dyDescent="0.2">
      <c r="B10" s="11" t="s">
        <v>71</v>
      </c>
      <c r="C10" s="6"/>
      <c r="D10" s="12">
        <f>INDEX(D.1!$1:$1048576,MATCH('Data Dashboard'!$B$6,D.1!$B:$B,0),MATCH('Data Dashboard'!D$6,D.1!$2:$2,0))</f>
        <v>40067.032000000007</v>
      </c>
      <c r="E10" s="13">
        <f>INDEX(D.1!$1:$1048576,MATCH('Data Dashboard'!$B$6,D.1!$B:$B,0),MATCH('Data Dashboard'!E$6,D.1!$2:$2,0))</f>
        <v>42954</v>
      </c>
      <c r="F10" s="13">
        <f>INDEX(D.1!$1:$1048576,MATCH('Data Dashboard'!$B$6,D.1!$B:$B,0),MATCH('Data Dashboard'!F$6,D.1!$2:$2,0))</f>
        <v>42487.994999999995</v>
      </c>
      <c r="G10" s="13">
        <f>INDEX(D.1!$1:$1048576,MATCH('Data Dashboard'!$B$6,D.1!$B:$B,0),MATCH('Data Dashboard'!G$6,D.1!$2:$2,0))</f>
        <v>42903.781746636116</v>
      </c>
      <c r="H10" s="13">
        <f>INDEX(D.1!$1:$1048576,MATCH('Data Dashboard'!$B$6,D.1!$B:$B,0),MATCH('Data Dashboard'!H$6,D.1!$2:$2,0))</f>
        <v>45164.4</v>
      </c>
      <c r="I10" s="13">
        <f>INDEX(D.1!$1:$1048576,MATCH('Data Dashboard'!$B$6,D.1!$B:$B,0),MATCH('Data Dashboard'!I$6,D.1!$2:$2,0))</f>
        <v>47500.637999999999</v>
      </c>
      <c r="J10" s="13">
        <f>INDEX(D.1!$1:$1048576,MATCH('Data Dashboard'!$B$6,D.1!$B:$B,0),MATCH('Data Dashboard'!J$6,D.1!$2:$2,0))</f>
        <v>50231.996599999999</v>
      </c>
      <c r="K10" s="13">
        <f>INDEX(D.1!$1:$1048576,MATCH('Data Dashboard'!$B$6,D.1!$B:$B,0),MATCH('Data Dashboard'!K$6,D.1!$2:$2,0))</f>
        <v>53630.955999999998</v>
      </c>
      <c r="L10" s="13">
        <f>INDEX(D.1!$1:$1048576,MATCH('Data Dashboard'!$B$6,D.1!$B:$B,0),MATCH('Data Dashboard'!L$6,D.1!$2:$2,0))</f>
        <v>56643.150817675691</v>
      </c>
      <c r="M10" s="13">
        <f>INDEX(D.1!$1:$1048576,MATCH('Data Dashboard'!$B$6,D.1!$B:$B,0),MATCH('Data Dashboard'!M$6,D.1!$2:$2,0))</f>
        <v>57766.740749103941</v>
      </c>
      <c r="N10" s="13">
        <f>INDEX(D.1!$1:$1048576,MATCH('Data Dashboard'!$B$6,D.1!$B:$B,0),MATCH('Data Dashboard'!N$6,D.1!$2:$2,0))</f>
        <v>60751.887391961078</v>
      </c>
      <c r="O10" s="13">
        <f>INDEX(D.1!$1:$1048576,MATCH('Data Dashboard'!$B$6,D.1!$B:$B,0),MATCH('Data Dashboard'!O$6,D.1!$2:$2,0))</f>
        <v>64752.74365020707</v>
      </c>
      <c r="P10" s="13">
        <f>INDEX(D.1!$1:$1048576,MATCH('Data Dashboard'!$B$6,D.1!$B:$B,0),MATCH('Data Dashboard'!P$6,D.1!$2:$2,0))</f>
        <v>66809.34593650265</v>
      </c>
      <c r="Q10" s="13">
        <f>INDEX(D.1!$1:$1048576,MATCH('Data Dashboard'!$B$6,D.1!$B:$B,0),MATCH('Data Dashboard'!Q$6,D.1!$2:$2,0))</f>
        <v>67851.401729893885</v>
      </c>
      <c r="R10" s="13">
        <f>INDEX(D.1!$1:$1048576,MATCH('Data Dashboard'!$B$6,D.1!$B:$B,0),MATCH('Data Dashboard'!R$6,D.1!$2:$2,0))</f>
        <v>73824.578912379118</v>
      </c>
      <c r="S10" s="13">
        <f>INDEX(D.1!$1:$1048576,MATCH('Data Dashboard'!$B$6,D.1!$B:$B,0),MATCH('Data Dashboard'!S$6,D.1!$2:$2,0))</f>
        <v>75728.135120309351</v>
      </c>
      <c r="T10" s="13">
        <f>INDEX(D.1!$1:$1048576,MATCH('Data Dashboard'!$B$6,D.1!$B:$B,0),MATCH('Data Dashboard'!T$6,D.1!$2:$2,0))</f>
        <v>79439.962323780026</v>
      </c>
      <c r="U10" s="13">
        <f>INDEX(D.1!$1:$1048576,MATCH('Data Dashboard'!$B$6,D.1!$B:$B,0),MATCH('Data Dashboard'!U$6,D.1!$2:$2,0))</f>
        <v>79156.135989368559</v>
      </c>
      <c r="V10" s="13">
        <f>INDEX(D.1!$1:$1048576,MATCH('Data Dashboard'!$B$6,D.1!$B:$B,0),MATCH('Data Dashboard'!V$6,D.1!$2:$2,0))</f>
        <v>80929.824862943176</v>
      </c>
      <c r="W10" s="13">
        <f>INDEX(D.1!$1:$1048576,MATCH('Data Dashboard'!$B$6,D.1!$B:$B,0),MATCH('Data Dashboard'!W$6,D.1!$2:$2,0))</f>
        <v>81315.037120224413</v>
      </c>
      <c r="X10" s="13">
        <f>INDEX(D.1!$1:$1048576,MATCH('Data Dashboard'!$B$6,D.1!$B:$B,0),MATCH('Data Dashboard'!X$6,D.1!$2:$2,0))</f>
        <v>80777.999303345685</v>
      </c>
      <c r="Y10" s="13">
        <f>INDEX(D.1!$1:$1048576,MATCH('Data Dashboard'!$B$6,D.1!$B:$B,0),MATCH('Data Dashboard'!Y$6,D.1!$2:$2,0))</f>
        <v>84924.122200644459</v>
      </c>
      <c r="Z10" s="13">
        <f>INDEX(D.1!$1:$1048576,MATCH('Data Dashboard'!$B$6,D.1!$B:$B,0),MATCH('Data Dashboard'!Z$6,D.1!$2:$2,0))</f>
        <v>85755.107119875189</v>
      </c>
      <c r="AA10" s="13">
        <f>INDEX(D.1!$1:$1048576,MATCH('Data Dashboard'!$B$6,D.1!$B:$B,0),MATCH('Data Dashboard'!AA$6,D.1!$2:$2,0))</f>
        <v>88581.700999985726</v>
      </c>
      <c r="AB10" s="13">
        <f>INDEX(D.1!$1:$1048576,MATCH('Data Dashboard'!$B$6,D.1!$B:$B,0),MATCH('Data Dashboard'!AB$6,D.1!$2:$2,0))</f>
        <v>88858.686274139662</v>
      </c>
      <c r="AC10" s="13">
        <f>INDEX(D.1!$1:$1048576,MATCH('Data Dashboard'!$B$6,D.1!$B:$B,0),MATCH('Data Dashboard'!AC$6,D.1!$2:$2,0))</f>
        <v>90974.657803699694</v>
      </c>
      <c r="AD10" s="13">
        <f>INDEX(D.1!$1:$1048576,MATCH('Data Dashboard'!$B$6,D.1!$B:$B,0),MATCH('Data Dashboard'!AD$6,D.1!$2:$2,0))</f>
        <v>96050.909626595472</v>
      </c>
      <c r="AE10" s="13">
        <f>INDEX(D.1!$1:$1048576,MATCH('Data Dashboard'!$B$6,D.1!$B:$B,0),MATCH('Data Dashboard'!AE$6,D.1!$2:$2,0))</f>
        <v>100301.60250000001</v>
      </c>
      <c r="AF10" s="13">
        <f>INDEX(D.1!$1:$1048576,MATCH('Data Dashboard'!$B$6,D.1!$B:$B,0),MATCH('Data Dashboard'!AF$6,D.1!$2:$2,0))</f>
        <v>103627.11199999999</v>
      </c>
      <c r="AG10" s="31">
        <f>INDEX(D.1!$1:$1048576,MATCH('Data Dashboard'!$B$6,D.1!$B:$B,0),MATCH('Data Dashboard'!AG$6,D.1!$2:$2,0))</f>
        <v>104665.36559999999</v>
      </c>
      <c r="AI10" s="145">
        <f t="shared" si="5"/>
        <v>15806.679325860328</v>
      </c>
      <c r="AJ10" s="146">
        <f t="shared" si="6"/>
        <v>3.3286181197216047E-2</v>
      </c>
      <c r="AK10" s="15"/>
    </row>
    <row r="11" spans="1:37" ht="15" customHeight="1" x14ac:dyDescent="0.2">
      <c r="B11" s="11" t="s">
        <v>72</v>
      </c>
      <c r="C11" s="6"/>
      <c r="D11" s="12">
        <f>INDEX(D.3!$1:$1048576,MATCH('Data Dashboard'!$B$6,D.3!$B:$B,0),MATCH('Data Dashboard'!D$6,D.3!$2:$2,0))</f>
        <v>14726</v>
      </c>
      <c r="E11" s="13">
        <f>INDEX(D.3!$1:$1048576,MATCH('Data Dashboard'!$B$6,D.3!$B:$B,0),MATCH('Data Dashboard'!E$6,D.3!$2:$2,0))</f>
        <v>12238</v>
      </c>
      <c r="F11" s="13">
        <f>INDEX(D.3!$1:$1048576,MATCH('Data Dashboard'!$B$6,D.3!$B:$B,0),MATCH('Data Dashboard'!F$6,D.3!$2:$2,0))</f>
        <v>14664</v>
      </c>
      <c r="G11" s="13">
        <f>INDEX(D.3!$1:$1048576,MATCH('Data Dashboard'!$B$6,D.3!$B:$B,0),MATCH('Data Dashboard'!G$6,D.3!$2:$2,0))</f>
        <v>15805</v>
      </c>
      <c r="H11" s="13">
        <f>INDEX(D.3!$1:$1048576,MATCH('Data Dashboard'!$B$6,D.3!$B:$B,0),MATCH('Data Dashboard'!H$6,D.3!$2:$2,0))</f>
        <v>16712</v>
      </c>
      <c r="I11" s="13">
        <f>INDEX(D.3!$1:$1048576,MATCH('Data Dashboard'!$B$6,D.3!$B:$B,0),MATCH('Data Dashboard'!I$6,D.3!$2:$2,0))</f>
        <v>17876.45</v>
      </c>
      <c r="J11" s="13">
        <f>INDEX(D.3!$1:$1048576,MATCH('Data Dashboard'!$B$6,D.3!$B:$B,0),MATCH('Data Dashboard'!J$6,D.3!$2:$2,0))</f>
        <v>17646</v>
      </c>
      <c r="K11" s="13">
        <f>INDEX(D.3!$1:$1048576,MATCH('Data Dashboard'!$B$6,D.3!$B:$B,0),MATCH('Data Dashboard'!K$6,D.3!$2:$2,0))</f>
        <v>18691</v>
      </c>
      <c r="L11" s="13">
        <f>INDEX(D.3!$1:$1048576,MATCH('Data Dashboard'!$B$6,D.3!$B:$B,0),MATCH('Data Dashboard'!L$6,D.3!$2:$2,0))</f>
        <v>18115</v>
      </c>
      <c r="M11" s="13">
        <f>INDEX(D.3!$1:$1048576,MATCH('Data Dashboard'!$B$6,D.3!$B:$B,0),MATCH('Data Dashboard'!M$6,D.3!$2:$2,0))</f>
        <v>15696</v>
      </c>
      <c r="N11" s="13">
        <f>INDEX(D.3!$1:$1048576,MATCH('Data Dashboard'!$B$6,D.3!$B:$B,0),MATCH('Data Dashboard'!N$6,D.3!$2:$2,0))</f>
        <v>19541</v>
      </c>
      <c r="O11" s="13">
        <f>INDEX(D.3!$1:$1048576,MATCH('Data Dashboard'!$B$6,D.3!$B:$B,0),MATCH('Data Dashboard'!O$6,D.3!$2:$2,0))</f>
        <v>20827</v>
      </c>
      <c r="P11" s="13">
        <f>INDEX(D.3!$1:$1048576,MATCH('Data Dashboard'!$B$6,D.3!$B:$B,0),MATCH('Data Dashboard'!P$6,D.3!$2:$2,0))</f>
        <v>21777</v>
      </c>
      <c r="Q11" s="13">
        <f>INDEX(D.3!$1:$1048576,MATCH('Data Dashboard'!$B$6,D.3!$B:$B,0),MATCH('Data Dashboard'!Q$6,D.3!$2:$2,0))</f>
        <v>22692</v>
      </c>
      <c r="R11" s="13">
        <f>INDEX(D.3!$1:$1048576,MATCH('Data Dashboard'!$B$6,D.3!$B:$B,0),MATCH('Data Dashboard'!R$6,D.3!$2:$2,0))</f>
        <v>22752</v>
      </c>
      <c r="S11" s="13">
        <f>INDEX(D.3!$1:$1048576,MATCH('Data Dashboard'!$B$6,D.3!$B:$B,0),MATCH('Data Dashboard'!S$6,D.3!$2:$2,0))</f>
        <v>21377</v>
      </c>
      <c r="T11" s="13">
        <f>INDEX(D.3!$1:$1048576,MATCH('Data Dashboard'!$B$6,D.3!$B:$B,0),MATCH('Data Dashboard'!T$6,D.3!$2:$2,0))</f>
        <v>20769</v>
      </c>
      <c r="U11" s="13">
        <f>INDEX(D.3!$1:$1048576,MATCH('Data Dashboard'!$B$6,D.3!$B:$B,0),MATCH('Data Dashboard'!U$6,D.3!$2:$2,0))</f>
        <v>19432</v>
      </c>
      <c r="V11" s="13">
        <f>INDEX(D.3!$1:$1048576,MATCH('Data Dashboard'!$B$6,D.3!$B:$B,0),MATCH('Data Dashboard'!V$6,D.3!$2:$2,0))</f>
        <v>17650</v>
      </c>
      <c r="W11" s="13">
        <f>INDEX(D.3!$1:$1048576,MATCH('Data Dashboard'!$B$6,D.3!$B:$B,0),MATCH('Data Dashboard'!W$6,D.3!$2:$2,0))</f>
        <v>15585</v>
      </c>
      <c r="X11" s="13">
        <f>INDEX(D.3!$1:$1048576,MATCH('Data Dashboard'!$B$6,D.3!$B:$B,0),MATCH('Data Dashboard'!X$6,D.3!$2:$2,0))</f>
        <v>14863.284448475726</v>
      </c>
      <c r="Y11" s="13">
        <f>INDEX(D.3!$1:$1048576,MATCH('Data Dashboard'!$B$6,D.3!$B:$B,0),MATCH('Data Dashboard'!Y$6,D.3!$2:$2,0))</f>
        <v>18257</v>
      </c>
      <c r="Z11" s="13">
        <f>INDEX(D.3!$1:$1048576,MATCH('Data Dashboard'!$B$6,D.3!$B:$B,0),MATCH('Data Dashboard'!Z$6,D.3!$2:$2,0))</f>
        <v>17807</v>
      </c>
      <c r="AA11" s="13">
        <f>INDEX(D.3!$1:$1048576,MATCH('Data Dashboard'!$B$6,D.3!$B:$B,0),MATCH('Data Dashboard'!AA$6,D.3!$2:$2,0))</f>
        <v>16807</v>
      </c>
      <c r="AB11" s="13">
        <f>INDEX(D.3!$1:$1048576,MATCH('Data Dashboard'!$B$6,D.3!$B:$B,0),MATCH('Data Dashboard'!AB$6,D.3!$2:$2,0))</f>
        <v>17657</v>
      </c>
      <c r="AC11" s="13">
        <f>INDEX(D.3!$1:$1048576,MATCH('Data Dashboard'!$B$6,D.3!$B:$B,0),MATCH('Data Dashboard'!AC$6,D.3!$2:$2,0))</f>
        <v>18767</v>
      </c>
      <c r="AD11" s="13">
        <f>INDEX(D.3!$1:$1048576,MATCH('Data Dashboard'!$B$6,D.3!$B:$B,0),MATCH('Data Dashboard'!AD$6,D.3!$2:$2,0))</f>
        <v>18667</v>
      </c>
      <c r="AE11" s="13">
        <f>INDEX(D.3!$1:$1048576,MATCH('Data Dashboard'!$B$6,D.3!$B:$B,0),MATCH('Data Dashboard'!AE$6,D.3!$2:$2,0))</f>
        <v>18282</v>
      </c>
      <c r="AF11" s="13">
        <f>INDEX(D.3!$1:$1048576,MATCH('Data Dashboard'!$B$6,D.3!$B:$B,0),MATCH('Data Dashboard'!AF$6,D.3!$2:$2,0))</f>
        <v>18073</v>
      </c>
      <c r="AG11" s="31">
        <f>INDEX(D.3!$1:$1048576,MATCH('Data Dashboard'!$B$6,D.3!$B:$B,0),MATCH('Data Dashboard'!AG$6,D.3!$2:$2,0))</f>
        <v>17864</v>
      </c>
      <c r="AI11" s="145">
        <f t="shared" si="5"/>
        <v>207</v>
      </c>
      <c r="AJ11" s="146">
        <f t="shared" si="6"/>
        <v>2.3337608337599125E-3</v>
      </c>
      <c r="AK11" s="16"/>
    </row>
    <row r="12" spans="1:37" ht="15" customHeight="1" thickBot="1" x14ac:dyDescent="0.25">
      <c r="B12" s="11" t="s">
        <v>73</v>
      </c>
      <c r="C12" s="6"/>
      <c r="D12" s="12">
        <f>INDEX(D.4!$1:$1048576,MATCH('Data Dashboard'!$B$6,D.4!$B:$B,0),MATCH('Data Dashboard'!D$6,D.4!$2:$2,0))</f>
        <v>2910.62</v>
      </c>
      <c r="E12" s="13">
        <f>INDEX(D.4!$1:$1048576,MATCH('Data Dashboard'!$B$6,D.4!$B:$B,0),MATCH('Data Dashboard'!E$6,D.4!$2:$2,0))</f>
        <v>2732.4399999999996</v>
      </c>
      <c r="F12" s="13">
        <f>INDEX(D.4!$1:$1048576,MATCH('Data Dashboard'!$B$6,D.4!$B:$B,0),MATCH('Data Dashboard'!F$6,D.4!$2:$2,0))</f>
        <v>2679.2599999999998</v>
      </c>
      <c r="G12" s="13">
        <f>INDEX(D.4!$1:$1048576,MATCH('Data Dashboard'!$B$6,D.4!$B:$B,0),MATCH('Data Dashboard'!G$6,D.4!$2:$2,0))</f>
        <v>3080.08</v>
      </c>
      <c r="H12" s="13">
        <f>INDEX(D.4!$1:$1048576,MATCH('Data Dashboard'!$B$6,D.4!$B:$B,0),MATCH('Data Dashboard'!H$6,D.4!$2:$2,0))</f>
        <v>3119.9</v>
      </c>
      <c r="I12" s="13">
        <f>INDEX(D.4!$1:$1048576,MATCH('Data Dashboard'!$B$6,D.4!$B:$B,0),MATCH('Data Dashboard'!I$6,D.4!$2:$2,0))</f>
        <v>3112.0165201762356</v>
      </c>
      <c r="J12" s="13">
        <f>INDEX(D.4!$1:$1048576,MATCH('Data Dashboard'!$B$6,D.4!$B:$B,0),MATCH('Data Dashboard'!J$6,D.4!$2:$2,0))</f>
        <v>2966.3203441645442</v>
      </c>
      <c r="K12" s="13">
        <f>INDEX(D.4!$1:$1048576,MATCH('Data Dashboard'!$B$6,D.4!$B:$B,0),MATCH('Data Dashboard'!K$6,D.4!$2:$2,0))</f>
        <v>2875.7509103970001</v>
      </c>
      <c r="L12" s="13">
        <f>INDEX(D.4!$1:$1048576,MATCH('Data Dashboard'!$B$6,D.4!$B:$B,0),MATCH('Data Dashboard'!L$6,D.4!$2:$2,0))</f>
        <v>2690.6485170023498</v>
      </c>
      <c r="M12" s="13">
        <f>INDEX(D.4!$1:$1048576,MATCH('Data Dashboard'!$B$6,D.4!$B:$B,0),MATCH('Data Dashboard'!M$6,D.4!$2:$2,0))</f>
        <v>2638.5014975999998</v>
      </c>
      <c r="N12" s="13">
        <f>INDEX(D.4!$1:$1048576,MATCH('Data Dashboard'!$B$6,D.4!$B:$B,0),MATCH('Data Dashboard'!N$6,D.4!$2:$2,0))</f>
        <v>2567.3212443961002</v>
      </c>
      <c r="O12" s="13">
        <f>INDEX(D.4!$1:$1048576,MATCH('Data Dashboard'!$B$6,D.4!$B:$B,0),MATCH('Data Dashboard'!O$6,D.4!$2:$2,0))</f>
        <v>2444.1680287744002</v>
      </c>
      <c r="P12" s="13">
        <f>INDEX(D.4!$1:$1048576,MATCH('Data Dashboard'!$B$6,D.4!$B:$B,0),MATCH('Data Dashboard'!P$6,D.4!$2:$2,0))</f>
        <v>2684.5929781512</v>
      </c>
      <c r="Q12" s="13">
        <f>INDEX(D.4!$1:$1048576,MATCH('Data Dashboard'!$B$6,D.4!$B:$B,0),MATCH('Data Dashboard'!Q$6,D.4!$2:$2,0))</f>
        <v>2699.5920596539499</v>
      </c>
      <c r="R12" s="13">
        <f>INDEX(D.4!$1:$1048576,MATCH('Data Dashboard'!$B$6,D.4!$B:$B,0),MATCH('Data Dashboard'!R$6,D.4!$2:$2,0))</f>
        <v>3067.3186350531</v>
      </c>
      <c r="S12" s="13">
        <f>INDEX(D.4!$1:$1048576,MATCH('Data Dashboard'!$B$6,D.4!$B:$B,0),MATCH('Data Dashboard'!S$6,D.4!$2:$2,0))</f>
        <v>3527.951</v>
      </c>
      <c r="T12" s="13">
        <f>INDEX(D.4!$1:$1048576,MATCH('Data Dashboard'!$B$6,D.4!$B:$B,0),MATCH('Data Dashboard'!T$6,D.4!$2:$2,0))</f>
        <v>3035.3470000000002</v>
      </c>
      <c r="U12" s="13">
        <f>INDEX(D.4!$1:$1048576,MATCH('Data Dashboard'!$B$6,D.4!$B:$B,0),MATCH('Data Dashboard'!U$6,D.4!$2:$2,0))</f>
        <v>3408.3325000000004</v>
      </c>
      <c r="V12" s="13">
        <f>INDEX(D.4!$1:$1048576,MATCH('Data Dashboard'!$B$6,D.4!$B:$B,0),MATCH('Data Dashboard'!V$6,D.4!$2:$2,0))</f>
        <v>3505.2875000000004</v>
      </c>
      <c r="W12" s="13">
        <f>INDEX(D.4!$1:$1048576,MATCH('Data Dashboard'!$B$6,D.4!$B:$B,0),MATCH('Data Dashboard'!W$6,D.4!$2:$2,0))</f>
        <v>3604.5841250000003</v>
      </c>
      <c r="X12" s="13">
        <f>INDEX(D.4!$1:$1048576,MATCH('Data Dashboard'!$B$6,D.4!$B:$B,0),MATCH('Data Dashboard'!X$6,D.4!$2:$2,0))</f>
        <v>3945.0930000000003</v>
      </c>
      <c r="Y12" s="13">
        <f>INDEX(D.4!$1:$1048576,MATCH('Data Dashboard'!$B$6,D.4!$B:$B,0),MATCH('Data Dashboard'!Y$6,D.4!$2:$2,0))</f>
        <v>4206.5930000000008</v>
      </c>
      <c r="Z12" s="13">
        <f>INDEX(D.4!$1:$1048576,MATCH('Data Dashboard'!$B$6,D.4!$B:$B,0),MATCH('Data Dashboard'!Z$6,D.4!$2:$2,0))</f>
        <v>4321.6930000000002</v>
      </c>
      <c r="AA12" s="13">
        <f>INDEX(D.4!$1:$1048576,MATCH('Data Dashboard'!$B$6,D.4!$B:$B,0),MATCH('Data Dashboard'!AA$6,D.4!$2:$2,0))</f>
        <v>4404.6930000000002</v>
      </c>
      <c r="AB12" s="13">
        <f>INDEX(D.4!$1:$1048576,MATCH('Data Dashboard'!$B$6,D.4!$B:$B,0),MATCH('Data Dashboard'!AB$6,D.4!$2:$2,0))</f>
        <v>5136.2929999999997</v>
      </c>
      <c r="AC12" s="13">
        <f>INDEX(D.4!$1:$1048576,MATCH('Data Dashboard'!$B$6,D.4!$B:$B,0),MATCH('Data Dashboard'!AC$6,D.4!$2:$2,0))</f>
        <v>5235.3180000000002</v>
      </c>
      <c r="AD12" s="13">
        <f>INDEX(D.4!$1:$1048576,MATCH('Data Dashboard'!$B$6,D.4!$B:$B,0),MATCH('Data Dashboard'!AD$6,D.4!$2:$2,0))</f>
        <v>5429.3943749999999</v>
      </c>
      <c r="AE12" s="13">
        <f>INDEX(D.4!$1:$1048576,MATCH('Data Dashboard'!$B$6,D.4!$B:$B,0),MATCH('Data Dashboard'!AE$6,D.4!$2:$2,0))</f>
        <v>5504.1318956249997</v>
      </c>
      <c r="AF12" s="13">
        <f>INDEX(D.4!$1:$1048576,MATCH('Data Dashboard'!$B$6,D.4!$B:$B,0),MATCH('Data Dashboard'!AF$6,D.4!$2:$2,0))</f>
        <v>5554.4604790593739</v>
      </c>
      <c r="AG12" s="31">
        <f>INDEX(D.4!$1:$1048576,MATCH('Data Dashboard'!$B$6,D.4!$B:$B,0),MATCH('Data Dashboard'!AG$6,D.4!$2:$2,0))</f>
        <v>5604.5501912452637</v>
      </c>
      <c r="AI12" s="145">
        <f t="shared" si="5"/>
        <v>468.25719124526404</v>
      </c>
      <c r="AJ12" s="146">
        <f t="shared" si="6"/>
        <v>1.7602568608647173E-2</v>
      </c>
      <c r="AK12" s="15"/>
    </row>
    <row r="13" spans="1:37" ht="15" customHeight="1" thickBot="1" x14ac:dyDescent="0.25">
      <c r="B13" s="17" t="s">
        <v>74</v>
      </c>
      <c r="C13" s="6"/>
      <c r="D13" s="18">
        <f>INDEX(D.5!$1:$1048576,MATCH('Data Dashboard'!$B$6,D.5!$B:$B,0),MATCH('Data Dashboard'!D$6,D.5!$2:$2,0))</f>
        <v>4981</v>
      </c>
      <c r="E13" s="19">
        <f>INDEX(D.5!$1:$1048576,MATCH('Data Dashboard'!$B$6,D.5!$B:$B,0),MATCH('Data Dashboard'!E$6,D.5!$2:$2,0))</f>
        <v>4980</v>
      </c>
      <c r="F13" s="19">
        <f>INDEX(D.5!$1:$1048576,MATCH('Data Dashboard'!$B$6,D.5!$B:$B,0),MATCH('Data Dashboard'!F$6,D.5!$2:$2,0))</f>
        <v>5009</v>
      </c>
      <c r="G13" s="19">
        <f>INDEX(D.5!$1:$1048576,MATCH('Data Dashboard'!$B$6,D.5!$B:$B,0),MATCH('Data Dashboard'!G$6,D.5!$2:$2,0))</f>
        <v>5046</v>
      </c>
      <c r="H13" s="19">
        <f>INDEX(D.5!$1:$1048576,MATCH('Data Dashboard'!$B$6,D.5!$B:$B,0),MATCH('Data Dashboard'!H$6,D.5!$2:$2,0))</f>
        <v>5195</v>
      </c>
      <c r="I13" s="19">
        <f>INDEX(D.5!$1:$1048576,MATCH('Data Dashboard'!$B$6,D.5!$B:$B,0),MATCH('Data Dashboard'!I$6,D.5!$2:$2,0))</f>
        <v>4424</v>
      </c>
      <c r="J13" s="19">
        <f>INDEX(D.5!$1:$1048576,MATCH('Data Dashboard'!$B$6,D.5!$B:$B,0),MATCH('Data Dashboard'!J$6,D.5!$2:$2,0))</f>
        <v>4566</v>
      </c>
      <c r="K13" s="19">
        <f>INDEX(D.5!$1:$1048576,MATCH('Data Dashboard'!$B$6,D.5!$B:$B,0),MATCH('Data Dashboard'!K$6,D.5!$2:$2,0))</f>
        <v>4728</v>
      </c>
      <c r="L13" s="19">
        <f>INDEX(D.5!$1:$1048576,MATCH('Data Dashboard'!$B$6,D.5!$B:$B,0),MATCH('Data Dashboard'!L$6,D.5!$2:$2,0))</f>
        <v>4678</v>
      </c>
      <c r="M13" s="19">
        <f>INDEX(D.5!$1:$1048576,MATCH('Data Dashboard'!$B$6,D.5!$B:$B,0),MATCH('Data Dashboard'!M$6,D.5!$2:$2,0))</f>
        <v>4428</v>
      </c>
      <c r="N13" s="19">
        <f>INDEX(D.5!$1:$1048576,MATCH('Data Dashboard'!$B$6,D.5!$B:$B,0),MATCH('Data Dashboard'!N$6,D.5!$2:$2,0))</f>
        <v>4447</v>
      </c>
      <c r="O13" s="19">
        <f>INDEX(D.5!$1:$1048576,MATCH('Data Dashboard'!$B$6,D.5!$B:$B,0),MATCH('Data Dashboard'!O$6,D.5!$2:$2,0))</f>
        <v>4399</v>
      </c>
      <c r="P13" s="19">
        <f>INDEX(D.5!$1:$1048576,MATCH('Data Dashboard'!$B$6,D.5!$B:$B,0),MATCH('Data Dashboard'!P$6,D.5!$2:$2,0))</f>
        <v>4437</v>
      </c>
      <c r="Q13" s="19">
        <f>INDEX(D.5!$1:$1048576,MATCH('Data Dashboard'!$B$6,D.5!$B:$B,0),MATCH('Data Dashboard'!Q$6,D.5!$2:$2,0))</f>
        <v>4466</v>
      </c>
      <c r="R13" s="19">
        <f>INDEX(D.5!$1:$1048576,MATCH('Data Dashboard'!$B$6,D.5!$B:$B,0),MATCH('Data Dashboard'!R$6,D.5!$2:$2,0))</f>
        <v>4520</v>
      </c>
      <c r="S13" s="19">
        <f>INDEX(D.5!$1:$1048576,MATCH('Data Dashboard'!$B$6,D.5!$B:$B,0),MATCH('Data Dashboard'!S$6,D.5!$2:$2,0))</f>
        <v>4560</v>
      </c>
      <c r="T13" s="19">
        <f>INDEX(D.5!$1:$1048576,MATCH('Data Dashboard'!$B$6,D.5!$B:$B,0),MATCH('Data Dashboard'!T$6,D.5!$2:$2,0))</f>
        <v>4810</v>
      </c>
      <c r="U13" s="19">
        <f>INDEX(D.5!$1:$1048576,MATCH('Data Dashboard'!$B$6,D.5!$B:$B,0),MATCH('Data Dashboard'!U$6,D.5!$2:$2,0))</f>
        <v>4560</v>
      </c>
      <c r="V13" s="19">
        <f>INDEX(D.5!$1:$1048576,MATCH('Data Dashboard'!$B$6,D.5!$B:$B,0),MATCH('Data Dashboard'!V$6,D.5!$2:$2,0))</f>
        <v>4575</v>
      </c>
      <c r="W13" s="19">
        <f>INDEX(D.5!$1:$1048576,MATCH('Data Dashboard'!$B$6,D.5!$B:$B,0),MATCH('Data Dashboard'!W$6,D.5!$2:$2,0))</f>
        <v>4580</v>
      </c>
      <c r="X13" s="19">
        <f>INDEX(D.5!$1:$1048576,MATCH('Data Dashboard'!$B$6,D.5!$B:$B,0),MATCH('Data Dashboard'!X$6,D.5!$2:$2,0))</f>
        <v>4590</v>
      </c>
      <c r="Y13" s="19">
        <f>INDEX(D.5!$1:$1048576,MATCH('Data Dashboard'!$B$6,D.5!$B:$B,0),MATCH('Data Dashboard'!Y$6,D.5!$2:$2,0))</f>
        <v>4600</v>
      </c>
      <c r="Z13" s="19">
        <f>INDEX(D.5!$1:$1048576,MATCH('Data Dashboard'!$B$6,D.5!$B:$B,0),MATCH('Data Dashboard'!Z$6,D.5!$2:$2,0))</f>
        <v>4610</v>
      </c>
      <c r="AA13" s="19">
        <f>INDEX(D.5!$1:$1048576,MATCH('Data Dashboard'!$B$6,D.5!$B:$B,0),MATCH('Data Dashboard'!AA$6,D.5!$2:$2,0))</f>
        <v>4610</v>
      </c>
      <c r="AB13" s="19">
        <f>INDEX(D.5!$1:$1048576,MATCH('Data Dashboard'!$B$6,D.5!$B:$B,0),MATCH('Data Dashboard'!AB$6,D.5!$2:$2,0))</f>
        <v>4810</v>
      </c>
      <c r="AC13" s="19">
        <f>INDEX(D.5!$1:$1048576,MATCH('Data Dashboard'!$B$6,D.5!$B:$B,0),MATCH('Data Dashboard'!AC$6,D.5!$2:$2,0))</f>
        <v>4810</v>
      </c>
      <c r="AD13" s="19">
        <f>INDEX(D.5!$1:$1048576,MATCH('Data Dashboard'!$B$6,D.5!$B:$B,0),MATCH('Data Dashboard'!AD$6,D.5!$2:$2,0))</f>
        <v>4810</v>
      </c>
      <c r="AE13" s="19">
        <f>INDEX(D.5!$1:$1048576,MATCH('Data Dashboard'!$B$6,D.5!$B:$B,0),MATCH('Data Dashboard'!AE$6,D.5!$2:$2,0))</f>
        <v>4810</v>
      </c>
      <c r="AF13" s="19">
        <f>INDEX(D.5!$1:$1048576,MATCH('Data Dashboard'!$B$6,D.5!$B:$B,0),MATCH('Data Dashboard'!AF$6,D.5!$2:$2,0))</f>
        <v>4810</v>
      </c>
      <c r="AG13" s="32">
        <f>INDEX(D.5!$1:$1048576,MATCH('Data Dashboard'!$B$6,D.5!$B:$B,0),MATCH('Data Dashboard'!AG$6,D.5!$2:$2,0))</f>
        <v>4810</v>
      </c>
      <c r="AI13" s="145">
        <f t="shared" si="5"/>
        <v>0</v>
      </c>
      <c r="AJ13" s="146">
        <f t="shared" si="6"/>
        <v>0</v>
      </c>
      <c r="AK13" s="15"/>
    </row>
    <row r="14" spans="1:37" ht="15" customHeight="1" x14ac:dyDescent="0.2">
      <c r="B14" s="63" t="s">
        <v>75</v>
      </c>
      <c r="C14" s="64"/>
      <c r="D14" s="65">
        <f>INDEX(D!$1:$1048576,MATCH('Data Dashboard'!$B$6,D!$B:$B,0),MATCH('Data Dashboard'!D$6,D!$2:$2,0))</f>
        <v>168724.63052655917</v>
      </c>
      <c r="E14" s="66">
        <f>INDEX(D!$1:$1048576,MATCH('Data Dashboard'!$B$6,D!$B:$B,0),MATCH('Data Dashboard'!E$6,D!$2:$2,0))</f>
        <v>165682.9331629551</v>
      </c>
      <c r="F14" s="66">
        <f>INDEX(D!$1:$1048576,MATCH('Data Dashboard'!$B$6,D!$B:$B,0),MATCH('Data Dashboard'!F$6,D!$2:$2,0))</f>
        <v>173475.87208876314</v>
      </c>
      <c r="G14" s="66">
        <f>INDEX(D!$1:$1048576,MATCH('Data Dashboard'!$B$6,D!$B:$B,0),MATCH('Data Dashboard'!G$6,D!$2:$2,0))</f>
        <v>179659.00614391611</v>
      </c>
      <c r="H14" s="66">
        <f>INDEX(D!$1:$1048576,MATCH('Data Dashboard'!$B$6,D!$B:$B,0),MATCH('Data Dashboard'!H$6,D!$2:$2,0))</f>
        <v>190917.57042084815</v>
      </c>
      <c r="I14" s="66">
        <f>INDEX(D!$1:$1048576,MATCH('Data Dashboard'!$B$6,D!$B:$B,0),MATCH('Data Dashboard'!I$6,D!$2:$2,0))</f>
        <v>196692.44652622283</v>
      </c>
      <c r="J14" s="66">
        <f>INDEX(D!$1:$1048576,MATCH('Data Dashboard'!$B$6,D!$B:$B,0),MATCH('Data Dashboard'!J$6,D!$2:$2,0))</f>
        <v>199388.00980850591</v>
      </c>
      <c r="K14" s="66">
        <f>INDEX(D!$1:$1048576,MATCH('Data Dashboard'!$B$6,D!$B:$B,0),MATCH('Data Dashboard'!K$6,D!$2:$2,0))</f>
        <v>208327.48718478717</v>
      </c>
      <c r="L14" s="66">
        <f>INDEX(D!$1:$1048576,MATCH('Data Dashboard'!$B$6,D!$B:$B,0),MATCH('Data Dashboard'!L$6,D!$2:$2,0))</f>
        <v>201741.04862781055</v>
      </c>
      <c r="M14" s="66">
        <f>INDEX(D!$1:$1048576,MATCH('Data Dashboard'!$B$6,D!$B:$B,0),MATCH('Data Dashboard'!M$6,D!$2:$2,0))</f>
        <v>194540.03827572032</v>
      </c>
      <c r="N14" s="66">
        <f>INDEX(D!$1:$1048576,MATCH('Data Dashboard'!$B$6,D!$B:$B,0),MATCH('Data Dashboard'!N$6,D!$2:$2,0))</f>
        <v>219997.3721533069</v>
      </c>
      <c r="O14" s="66">
        <f>INDEX(D!$1:$1048576,MATCH('Data Dashboard'!$B$6,D!$B:$B,0),MATCH('Data Dashboard'!O$6,D!$2:$2,0))</f>
        <v>232618.28977260648</v>
      </c>
      <c r="P14" s="66">
        <f>INDEX(D!$1:$1048576,MATCH('Data Dashboard'!$B$6,D!$B:$B,0),MATCH('Data Dashboard'!P$6,D!$2:$2,0))</f>
        <v>238028.52831080725</v>
      </c>
      <c r="Q14" s="66">
        <f>INDEX(D!$1:$1048576,MATCH('Data Dashboard'!$B$6,D!$B:$B,0),MATCH('Data Dashboard'!Q$6,D!$2:$2,0))</f>
        <v>245124.76231731346</v>
      </c>
      <c r="R14" s="66">
        <f>INDEX(D!$1:$1048576,MATCH('Data Dashboard'!$B$6,D!$B:$B,0),MATCH('Data Dashboard'!R$6,D!$2:$2,0))</f>
        <v>256028.64068691121</v>
      </c>
      <c r="S14" s="66">
        <f>INDEX(D!$1:$1048576,MATCH('Data Dashboard'!$B$6,D!$B:$B,0),MATCH('Data Dashboard'!S$6,D!$2:$2,0))</f>
        <v>262290.43751772185</v>
      </c>
      <c r="T14" s="66">
        <f>INDEX(D!$1:$1048576,MATCH('Data Dashboard'!$B$6,D!$B:$B,0),MATCH('Data Dashboard'!T$6,D!$2:$2,0))</f>
        <v>268593.65874922182</v>
      </c>
      <c r="U14" s="66">
        <f>INDEX(D!$1:$1048576,MATCH('Data Dashboard'!$B$6,D!$B:$B,0),MATCH('Data Dashboard'!U$6,D!$2:$2,0))</f>
        <v>274681.80629950779</v>
      </c>
      <c r="V14" s="66">
        <f>INDEX(D!$1:$1048576,MATCH('Data Dashboard'!$B$6,D!$B:$B,0),MATCH('Data Dashboard'!V$6,D!$2:$2,0))</f>
        <v>276679.34166054416</v>
      </c>
      <c r="W14" s="66">
        <f>INDEX(D!$1:$1048576,MATCH('Data Dashboard'!$B$6,D!$B:$B,0),MATCH('Data Dashboard'!W$6,D!$2:$2,0))</f>
        <v>276039.49953672249</v>
      </c>
      <c r="X14" s="66">
        <f>INDEX(D!$1:$1048576,MATCH('Data Dashboard'!$B$6,D!$B:$B,0),MATCH('Data Dashboard'!X$6,D!$2:$2,0))</f>
        <v>273314.86838451721</v>
      </c>
      <c r="Y14" s="66">
        <f>INDEX(D!$1:$1048576,MATCH('Data Dashboard'!$B$6,D!$B:$B,0),MATCH('Data Dashboard'!Y$6,D!$2:$2,0))</f>
        <v>290495.15992014576</v>
      </c>
      <c r="Z14" s="66">
        <f>INDEX(D!$1:$1048576,MATCH('Data Dashboard'!$B$6,D!$B:$B,0),MATCH('Data Dashboard'!Z$6,D!$2:$2,0))</f>
        <v>285542.35926948499</v>
      </c>
      <c r="AA14" s="66">
        <f>INDEX(D!$1:$1048576,MATCH('Data Dashboard'!$B$6,D!$B:$B,0),MATCH('Data Dashboard'!AA$6,D!$2:$2,0))</f>
        <v>296735.04763510585</v>
      </c>
      <c r="AB14" s="66">
        <f>INDEX(D!$1:$1048576,MATCH('Data Dashboard'!$B$6,D!$B:$B,0),MATCH('Data Dashboard'!AB$6,D!$2:$2,0))</f>
        <v>304795.75547613116</v>
      </c>
      <c r="AC14" s="66">
        <f>INDEX(D!$1:$1048576,MATCH('Data Dashboard'!$B$6,D!$B:$B,0),MATCH('Data Dashboard'!AC$6,D!$2:$2,0))</f>
        <v>315258.68582153396</v>
      </c>
      <c r="AD14" s="66">
        <f>INDEX(D!$1:$1048576,MATCH('Data Dashboard'!$B$6,D!$B:$B,0),MATCH('Data Dashboard'!AD$6,D!$2:$2,0))</f>
        <v>327845.13143115124</v>
      </c>
      <c r="AE14" s="66">
        <f>INDEX(D!$1:$1048576,MATCH('Data Dashboard'!$B$6,D!$B:$B,0),MATCH('Data Dashboard'!AE$6,D!$2:$2,0))</f>
        <v>337963.66951798432</v>
      </c>
      <c r="AF14" s="66">
        <f>INDEX(D!$1:$1048576,MATCH('Data Dashboard'!$B$6,D!$B:$B,0),MATCH('Data Dashboard'!AF$6,D!$2:$2,0))</f>
        <v>348363.14969446114</v>
      </c>
      <c r="AG14" s="67">
        <f>INDEX(D!$1:$1048576,MATCH('Data Dashboard'!$B$6,D!$B:$B,0),MATCH('Data Dashboard'!AG$6,D!$2:$2,0))</f>
        <v>358721.17867142323</v>
      </c>
      <c r="AI14" s="145">
        <f t="shared" si="5"/>
        <v>53925.423195292067</v>
      </c>
      <c r="AJ14" s="146">
        <f t="shared" si="6"/>
        <v>3.3117268032663016E-2</v>
      </c>
      <c r="AK14" s="15"/>
    </row>
    <row r="15" spans="1:37" ht="15" customHeight="1" thickBot="1" x14ac:dyDescent="0.25">
      <c r="B15" s="68" t="s">
        <v>76</v>
      </c>
      <c r="C15" s="64"/>
      <c r="D15" s="69">
        <f>INDEX('C'!$1:$1048576,MATCH('Data Dashboard'!$B$6,'C'!$B:$B,0),MATCH('Data Dashboard'!D$6,'C'!$2:$2,0))</f>
        <v>168724.63052655917</v>
      </c>
      <c r="E15" s="70">
        <f>INDEX('C'!$1:$1048576,MATCH('Data Dashboard'!$B$6,'C'!$B:$B,0),MATCH('Data Dashboard'!E$6,'C'!$2:$2,0))</f>
        <v>165682.9331629551</v>
      </c>
      <c r="F15" s="70">
        <f>INDEX('C'!$1:$1048576,MATCH('Data Dashboard'!$B$6,'C'!$B:$B,0),MATCH('Data Dashboard'!F$6,'C'!$2:$2,0))</f>
        <v>173475.87208876314</v>
      </c>
      <c r="G15" s="70">
        <f>INDEX('C'!$1:$1048576,MATCH('Data Dashboard'!$B$6,'C'!$B:$B,0),MATCH('Data Dashboard'!G$6,'C'!$2:$2,0))</f>
        <v>179659.00614391611</v>
      </c>
      <c r="H15" s="70">
        <f>INDEX('C'!$1:$1048576,MATCH('Data Dashboard'!$B$6,'C'!$B:$B,0),MATCH('Data Dashboard'!H$6,'C'!$2:$2,0))</f>
        <v>190917.57042084818</v>
      </c>
      <c r="I15" s="70">
        <f>INDEX('C'!$1:$1048576,MATCH('Data Dashboard'!$B$6,'C'!$B:$B,0),MATCH('Data Dashboard'!I$6,'C'!$2:$2,0))</f>
        <v>196692.44652622283</v>
      </c>
      <c r="J15" s="70">
        <f>INDEX('C'!$1:$1048576,MATCH('Data Dashboard'!$B$6,'C'!$B:$B,0),MATCH('Data Dashboard'!J$6,'C'!$2:$2,0))</f>
        <v>199388.00980850597</v>
      </c>
      <c r="K15" s="70">
        <f>INDEX('C'!$1:$1048576,MATCH('Data Dashboard'!$B$6,'C'!$B:$B,0),MATCH('Data Dashboard'!K$6,'C'!$2:$2,0))</f>
        <v>208327.4871847872</v>
      </c>
      <c r="L15" s="70">
        <f>INDEX('C'!$1:$1048576,MATCH('Data Dashboard'!$B$6,'C'!$B:$B,0),MATCH('Data Dashboard'!L$6,'C'!$2:$2,0))</f>
        <v>201741.04862781055</v>
      </c>
      <c r="M15" s="70">
        <f>INDEX('C'!$1:$1048576,MATCH('Data Dashboard'!$B$6,'C'!$B:$B,0),MATCH('Data Dashboard'!M$6,'C'!$2:$2,0))</f>
        <v>194540.03827572029</v>
      </c>
      <c r="N15" s="70">
        <f>INDEX('C'!$1:$1048576,MATCH('Data Dashboard'!$B$6,'C'!$B:$B,0),MATCH('Data Dashboard'!N$6,'C'!$2:$2,0))</f>
        <v>219997.3721533069</v>
      </c>
      <c r="O15" s="70">
        <f>INDEX('C'!$1:$1048576,MATCH('Data Dashboard'!$B$6,'C'!$B:$B,0),MATCH('Data Dashboard'!O$6,'C'!$2:$2,0))</f>
        <v>232618.28977260648</v>
      </c>
      <c r="P15" s="70">
        <f>INDEX('C'!$1:$1048576,MATCH('Data Dashboard'!$B$6,'C'!$B:$B,0),MATCH('Data Dashboard'!P$6,'C'!$2:$2,0))</f>
        <v>238028.52831080728</v>
      </c>
      <c r="Q15" s="70">
        <f>INDEX('C'!$1:$1048576,MATCH('Data Dashboard'!$B$6,'C'!$B:$B,0),MATCH('Data Dashboard'!Q$6,'C'!$2:$2,0))</f>
        <v>245124.76231731343</v>
      </c>
      <c r="R15" s="70">
        <f>INDEX('C'!$1:$1048576,MATCH('Data Dashboard'!$B$6,'C'!$B:$B,0),MATCH('Data Dashboard'!R$6,'C'!$2:$2,0))</f>
        <v>256028.64068691133</v>
      </c>
      <c r="S15" s="70">
        <f>INDEX('C'!$1:$1048576,MATCH('Data Dashboard'!$B$6,'C'!$B:$B,0),MATCH('Data Dashboard'!S$6,'C'!$2:$2,0))</f>
        <v>262290.43751772185</v>
      </c>
      <c r="T15" s="70">
        <f>INDEX('C'!$1:$1048576,MATCH('Data Dashboard'!$B$6,'C'!$B:$B,0),MATCH('Data Dashboard'!T$6,'C'!$2:$2,0))</f>
        <v>268593.65874922182</v>
      </c>
      <c r="U15" s="70">
        <f>INDEX('C'!$1:$1048576,MATCH('Data Dashboard'!$B$6,'C'!$B:$B,0),MATCH('Data Dashboard'!U$6,'C'!$2:$2,0))</f>
        <v>274681.80629950785</v>
      </c>
      <c r="V15" s="70">
        <f>INDEX('C'!$1:$1048576,MATCH('Data Dashboard'!$B$6,'C'!$B:$B,0),MATCH('Data Dashboard'!V$6,'C'!$2:$2,0))</f>
        <v>276679.34166054416</v>
      </c>
      <c r="W15" s="70">
        <f>INDEX('C'!$1:$1048576,MATCH('Data Dashboard'!$B$6,'C'!$B:$B,0),MATCH('Data Dashboard'!W$6,'C'!$2:$2,0))</f>
        <v>276039.49953672249</v>
      </c>
      <c r="X15" s="70">
        <f>INDEX('C'!$1:$1048576,MATCH('Data Dashboard'!$B$6,'C'!$B:$B,0),MATCH('Data Dashboard'!X$6,'C'!$2:$2,0))</f>
        <v>273314.86838451721</v>
      </c>
      <c r="Y15" s="70">
        <f>INDEX('C'!$1:$1048576,MATCH('Data Dashboard'!$B$6,'C'!$B:$B,0),MATCH('Data Dashboard'!Y$6,'C'!$2:$2,0))</f>
        <v>290495.15992014582</v>
      </c>
      <c r="Z15" s="70">
        <f>INDEX('C'!$1:$1048576,MATCH('Data Dashboard'!$B$6,'C'!$B:$B,0),MATCH('Data Dashboard'!Z$6,'C'!$2:$2,0))</f>
        <v>285542.35926948499</v>
      </c>
      <c r="AA15" s="70">
        <f>INDEX('C'!$1:$1048576,MATCH('Data Dashboard'!$B$6,'C'!$B:$B,0),MATCH('Data Dashboard'!AA$6,'C'!$2:$2,0))</f>
        <v>296735.04763510585</v>
      </c>
      <c r="AB15" s="70">
        <f>INDEX('C'!$1:$1048576,MATCH('Data Dashboard'!$B$6,'C'!$B:$B,0),MATCH('Data Dashboard'!AB$6,'C'!$2:$2,0))</f>
        <v>304795.75547613116</v>
      </c>
      <c r="AC15" s="70">
        <f>INDEX('C'!$1:$1048576,MATCH('Data Dashboard'!$B$6,'C'!$B:$B,0),MATCH('Data Dashboard'!AC$6,'C'!$2:$2,0))</f>
        <v>315258.68582153396</v>
      </c>
      <c r="AD15" s="70">
        <f>INDEX('C'!$1:$1048576,MATCH('Data Dashboard'!$B$6,'C'!$B:$B,0),MATCH('Data Dashboard'!AD$6,'C'!$2:$2,0))</f>
        <v>327845.13143115124</v>
      </c>
      <c r="AE15" s="70">
        <f>INDEX('C'!$1:$1048576,MATCH('Data Dashboard'!$B$6,'C'!$B:$B,0),MATCH('Data Dashboard'!AE$6,'C'!$2:$2,0))</f>
        <v>337963.66951798421</v>
      </c>
      <c r="AF15" s="70">
        <f>INDEX('C'!$1:$1048576,MATCH('Data Dashboard'!$B$6,'C'!$B:$B,0),MATCH('Data Dashboard'!AF$6,'C'!$2:$2,0))</f>
        <v>348363.14969446108</v>
      </c>
      <c r="AG15" s="71">
        <f>INDEX('C'!$1:$1048576,MATCH('Data Dashboard'!$B$6,'C'!$B:$B,0),MATCH('Data Dashboard'!AG$6,'C'!$2:$2,0))</f>
        <v>358721.17867142329</v>
      </c>
      <c r="AI15" s="145">
        <f t="shared" si="5"/>
        <v>53925.423195292125</v>
      </c>
      <c r="AJ15" s="146">
        <f t="shared" si="6"/>
        <v>3.3117268032663016E-2</v>
      </c>
      <c r="AK15" s="15"/>
    </row>
    <row r="16" spans="1:37" ht="15" customHeight="1" x14ac:dyDescent="0.25">
      <c r="B16" s="11" t="s">
        <v>77</v>
      </c>
      <c r="C16" s="6"/>
      <c r="D16" s="12">
        <f>INDEX('C.1'!$1:$1048576,MATCH('Data Dashboard'!$B$6,'C.1'!$B:$B,0),MATCH('Data Dashboard'!D$6,'C.1'!$2:$2,0))</f>
        <v>85561.859511653151</v>
      </c>
      <c r="E16" s="13">
        <f>INDEX('C.1'!$1:$1048576,MATCH('Data Dashboard'!$B$6,'C.1'!$B:$B,0),MATCH('Data Dashboard'!E$6,'C.1'!$2:$2,0))</f>
        <v>82195.635749438778</v>
      </c>
      <c r="F16" s="13">
        <f>INDEX('C.1'!$1:$1048576,MATCH('Data Dashboard'!$B$6,'C.1'!$B:$B,0),MATCH('Data Dashboard'!F$6,'C.1'!$2:$2,0))</f>
        <v>89296.883429355687</v>
      </c>
      <c r="G16" s="13">
        <f>INDEX('C.1'!$1:$1048576,MATCH('Data Dashboard'!$B$6,'C.1'!$B:$B,0),MATCH('Data Dashboard'!G$6,'C.1'!$2:$2,0))</f>
        <v>91894.285607015656</v>
      </c>
      <c r="H16" s="13">
        <f>INDEX('C.1'!$1:$1048576,MATCH('Data Dashboard'!$B$6,'C.1'!$B:$B,0),MATCH('Data Dashboard'!H$6,'C.1'!$2:$2,0))</f>
        <v>101038.46223590976</v>
      </c>
      <c r="I16" s="13">
        <f>INDEX('C.1'!$1:$1048576,MATCH('Data Dashboard'!$B$6,'C.1'!$B:$B,0),MATCH('Data Dashboard'!I$6,'C.1'!$2:$2,0))</f>
        <v>103190.16072914776</v>
      </c>
      <c r="J16" s="13">
        <f>INDEX('C.1'!$1:$1048576,MATCH('Data Dashboard'!$B$6,'C.1'!$B:$B,0),MATCH('Data Dashboard'!J$6,'C.1'!$2:$2,0))</f>
        <v>104155.14638088481</v>
      </c>
      <c r="K16" s="13">
        <f>INDEX('C.1'!$1:$1048576,MATCH('Data Dashboard'!$B$6,'C.1'!$B:$B,0),MATCH('Data Dashboard'!K$6,'C.1'!$2:$2,0))</f>
        <v>109764.28008773536</v>
      </c>
      <c r="L16" s="13">
        <f>INDEX('C.1'!$1:$1048576,MATCH('Data Dashboard'!$B$6,'C.1'!$B:$B,0),MATCH('Data Dashboard'!L$6,'C.1'!$2:$2,0))</f>
        <v>105089.81957273623</v>
      </c>
      <c r="M16" s="13">
        <f>INDEX('C.1'!$1:$1048576,MATCH('Data Dashboard'!$B$6,'C.1'!$B:$B,0),MATCH('Data Dashboard'!M$6,'C.1'!$2:$2,0))</f>
        <v>102355.05303254545</v>
      </c>
      <c r="N16" s="13">
        <f>INDEX('C.1'!$1:$1048576,MATCH('Data Dashboard'!$B$6,'C.1'!$B:$B,0),MATCH('Data Dashboard'!N$6,'C.1'!$2:$2,0))</f>
        <v>118121.74909990042</v>
      </c>
      <c r="O16" s="13">
        <f>INDEX('C.1'!$1:$1048576,MATCH('Data Dashboard'!$B$6,'C.1'!$B:$B,0),MATCH('Data Dashboard'!O$6,'C.1'!$2:$2,0))</f>
        <v>121555.91483757339</v>
      </c>
      <c r="P16" s="13">
        <f>INDEX('C.1'!$1:$1048576,MATCH('Data Dashboard'!$B$6,'C.1'!$B:$B,0),MATCH('Data Dashboard'!P$6,'C.1'!$2:$2,0))</f>
        <v>119621.22658838873</v>
      </c>
      <c r="Q16" s="13">
        <f>INDEX('C.1'!$1:$1048576,MATCH('Data Dashboard'!$B$6,'C.1'!$B:$B,0),MATCH('Data Dashboard'!Q$6,'C.1'!$2:$2,0))</f>
        <v>123373.4946505087</v>
      </c>
      <c r="R16" s="13">
        <f>INDEX('C.1'!$1:$1048576,MATCH('Data Dashboard'!$B$6,'C.1'!$B:$B,0),MATCH('Data Dashboard'!R$6,'C.1'!$2:$2,0))</f>
        <v>127251.74174177833</v>
      </c>
      <c r="S16" s="13">
        <f>INDEX('C.1'!$1:$1048576,MATCH('Data Dashboard'!$B$6,'C.1'!$B:$B,0),MATCH('Data Dashboard'!S$6,'C.1'!$2:$2,0))</f>
        <v>130583.80459533307</v>
      </c>
      <c r="T16" s="13">
        <f>INDEX('C.1'!$1:$1048576,MATCH('Data Dashboard'!$B$6,'C.1'!$B:$B,0),MATCH('Data Dashboard'!T$6,'C.1'!$2:$2,0))</f>
        <v>136963.01224649476</v>
      </c>
      <c r="U16" s="13">
        <f>INDEX('C.1'!$1:$1048576,MATCH('Data Dashboard'!$B$6,'C.1'!$B:$B,0),MATCH('Data Dashboard'!U$6,'C.1'!$2:$2,0))</f>
        <v>138062.58326912308</v>
      </c>
      <c r="V16" s="13">
        <f>INDEX('C.1'!$1:$1048576,MATCH('Data Dashboard'!$B$6,'C.1'!$B:$B,0),MATCH('Data Dashboard'!V$6,'C.1'!$2:$2,0))</f>
        <v>138641.44723329067</v>
      </c>
      <c r="W16" s="13">
        <f>INDEX('C.1'!$1:$1048576,MATCH('Data Dashboard'!$B$6,'C.1'!$B:$B,0),MATCH('Data Dashboard'!W$6,'C.1'!$2:$2,0))</f>
        <v>137481.9243644191</v>
      </c>
      <c r="X16" s="13">
        <f>INDEX('C.1'!$1:$1048576,MATCH('Data Dashboard'!$B$6,'C.1'!$B:$B,0),MATCH('Data Dashboard'!X$6,'C.1'!$2:$2,0))</f>
        <v>141004.92076516675</v>
      </c>
      <c r="Y16" s="13">
        <f>INDEX('C.1'!$1:$1048576,MATCH('Data Dashboard'!$B$6,'C.1'!$B:$B,0),MATCH('Data Dashboard'!Y$6,'C.1'!$2:$2,0))</f>
        <v>145592.6402371017</v>
      </c>
      <c r="Z16" s="13">
        <f>INDEX('C.1'!$1:$1048576,MATCH('Data Dashboard'!$B$6,'C.1'!$B:$B,0),MATCH('Data Dashboard'!Z$6,'C.1'!$2:$2,0))</f>
        <v>134583.40659287886</v>
      </c>
      <c r="AA16" s="13">
        <f>INDEX('C.1'!$1:$1048576,MATCH('Data Dashboard'!$B$6,'C.1'!$B:$B,0),MATCH('Data Dashboard'!AA$6,'C.1'!$2:$2,0))</f>
        <v>140646.12926627244</v>
      </c>
      <c r="AB16" s="13">
        <f>INDEX('C.1'!$1:$1048576,MATCH('Data Dashboard'!$B$6,'C.1'!$B:$B,0),MATCH('Data Dashboard'!AB$6,'C.1'!$2:$2,0))</f>
        <v>143795.9178414857</v>
      </c>
      <c r="AC16" s="13">
        <f>INDEX('C.1'!$1:$1048576,MATCH('Data Dashboard'!$B$6,'C.1'!$B:$B,0),MATCH('Data Dashboard'!AC$6,'C.1'!$2:$2,0))</f>
        <v>147394.59565850825</v>
      </c>
      <c r="AD16" s="13">
        <f>INDEX('C.1'!$1:$1048576,MATCH('Data Dashboard'!$B$6,'C.1'!$B:$B,0),MATCH('Data Dashboard'!AD$6,'C.1'!$2:$2,0))</f>
        <v>150977.40747274799</v>
      </c>
      <c r="AE16" s="13">
        <f>INDEX('C.1'!$1:$1048576,MATCH('Data Dashboard'!$B$6,'C.1'!$B:$B,0),MATCH('Data Dashboard'!AE$6,'C.1'!$2:$2,0))</f>
        <v>154464.29581702503</v>
      </c>
      <c r="AF16" s="13">
        <f>INDEX('C.1'!$1:$1048576,MATCH('Data Dashboard'!$B$6,'C.1'!$B:$B,0),MATCH('Data Dashboard'!AF$6,'C.1'!$2:$2,0))</f>
        <v>158497.17153729184</v>
      </c>
      <c r="AG16" s="31">
        <f>INDEX('C.1'!$1:$1048576,MATCH('Data Dashboard'!$B$6,'C.1'!$B:$B,0),MATCH('Data Dashboard'!AG$6,'C.1'!$2:$2,0))</f>
        <v>161157.70736973759</v>
      </c>
      <c r="AI16" s="145">
        <f t="shared" si="5"/>
        <v>17361.789528251888</v>
      </c>
      <c r="AJ16" s="146">
        <f t="shared" si="6"/>
        <v>2.3059528554915776E-2</v>
      </c>
      <c r="AK16" s="20"/>
    </row>
    <row r="17" spans="2:37" ht="15" customHeight="1" x14ac:dyDescent="0.25">
      <c r="B17" s="11" t="s">
        <v>78</v>
      </c>
      <c r="C17" s="6"/>
      <c r="D17" s="12">
        <f>INDEX('C.2'!$1:$1048576,MATCH('Data Dashboard'!$B$6,'C.2'!$B:$B,0),MATCH('Data Dashboard'!D$6,'C.2'!$2:$2,0))</f>
        <v>10846.982443484441</v>
      </c>
      <c r="E17" s="13">
        <f>INDEX('C.2'!$1:$1048576,MATCH('Data Dashboard'!$B$6,'C.2'!$B:$B,0),MATCH('Data Dashboard'!E$6,'C.2'!$2:$2,0))</f>
        <v>10707.411901682626</v>
      </c>
      <c r="F17" s="13">
        <f>INDEX('C.2'!$1:$1048576,MATCH('Data Dashboard'!$B$6,'C.2'!$B:$B,0),MATCH('Data Dashboard'!F$6,'C.2'!$2:$2,0))</f>
        <v>10910.824125873936</v>
      </c>
      <c r="G17" s="13">
        <f>INDEX('C.2'!$1:$1048576,MATCH('Data Dashboard'!$B$6,'C.2'!$B:$B,0),MATCH('Data Dashboard'!G$6,'C.2'!$2:$2,0))</f>
        <v>10834.702965351224</v>
      </c>
      <c r="H17" s="13">
        <f>INDEX('C.2'!$1:$1048576,MATCH('Data Dashboard'!$B$6,'C.2'!$B:$B,0),MATCH('Data Dashboard'!H$6,'C.2'!$2:$2,0))</f>
        <v>10696.862783853421</v>
      </c>
      <c r="I17" s="13">
        <f>INDEX('C.2'!$1:$1048576,MATCH('Data Dashboard'!$B$6,'C.2'!$B:$B,0),MATCH('Data Dashboard'!I$6,'C.2'!$2:$2,0))</f>
        <v>10745.115326062914</v>
      </c>
      <c r="J17" s="13">
        <f>INDEX('C.2'!$1:$1048576,MATCH('Data Dashboard'!$B$6,'C.2'!$B:$B,0),MATCH('Data Dashboard'!J$6,'C.2'!$2:$2,0))</f>
        <v>10936.608207216455</v>
      </c>
      <c r="K17" s="13">
        <f>INDEX('C.2'!$1:$1048576,MATCH('Data Dashboard'!$B$6,'C.2'!$B:$B,0),MATCH('Data Dashboard'!K$6,'C.2'!$2:$2,0))</f>
        <v>11484.131525883655</v>
      </c>
      <c r="L17" s="13">
        <f>INDEX('C.2'!$1:$1048576,MATCH('Data Dashboard'!$B$6,'C.2'!$B:$B,0),MATCH('Data Dashboard'!L$6,'C.2'!$2:$2,0))</f>
        <v>10577.125602378532</v>
      </c>
      <c r="M17" s="13">
        <f>INDEX('C.2'!$1:$1048576,MATCH('Data Dashboard'!$B$6,'C.2'!$B:$B,0),MATCH('Data Dashboard'!M$6,'C.2'!$2:$2,0))</f>
        <v>11140.138635653318</v>
      </c>
      <c r="N17" s="13">
        <f>INDEX('C.2'!$1:$1048576,MATCH('Data Dashboard'!$B$6,'C.2'!$B:$B,0),MATCH('Data Dashboard'!N$6,'C.2'!$2:$2,0))</f>
        <v>12622.607686652949</v>
      </c>
      <c r="O17" s="13">
        <f>INDEX('C.2'!$1:$1048576,MATCH('Data Dashboard'!$B$6,'C.2'!$B:$B,0),MATCH('Data Dashboard'!O$6,'C.2'!$2:$2,0))</f>
        <v>12293.949690642779</v>
      </c>
      <c r="P17" s="13">
        <f>INDEX('C.2'!$1:$1048576,MATCH('Data Dashboard'!$B$6,'C.2'!$B:$B,0),MATCH('Data Dashboard'!P$6,'C.2'!$2:$2,0))</f>
        <v>12688.399031627258</v>
      </c>
      <c r="Q17" s="13">
        <f>INDEX('C.2'!$1:$1048576,MATCH('Data Dashboard'!$B$6,'C.2'!$B:$B,0),MATCH('Data Dashboard'!Q$6,'C.2'!$2:$2,0))</f>
        <v>12616.487506398375</v>
      </c>
      <c r="R17" s="13">
        <f>INDEX('C.2'!$1:$1048576,MATCH('Data Dashboard'!$B$6,'C.2'!$B:$B,0),MATCH('Data Dashboard'!R$6,'C.2'!$2:$2,0))</f>
        <v>14153.752175874637</v>
      </c>
      <c r="S17" s="13">
        <f>INDEX('C.2'!$1:$1048576,MATCH('Data Dashboard'!$B$6,'C.2'!$B:$B,0),MATCH('Data Dashboard'!S$6,'C.2'!$2:$2,0))</f>
        <v>14207.031259451564</v>
      </c>
      <c r="T17" s="13">
        <f>INDEX('C.2'!$1:$1048576,MATCH('Data Dashboard'!$B$6,'C.2'!$B:$B,0),MATCH('Data Dashboard'!T$6,'C.2'!$2:$2,0))</f>
        <v>14154.316797147174</v>
      </c>
      <c r="U17" s="13">
        <f>INDEX('C.2'!$1:$1048576,MATCH('Data Dashboard'!$B$6,'C.2'!$B:$B,0),MATCH('Data Dashboard'!U$6,'C.2'!$2:$2,0))</f>
        <v>15188.5363538416</v>
      </c>
      <c r="V17" s="13">
        <f>INDEX('C.2'!$1:$1048576,MATCH('Data Dashboard'!$B$6,'C.2'!$B:$B,0),MATCH('Data Dashboard'!V$6,'C.2'!$2:$2,0))</f>
        <v>14973.680397344217</v>
      </c>
      <c r="W17" s="13">
        <f>INDEX('C.2'!$1:$1048576,MATCH('Data Dashboard'!$B$6,'C.2'!$B:$B,0),MATCH('Data Dashboard'!W$6,'C.2'!$2:$2,0))</f>
        <v>15622.55477500127</v>
      </c>
      <c r="X17" s="13">
        <f>INDEX('C.2'!$1:$1048576,MATCH('Data Dashboard'!$B$6,'C.2'!$B:$B,0),MATCH('Data Dashboard'!X$6,'C.2'!$2:$2,0))</f>
        <v>16374.519669583358</v>
      </c>
      <c r="Y17" s="13">
        <f>INDEX('C.2'!$1:$1048576,MATCH('Data Dashboard'!$B$6,'C.2'!$B:$B,0),MATCH('Data Dashboard'!Y$6,'C.2'!$2:$2,0))</f>
        <v>17110.199421280457</v>
      </c>
      <c r="Z17" s="13">
        <f>INDEX('C.2'!$1:$1048576,MATCH('Data Dashboard'!$B$6,'C.2'!$B:$B,0),MATCH('Data Dashboard'!Z$6,'C.2'!$2:$2,0))</f>
        <v>16532.88097271189</v>
      </c>
      <c r="AA17" s="13">
        <f>INDEX('C.2'!$1:$1048576,MATCH('Data Dashboard'!$B$6,'C.2'!$B:$B,0),MATCH('Data Dashboard'!AA$6,'C.2'!$2:$2,0))</f>
        <v>16816.337266157101</v>
      </c>
      <c r="AB17" s="13">
        <f>INDEX('C.2'!$1:$1048576,MATCH('Data Dashboard'!$B$6,'C.2'!$B:$B,0),MATCH('Data Dashboard'!AB$6,'C.2'!$2:$2,0))</f>
        <v>18226.268927430381</v>
      </c>
      <c r="AC17" s="13">
        <f>INDEX('C.2'!$1:$1048576,MATCH('Data Dashboard'!$B$6,'C.2'!$B:$B,0),MATCH('Data Dashboard'!AC$6,'C.2'!$2:$2,0))</f>
        <v>19782.25282139135</v>
      </c>
      <c r="AD17" s="13">
        <f>INDEX('C.2'!$1:$1048576,MATCH('Data Dashboard'!$B$6,'C.2'!$B:$B,0),MATCH('Data Dashboard'!AD$6,'C.2'!$2:$2,0))</f>
        <v>20673.34626069057</v>
      </c>
      <c r="AE17" s="13">
        <f>INDEX('C.2'!$1:$1048576,MATCH('Data Dashboard'!$B$6,'C.2'!$B:$B,0),MATCH('Data Dashboard'!AE$6,'C.2'!$2:$2,0))</f>
        <v>21327.787978931625</v>
      </c>
      <c r="AF17" s="13">
        <f>INDEX('C.2'!$1:$1048576,MATCH('Data Dashboard'!$B$6,'C.2'!$B:$B,0),MATCH('Data Dashboard'!AF$6,'C.2'!$2:$2,0))</f>
        <v>21849.191795829785</v>
      </c>
      <c r="AG17" s="31">
        <f>INDEX('C.2'!$1:$1048576,MATCH('Data Dashboard'!$B$6,'C.2'!$B:$B,0),MATCH('Data Dashboard'!AG$6,'C.2'!$2:$2,0))</f>
        <v>22708.385188751607</v>
      </c>
      <c r="AI17" s="145">
        <f t="shared" si="5"/>
        <v>4482.1162613212255</v>
      </c>
      <c r="AJ17" s="146">
        <f t="shared" si="6"/>
        <v>4.4955258164994349E-2</v>
      </c>
      <c r="AK17" s="20"/>
    </row>
    <row r="18" spans="2:37" ht="15" customHeight="1" x14ac:dyDescent="0.25">
      <c r="B18" s="11" t="s">
        <v>79</v>
      </c>
      <c r="C18" s="6"/>
      <c r="D18" s="12">
        <f>INDEX('C.3'!$1:$1048576,MATCH('Data Dashboard'!$B$6,'C.3'!$B:$B,0),MATCH('Data Dashboard'!D$6,'C.3'!$2:$2,0))</f>
        <v>16387.428</v>
      </c>
      <c r="E18" s="13">
        <f>INDEX('C.3'!$1:$1048576,MATCH('Data Dashboard'!$B$6,'C.3'!$B:$B,0),MATCH('Data Dashboard'!E$6,'C.3'!$2:$2,0))</f>
        <v>16635.949999999997</v>
      </c>
      <c r="F18" s="13">
        <f>INDEX('C.3'!$1:$1048576,MATCH('Data Dashboard'!$B$6,'C.3'!$B:$B,0),MATCH('Data Dashboard'!F$6,'C.3'!$2:$2,0))</f>
        <v>16984.5766</v>
      </c>
      <c r="G18" s="13">
        <f>INDEX('C.3'!$1:$1048576,MATCH('Data Dashboard'!$B$6,'C.3'!$B:$B,0),MATCH('Data Dashboard'!G$6,'C.3'!$2:$2,0))</f>
        <v>17104.55</v>
      </c>
      <c r="H18" s="13">
        <f>INDEX('C.3'!$1:$1048576,MATCH('Data Dashboard'!$B$6,'C.3'!$B:$B,0),MATCH('Data Dashboard'!H$6,'C.3'!$2:$2,0))</f>
        <v>17398.95</v>
      </c>
      <c r="I18" s="13">
        <f>INDEX('C.3'!$1:$1048576,MATCH('Data Dashboard'!$B$6,'C.3'!$B:$B,0),MATCH('Data Dashboard'!I$6,'C.3'!$2:$2,0))</f>
        <v>17686.424999999999</v>
      </c>
      <c r="J18" s="13">
        <f>INDEX('C.3'!$1:$1048576,MATCH('Data Dashboard'!$B$6,'C.3'!$B:$B,0),MATCH('Data Dashboard'!J$6,'C.3'!$2:$2,0))</f>
        <v>15865.47</v>
      </c>
      <c r="K18" s="13">
        <f>INDEX('C.3'!$1:$1048576,MATCH('Data Dashboard'!$B$6,'C.3'!$B:$B,0),MATCH('Data Dashboard'!K$6,'C.3'!$2:$2,0))</f>
        <v>15081.099999999999</v>
      </c>
      <c r="L18" s="13">
        <f>INDEX('C.3'!$1:$1048576,MATCH('Data Dashboard'!$B$6,'C.3'!$B:$B,0),MATCH('Data Dashboard'!L$6,'C.3'!$2:$2,0))</f>
        <v>13554.8</v>
      </c>
      <c r="M18" s="13">
        <f>INDEX('C.3'!$1:$1048576,MATCH('Data Dashboard'!$B$6,'C.3'!$B:$B,0),MATCH('Data Dashboard'!M$6,'C.3'!$2:$2,0))</f>
        <v>13252.75</v>
      </c>
      <c r="N18" s="13">
        <f>INDEX('C.3'!$1:$1048576,MATCH('Data Dashboard'!$B$6,'C.3'!$B:$B,0),MATCH('Data Dashboard'!N$6,'C.3'!$2:$2,0))</f>
        <v>14241.931883435902</v>
      </c>
      <c r="O18" s="13">
        <f>INDEX('C.3'!$1:$1048576,MATCH('Data Dashboard'!$B$6,'C.3'!$B:$B,0),MATCH('Data Dashboard'!O$6,'C.3'!$2:$2,0))</f>
        <v>15220.654576832399</v>
      </c>
      <c r="P18" s="13">
        <f>INDEX('C.3'!$1:$1048576,MATCH('Data Dashboard'!$B$6,'C.3'!$B:$B,0),MATCH('Data Dashboard'!P$6,'C.3'!$2:$2,0))</f>
        <v>14866.402228064697</v>
      </c>
      <c r="Q18" s="13">
        <f>INDEX('C.3'!$1:$1048576,MATCH('Data Dashboard'!$B$6,'C.3'!$B:$B,0),MATCH('Data Dashboard'!Q$6,'C.3'!$2:$2,0))</f>
        <v>14376.447261753763</v>
      </c>
      <c r="R18" s="13">
        <f>INDEX('C.3'!$1:$1048576,MATCH('Data Dashboard'!$B$6,'C.3'!$B:$B,0),MATCH('Data Dashboard'!R$6,'C.3'!$2:$2,0))</f>
        <v>12884.938484588532</v>
      </c>
      <c r="S18" s="13">
        <f>INDEX('C.3'!$1:$1048576,MATCH('Data Dashboard'!$B$6,'C.3'!$B:$B,0),MATCH('Data Dashboard'!S$6,'C.3'!$2:$2,0))</f>
        <v>12041.303539252365</v>
      </c>
      <c r="T18" s="13">
        <f>INDEX('C.3'!$1:$1048576,MATCH('Data Dashboard'!$B$6,'C.3'!$B:$B,0),MATCH('Data Dashboard'!T$6,'C.3'!$2:$2,0))</f>
        <v>10420.421660683021</v>
      </c>
      <c r="U18" s="13">
        <f>INDEX('C.3'!$1:$1048576,MATCH('Data Dashboard'!$B$6,'C.3'!$B:$B,0),MATCH('Data Dashboard'!U$6,'C.3'!$2:$2,0))</f>
        <v>9734.1458961576482</v>
      </c>
      <c r="V18" s="13">
        <f>INDEX('C.3'!$1:$1048576,MATCH('Data Dashboard'!$B$6,'C.3'!$B:$B,0),MATCH('Data Dashboard'!V$6,'C.3'!$2:$2,0))</f>
        <v>9639.4607853250782</v>
      </c>
      <c r="W18" s="13">
        <f>INDEX('C.3'!$1:$1048576,MATCH('Data Dashboard'!$B$6,'C.3'!$B:$B,0),MATCH('Data Dashboard'!W$6,'C.3'!$2:$2,0))</f>
        <v>9569.9294121519979</v>
      </c>
      <c r="X18" s="13">
        <f>INDEX('C.3'!$1:$1048576,MATCH('Data Dashboard'!$B$6,'C.3'!$B:$B,0),MATCH('Data Dashboard'!X$6,'C.3'!$2:$2,0))</f>
        <v>9522.8142640181431</v>
      </c>
      <c r="Y18" s="13">
        <f>INDEX('C.3'!$1:$1048576,MATCH('Data Dashboard'!$B$6,'C.3'!$B:$B,0),MATCH('Data Dashboard'!Y$6,'C.3'!$2:$2,0))</f>
        <v>9950.7015698021969</v>
      </c>
      <c r="Z18" s="13">
        <f>INDEX('C.3'!$1:$1048576,MATCH('Data Dashboard'!$B$6,'C.3'!$B:$B,0),MATCH('Data Dashboard'!Z$6,'C.3'!$2:$2,0))</f>
        <v>10252.993829821617</v>
      </c>
      <c r="AA18" s="13">
        <f>INDEX('C.3'!$1:$1048576,MATCH('Data Dashboard'!$B$6,'C.3'!$B:$B,0),MATCH('Data Dashboard'!AA$6,'C.3'!$2:$2,0))</f>
        <v>9207.1957869373182</v>
      </c>
      <c r="AB18" s="13">
        <f>INDEX('C.3'!$1:$1048576,MATCH('Data Dashboard'!$B$6,'C.3'!$B:$B,0),MATCH('Data Dashboard'!AB$6,'C.3'!$2:$2,0))</f>
        <v>9089.6639012115811</v>
      </c>
      <c r="AC18" s="13">
        <f>INDEX('C.3'!$1:$1048576,MATCH('Data Dashboard'!$B$6,'C.3'!$B:$B,0),MATCH('Data Dashboard'!AC$6,'C.3'!$2:$2,0))</f>
        <v>9164.6267023605978</v>
      </c>
      <c r="AD18" s="13">
        <f>INDEX('C.3'!$1:$1048576,MATCH('Data Dashboard'!$B$6,'C.3'!$B:$B,0),MATCH('Data Dashboard'!AD$6,'C.3'!$2:$2,0))</f>
        <v>9160.0717574981263</v>
      </c>
      <c r="AE18" s="13">
        <f>INDEX('C.3'!$1:$1048576,MATCH('Data Dashboard'!$B$6,'C.3'!$B:$B,0),MATCH('Data Dashboard'!AE$6,'C.3'!$2:$2,0))</f>
        <v>9247.0014408042753</v>
      </c>
      <c r="AF18" s="13">
        <f>INDEX('C.3'!$1:$1048576,MATCH('Data Dashboard'!$B$6,'C.3'!$B:$B,0),MATCH('Data Dashboard'!AF$6,'C.3'!$2:$2,0))</f>
        <v>9362.0401384461638</v>
      </c>
      <c r="AG18" s="31">
        <f>INDEX('C.3'!$1:$1048576,MATCH('Data Dashboard'!$B$6,'C.3'!$B:$B,0),MATCH('Data Dashboard'!AG$6,'C.3'!$2:$2,0))</f>
        <v>9498.9672324321855</v>
      </c>
      <c r="AI18" s="145">
        <f t="shared" si="5"/>
        <v>409.30333122060438</v>
      </c>
      <c r="AJ18" s="146">
        <f t="shared" si="6"/>
        <v>8.8479431560812838E-3</v>
      </c>
      <c r="AK18" s="20"/>
    </row>
    <row r="19" spans="2:37" ht="15" customHeight="1" x14ac:dyDescent="0.25">
      <c r="B19" s="11" t="s">
        <v>80</v>
      </c>
      <c r="C19" s="6"/>
      <c r="D19" s="12">
        <f>INDEX('C.4'!$1:$1048576,MATCH('Data Dashboard'!$B$6,'C.4'!$B:$B,0),MATCH('Data Dashboard'!D$6,'C.4'!$2:$2,0))</f>
        <v>6517.7604281016656</v>
      </c>
      <c r="E19" s="13">
        <f>INDEX('C.4'!$1:$1048576,MATCH('Data Dashboard'!$B$6,'C.4'!$B:$B,0),MATCH('Data Dashboard'!E$6,'C.4'!$2:$2,0))</f>
        <v>7160.9523274598778</v>
      </c>
      <c r="F19" s="13">
        <f>INDEX('C.4'!$1:$1048576,MATCH('Data Dashboard'!$B$6,'C.4'!$B:$B,0),MATCH('Data Dashboard'!F$6,'C.4'!$2:$2,0))</f>
        <v>7100.4485405008563</v>
      </c>
      <c r="G19" s="13">
        <f>INDEX('C.4'!$1:$1048576,MATCH('Data Dashboard'!$B$6,'C.4'!$B:$B,0),MATCH('Data Dashboard'!G$6,'C.4'!$2:$2,0))</f>
        <v>7488.1528821604734</v>
      </c>
      <c r="H19" s="13">
        <f>INDEX('C.4'!$1:$1048576,MATCH('Data Dashboard'!$B$6,'C.4'!$B:$B,0),MATCH('Data Dashboard'!H$6,'C.4'!$2:$2,0))</f>
        <v>7571.0753861013754</v>
      </c>
      <c r="I19" s="13">
        <f>INDEX('C.4'!$1:$1048576,MATCH('Data Dashboard'!$B$6,'C.4'!$B:$B,0),MATCH('Data Dashboard'!I$6,'C.4'!$2:$2,0))</f>
        <v>7970.8001637536308</v>
      </c>
      <c r="J19" s="13">
        <f>INDEX('C.4'!$1:$1048576,MATCH('Data Dashboard'!$B$6,'C.4'!$B:$B,0),MATCH('Data Dashboard'!J$6,'C.4'!$2:$2,0))</f>
        <v>8721.3514947000076</v>
      </c>
      <c r="K19" s="13">
        <f>INDEX('C.4'!$1:$1048576,MATCH('Data Dashboard'!$B$6,'C.4'!$B:$B,0),MATCH('Data Dashboard'!K$6,'C.4'!$2:$2,0))</f>
        <v>8979.715219178117</v>
      </c>
      <c r="L19" s="13">
        <f>INDEX('C.4'!$1:$1048576,MATCH('Data Dashboard'!$B$6,'C.4'!$B:$B,0),MATCH('Data Dashboard'!L$6,'C.4'!$2:$2,0))</f>
        <v>10673.073828359215</v>
      </c>
      <c r="M19" s="13">
        <f>INDEX('C.4'!$1:$1048576,MATCH('Data Dashboard'!$B$6,'C.4'!$B:$B,0),MATCH('Data Dashboard'!M$6,'C.4'!$2:$2,0))</f>
        <v>10221.170127760204</v>
      </c>
      <c r="N19" s="13">
        <f>INDEX('C.4'!$1:$1048576,MATCH('Data Dashboard'!$B$6,'C.4'!$B:$B,0),MATCH('Data Dashboard'!N$6,'C.4'!$2:$2,0))</f>
        <v>11343.842952892088</v>
      </c>
      <c r="O19" s="13">
        <f>INDEX('C.4'!$1:$1048576,MATCH('Data Dashboard'!$B$6,'C.4'!$B:$B,0),MATCH('Data Dashboard'!O$6,'C.4'!$2:$2,0))</f>
        <v>12352.278793733853</v>
      </c>
      <c r="P19" s="13">
        <f>INDEX('C.4'!$1:$1048576,MATCH('Data Dashboard'!$B$6,'C.4'!$B:$B,0),MATCH('Data Dashboard'!P$6,'C.4'!$2:$2,0))</f>
        <v>12858.686965865396</v>
      </c>
      <c r="Q19" s="13">
        <f>INDEX('C.4'!$1:$1048576,MATCH('Data Dashboard'!$B$6,'C.4'!$B:$B,0),MATCH('Data Dashboard'!Q$6,'C.4'!$2:$2,0))</f>
        <v>13382.227656520286</v>
      </c>
      <c r="R19" s="13">
        <f>INDEX('C.4'!$1:$1048576,MATCH('Data Dashboard'!$B$6,'C.4'!$B:$B,0),MATCH('Data Dashboard'!R$6,'C.4'!$2:$2,0))</f>
        <v>13816.138594951601</v>
      </c>
      <c r="S19" s="13">
        <f>INDEX('C.4'!$1:$1048576,MATCH('Data Dashboard'!$B$6,'C.4'!$B:$B,0),MATCH('Data Dashboard'!S$6,'C.4'!$2:$2,0))</f>
        <v>14552.788932991787</v>
      </c>
      <c r="T19" s="13">
        <f>INDEX('C.4'!$1:$1048576,MATCH('Data Dashboard'!$B$6,'C.4'!$B:$B,0),MATCH('Data Dashboard'!T$6,'C.4'!$2:$2,0))</f>
        <v>14582.916057119613</v>
      </c>
      <c r="U19" s="13">
        <f>INDEX('C.4'!$1:$1048576,MATCH('Data Dashboard'!$B$6,'C.4'!$B:$B,0),MATCH('Data Dashboard'!U$6,'C.4'!$2:$2,0))</f>
        <v>15223.514531645194</v>
      </c>
      <c r="V19" s="13">
        <f>INDEX('C.4'!$1:$1048576,MATCH('Data Dashboard'!$B$6,'C.4'!$B:$B,0),MATCH('Data Dashboard'!V$6,'C.4'!$2:$2,0))</f>
        <v>15946.822103135333</v>
      </c>
      <c r="W19" s="13">
        <f>INDEX('C.4'!$1:$1048576,MATCH('Data Dashboard'!$B$6,'C.4'!$B:$B,0),MATCH('Data Dashboard'!W$6,'C.4'!$2:$2,0))</f>
        <v>15260.867623347722</v>
      </c>
      <c r="X19" s="13">
        <f>INDEX('C.4'!$1:$1048576,MATCH('Data Dashboard'!$B$6,'C.4'!$B:$B,0),MATCH('Data Dashboard'!X$6,'C.4'!$2:$2,0))</f>
        <v>15099.239157390721</v>
      </c>
      <c r="Y19" s="13">
        <f>INDEX('C.4'!$1:$1048576,MATCH('Data Dashboard'!$B$6,'C.4'!$B:$B,0),MATCH('Data Dashboard'!Y$6,'C.4'!$2:$2,0))</f>
        <v>17033.453688003679</v>
      </c>
      <c r="Z19" s="13">
        <f>INDEX('C.4'!$1:$1048576,MATCH('Data Dashboard'!$B$6,'C.4'!$B:$B,0),MATCH('Data Dashboard'!Z$6,'C.4'!$2:$2,0))</f>
        <v>18229.70142576145</v>
      </c>
      <c r="AA19" s="13">
        <f>INDEX('C.4'!$1:$1048576,MATCH('Data Dashboard'!$B$6,'C.4'!$B:$B,0),MATCH('Data Dashboard'!AA$6,'C.4'!$2:$2,0))</f>
        <v>18588.267734256908</v>
      </c>
      <c r="AB19" s="13">
        <f>INDEX('C.4'!$1:$1048576,MATCH('Data Dashboard'!$B$6,'C.4'!$B:$B,0),MATCH('Data Dashboard'!AB$6,'C.4'!$2:$2,0))</f>
        <v>18615.79033369623</v>
      </c>
      <c r="AC19" s="13">
        <f>INDEX('C.4'!$1:$1048576,MATCH('Data Dashboard'!$B$6,'C.4'!$B:$B,0),MATCH('Data Dashboard'!AC$6,'C.4'!$2:$2,0))</f>
        <v>19331.095328209518</v>
      </c>
      <c r="AD19" s="13">
        <f>INDEX('C.4'!$1:$1048576,MATCH('Data Dashboard'!$B$6,'C.4'!$B:$B,0),MATCH('Data Dashboard'!AD$6,'C.4'!$2:$2,0))</f>
        <v>19694.439507987863</v>
      </c>
      <c r="AE19" s="13">
        <f>INDEX('C.4'!$1:$1048576,MATCH('Data Dashboard'!$B$6,'C.4'!$B:$B,0),MATCH('Data Dashboard'!AE$6,'C.4'!$2:$2,0))</f>
        <v>19977.549405015161</v>
      </c>
      <c r="AF19" s="13">
        <f>INDEX('C.4'!$1:$1048576,MATCH('Data Dashboard'!$B$6,'C.4'!$B:$B,0),MATCH('Data Dashboard'!AF$6,'C.4'!$2:$2,0))</f>
        <v>20341.460001276708</v>
      </c>
      <c r="AG19" s="31">
        <f>INDEX('C.4'!$1:$1048576,MATCH('Data Dashboard'!$B$6,'C.4'!$B:$B,0),MATCH('Data Dashboard'!AG$6,'C.4'!$2:$2,0))</f>
        <v>20071.250315733541</v>
      </c>
      <c r="AI19" s="145">
        <f t="shared" si="5"/>
        <v>1455.4599820373114</v>
      </c>
      <c r="AJ19" s="146">
        <f t="shared" si="6"/>
        <v>1.516956644118661E-2</v>
      </c>
      <c r="AK19" s="20"/>
    </row>
    <row r="20" spans="2:37" ht="15" customHeight="1" x14ac:dyDescent="0.25">
      <c r="B20" s="11" t="s">
        <v>81</v>
      </c>
      <c r="C20" s="6"/>
      <c r="D20" s="12">
        <f>INDEX('C.5'!$1:$1048576,MATCH('Data Dashboard'!$B$6,'C.5'!$B:$B,0),MATCH('Data Dashboard'!D$6,'C.5'!$2:$2,0))</f>
        <v>1924.1112765957448</v>
      </c>
      <c r="E20" s="13">
        <f>INDEX('C.5'!$1:$1048576,MATCH('Data Dashboard'!$B$6,'C.5'!$B:$B,0),MATCH('Data Dashboard'!E$6,'C.5'!$2:$2,0))</f>
        <v>1829.3057446808507</v>
      </c>
      <c r="F20" s="13">
        <f>INDEX('C.5'!$1:$1048576,MATCH('Data Dashboard'!$B$6,'C.5'!$B:$B,0),MATCH('Data Dashboard'!F$6,'C.5'!$2:$2,0))</f>
        <v>2131.1823404255319</v>
      </c>
      <c r="G20" s="13">
        <f>INDEX('C.5'!$1:$1048576,MATCH('Data Dashboard'!$B$6,'C.5'!$B:$B,0),MATCH('Data Dashboard'!G$6,'C.5'!$2:$2,0))</f>
        <v>1954.6548936170213</v>
      </c>
      <c r="H20" s="13">
        <f>INDEX('C.5'!$1:$1048576,MATCH('Data Dashboard'!$B$6,'C.5'!$B:$B,0),MATCH('Data Dashboard'!H$6,'C.5'!$2:$2,0))</f>
        <v>2082.0431914893616</v>
      </c>
      <c r="I20" s="13">
        <f>INDEX('C.5'!$1:$1048576,MATCH('Data Dashboard'!$B$6,'C.5'!$B:$B,0),MATCH('Data Dashboard'!I$6,'C.5'!$2:$2,0))</f>
        <v>2180.5738042553194</v>
      </c>
      <c r="J20" s="13">
        <f>INDEX('C.5'!$1:$1048576,MATCH('Data Dashboard'!$B$6,'C.5'!$B:$B,0),MATCH('Data Dashboard'!J$6,'C.5'!$2:$2,0))</f>
        <v>2385.8259574468084</v>
      </c>
      <c r="K20" s="13">
        <f>INDEX('C.5'!$1:$1048576,MATCH('Data Dashboard'!$B$6,'C.5'!$B:$B,0),MATCH('Data Dashboard'!K$6,'C.5'!$2:$2,0))</f>
        <v>2548.2209056382981</v>
      </c>
      <c r="L20" s="13">
        <f>INDEX('C.5'!$1:$1048576,MATCH('Data Dashboard'!$B$6,'C.5'!$B:$B,0),MATCH('Data Dashboard'!L$6,'C.5'!$2:$2,0))</f>
        <v>2838.3995744680851</v>
      </c>
      <c r="M20" s="13">
        <f>INDEX('C.5'!$1:$1048576,MATCH('Data Dashboard'!$B$6,'C.5'!$B:$B,0),MATCH('Data Dashboard'!M$6,'C.5'!$2:$2,0))</f>
        <v>2676.5170212765961</v>
      </c>
      <c r="N20" s="13">
        <f>INDEX('C.5'!$1:$1048576,MATCH('Data Dashboard'!$B$6,'C.5'!$B:$B,0),MATCH('Data Dashboard'!N$6,'C.5'!$2:$2,0))</f>
        <v>2841.1919680851061</v>
      </c>
      <c r="O20" s="13">
        <f>INDEX('C.5'!$1:$1048576,MATCH('Data Dashboard'!$B$6,'C.5'!$B:$B,0),MATCH('Data Dashboard'!O$6,'C.5'!$2:$2,0))</f>
        <v>3629.6317111489366</v>
      </c>
      <c r="P20" s="13">
        <f>INDEX('C.5'!$1:$1048576,MATCH('Data Dashboard'!$B$6,'C.5'!$B:$B,0),MATCH('Data Dashboard'!P$6,'C.5'!$2:$2,0))</f>
        <v>5342.0353380478164</v>
      </c>
      <c r="Q20" s="13">
        <f>INDEX('C.5'!$1:$1048576,MATCH('Data Dashboard'!$B$6,'C.5'!$B:$B,0),MATCH('Data Dashboard'!Q$6,'C.5'!$2:$2,0))</f>
        <v>6644.1603929594512</v>
      </c>
      <c r="R20" s="13">
        <f>INDEX('C.5'!$1:$1048576,MATCH('Data Dashboard'!$B$6,'C.5'!$B:$B,0),MATCH('Data Dashboard'!R$6,'C.5'!$2:$2,0))</f>
        <v>7778.270866939225</v>
      </c>
      <c r="S20" s="13">
        <f>INDEX('C.5'!$1:$1048576,MATCH('Data Dashboard'!$B$6,'C.5'!$B:$B,0),MATCH('Data Dashboard'!S$6,'C.5'!$2:$2,0))</f>
        <v>8308.6783918909805</v>
      </c>
      <c r="T20" s="13">
        <f>INDEX('C.5'!$1:$1048576,MATCH('Data Dashboard'!$B$6,'C.5'!$B:$B,0),MATCH('Data Dashboard'!T$6,'C.5'!$2:$2,0))</f>
        <v>8113.2056864322103</v>
      </c>
      <c r="U20" s="13">
        <f>INDEX('C.5'!$1:$1048576,MATCH('Data Dashboard'!$B$6,'C.5'!$B:$B,0),MATCH('Data Dashboard'!U$6,'C.5'!$2:$2,0))</f>
        <v>7787.5544477633803</v>
      </c>
      <c r="V20" s="13">
        <f>INDEX('C.5'!$1:$1048576,MATCH('Data Dashboard'!$B$6,'C.5'!$B:$B,0),MATCH('Data Dashboard'!V$6,'C.5'!$2:$2,0))</f>
        <v>7130.2350241287677</v>
      </c>
      <c r="W20" s="13">
        <f>INDEX('C.5'!$1:$1048576,MATCH('Data Dashboard'!$B$6,'C.5'!$B:$B,0),MATCH('Data Dashboard'!W$6,'C.5'!$2:$2,0))</f>
        <v>7305.2652272514888</v>
      </c>
      <c r="X20" s="13">
        <f>INDEX('C.5'!$1:$1048576,MATCH('Data Dashboard'!$B$6,'C.5'!$B:$B,0),MATCH('Data Dashboard'!X$6,'C.5'!$2:$2,0))</f>
        <v>6996.44651836926</v>
      </c>
      <c r="Y20" s="13">
        <f>INDEX('C.5'!$1:$1048576,MATCH('Data Dashboard'!$B$6,'C.5'!$B:$B,0),MATCH('Data Dashboard'!Y$6,'C.5'!$2:$2,0))</f>
        <v>8102.9467155189304</v>
      </c>
      <c r="Z20" s="13">
        <f>INDEX('C.5'!$1:$1048576,MATCH('Data Dashboard'!$B$6,'C.5'!$B:$B,0),MATCH('Data Dashboard'!Z$6,'C.5'!$2:$2,0))</f>
        <v>11052.580739371078</v>
      </c>
      <c r="AA20" s="13">
        <f>INDEX('C.5'!$1:$1048576,MATCH('Data Dashboard'!$B$6,'C.5'!$B:$B,0),MATCH('Data Dashboard'!AA$6,'C.5'!$2:$2,0))</f>
        <v>14073.674830827365</v>
      </c>
      <c r="AB20" s="13">
        <f>INDEX('C.5'!$1:$1048576,MATCH('Data Dashboard'!$B$6,'C.5'!$B:$B,0),MATCH('Data Dashboard'!AB$6,'C.5'!$2:$2,0))</f>
        <v>15140.441431697422</v>
      </c>
      <c r="AC20" s="13">
        <f>INDEX('C.5'!$1:$1048576,MATCH('Data Dashboard'!$B$6,'C.5'!$B:$B,0),MATCH('Data Dashboard'!AC$6,'C.5'!$2:$2,0))</f>
        <v>18450.787229595084</v>
      </c>
      <c r="AD20" s="13">
        <f>INDEX('C.5'!$1:$1048576,MATCH('Data Dashboard'!$B$6,'C.5'!$B:$B,0),MATCH('Data Dashboard'!AD$6,'C.5'!$2:$2,0))</f>
        <v>22757.873434155066</v>
      </c>
      <c r="AE20" s="13">
        <f>INDEX('C.5'!$1:$1048576,MATCH('Data Dashboard'!$B$6,'C.5'!$B:$B,0),MATCH('Data Dashboard'!AE$6,'C.5'!$2:$2,0))</f>
        <v>24661.770691281832</v>
      </c>
      <c r="AF20" s="13">
        <f>INDEX('C.5'!$1:$1048576,MATCH('Data Dashboard'!$B$6,'C.5'!$B:$B,0),MATCH('Data Dashboard'!AF$6,'C.5'!$2:$2,0))</f>
        <v>26440.020691281832</v>
      </c>
      <c r="AG20" s="31">
        <f>INDEX('C.5'!$1:$1048576,MATCH('Data Dashboard'!$B$6,'C.5'!$B:$B,0),MATCH('Data Dashboard'!AG$6,'C.5'!$2:$2,0))</f>
        <v>29460.970691281829</v>
      </c>
      <c r="AI20" s="145">
        <f t="shared" si="5"/>
        <v>14320.529259584408</v>
      </c>
      <c r="AJ20" s="146">
        <f t="shared" si="6"/>
        <v>0.14240922896294261</v>
      </c>
      <c r="AK20" s="20"/>
    </row>
    <row r="21" spans="2:37" ht="15" customHeight="1" x14ac:dyDescent="0.25">
      <c r="B21" s="11" t="s">
        <v>82</v>
      </c>
      <c r="C21" s="6"/>
      <c r="D21" s="12">
        <f>INDEX('C.6'!$1:$1048576,MATCH('Data Dashboard'!$B$6,'C.6'!$B:$B,0),MATCH('Data Dashboard'!D$6,'C.6'!$2:$2,0))</f>
        <v>1452.8733705999998</v>
      </c>
      <c r="E21" s="13">
        <f>INDEX('C.6'!$1:$1048576,MATCH('Data Dashboard'!$B$6,'C.6'!$B:$B,0),MATCH('Data Dashboard'!E$6,'C.6'!$2:$2,0))</f>
        <v>1341.225561</v>
      </c>
      <c r="F21" s="13">
        <f>INDEX('C.6'!$1:$1048576,MATCH('Data Dashboard'!$B$6,'C.6'!$B:$B,0),MATCH('Data Dashboard'!F$6,'C.6'!$2:$2,0))</f>
        <v>1434.9506338000001</v>
      </c>
      <c r="G21" s="13">
        <f>INDEX('C.6'!$1:$1048576,MATCH('Data Dashboard'!$B$6,'C.6'!$B:$B,0),MATCH('Data Dashboard'!G$6,'C.6'!$2:$2,0))</f>
        <v>1528.9806542000001</v>
      </c>
      <c r="H21" s="13">
        <f>INDEX('C.6'!$1:$1048576,MATCH('Data Dashboard'!$B$6,'C.6'!$B:$B,0),MATCH('Data Dashboard'!H$6,'C.6'!$2:$2,0))</f>
        <v>1740.9093129999999</v>
      </c>
      <c r="I21" s="13">
        <f>INDEX('C.6'!$1:$1048576,MATCH('Data Dashboard'!$B$6,'C.6'!$B:$B,0),MATCH('Data Dashboard'!I$6,'C.6'!$2:$2,0))</f>
        <v>1787.8096760000003</v>
      </c>
      <c r="J21" s="13">
        <f>INDEX('C.6'!$1:$1048576,MATCH('Data Dashboard'!$B$6,'C.6'!$B:$B,0),MATCH('Data Dashboard'!J$6,'C.6'!$2:$2,0))</f>
        <v>1835.4231659999998</v>
      </c>
      <c r="K21" s="13">
        <f>INDEX('C.6'!$1:$1048576,MATCH('Data Dashboard'!$B$6,'C.6'!$B:$B,0),MATCH('Data Dashboard'!K$6,'C.6'!$2:$2,0))</f>
        <v>1966.2922349999997</v>
      </c>
      <c r="L21" s="13">
        <f>INDEX('C.6'!$1:$1048576,MATCH('Data Dashboard'!$B$6,'C.6'!$B:$B,0),MATCH('Data Dashboard'!L$6,'C.6'!$2:$2,0))</f>
        <v>2358.5982040144554</v>
      </c>
      <c r="M21" s="13">
        <f>INDEX('C.6'!$1:$1048576,MATCH('Data Dashboard'!$B$6,'C.6'!$B:$B,0),MATCH('Data Dashboard'!M$6,'C.6'!$2:$2,0))</f>
        <v>2698.3653809759635</v>
      </c>
      <c r="N21" s="13">
        <f>INDEX('C.6'!$1:$1048576,MATCH('Data Dashboard'!$B$6,'C.6'!$B:$B,0),MATCH('Data Dashboard'!N$6,'C.6'!$2:$2,0))</f>
        <v>2925.3156535188364</v>
      </c>
      <c r="O21" s="13">
        <f>INDEX('C.6'!$1:$1048576,MATCH('Data Dashboard'!$B$6,'C.6'!$B:$B,0),MATCH('Data Dashboard'!O$6,'C.6'!$2:$2,0))</f>
        <v>3140.0753222222224</v>
      </c>
      <c r="P21" s="13">
        <f>INDEX('C.6'!$1:$1048576,MATCH('Data Dashboard'!$B$6,'C.6'!$B:$B,0),MATCH('Data Dashboard'!P$6,'C.6'!$2:$2,0))</f>
        <v>3562.6167609119998</v>
      </c>
      <c r="Q21" s="13">
        <f>INDEX('C.6'!$1:$1048576,MATCH('Data Dashboard'!$B$6,'C.6'!$B:$B,0),MATCH('Data Dashboard'!Q$6,'C.6'!$2:$2,0))</f>
        <v>3500.6267568800108</v>
      </c>
      <c r="R21" s="13">
        <f>INDEX('C.6'!$1:$1048576,MATCH('Data Dashboard'!$B$6,'C.6'!$B:$B,0),MATCH('Data Dashboard'!R$6,'C.6'!$2:$2,0))</f>
        <v>3478.6055876000328</v>
      </c>
      <c r="S21" s="13">
        <f>INDEX('C.6'!$1:$1048576,MATCH('Data Dashboard'!$B$6,'C.6'!$B:$B,0),MATCH('Data Dashboard'!S$6,'C.6'!$2:$2,0))</f>
        <v>3731.5474192200218</v>
      </c>
      <c r="T21" s="13">
        <f>INDEX('C.6'!$1:$1048576,MATCH('Data Dashboard'!$B$6,'C.6'!$B:$B,0),MATCH('Data Dashboard'!T$6,'C.6'!$2:$2,0))</f>
        <v>3855.3141200000146</v>
      </c>
      <c r="U21" s="13">
        <f>INDEX('C.6'!$1:$1048576,MATCH('Data Dashboard'!$B$6,'C.6'!$B:$B,0),MATCH('Data Dashboard'!U$6,'C.6'!$2:$2,0))</f>
        <v>3967.4275235000005</v>
      </c>
      <c r="V21" s="13">
        <f>INDEX('C.6'!$1:$1048576,MATCH('Data Dashboard'!$B$6,'C.6'!$B:$B,0),MATCH('Data Dashboard'!V$6,'C.6'!$2:$2,0))</f>
        <v>3924.3064323852495</v>
      </c>
      <c r="W21" s="13">
        <f>INDEX('C.6'!$1:$1048576,MATCH('Data Dashboard'!$B$6,'C.6'!$B:$B,0),MATCH('Data Dashboard'!W$6,'C.6'!$2:$2,0))</f>
        <v>4255.0167831611798</v>
      </c>
      <c r="X21" s="13">
        <f>INDEX('C.6'!$1:$1048576,MATCH('Data Dashboard'!$B$6,'C.6'!$B:$B,0),MATCH('Data Dashboard'!X$6,'C.6'!$2:$2,0))</f>
        <v>3951.502593923231</v>
      </c>
      <c r="Y21" s="13">
        <f>INDEX('C.6'!$1:$1048576,MATCH('Data Dashboard'!$B$6,'C.6'!$B:$B,0),MATCH('Data Dashboard'!Y$6,'C.6'!$2:$2,0))</f>
        <v>3980.5542355832981</v>
      </c>
      <c r="Z21" s="13">
        <f>INDEX('C.6'!$1:$1048576,MATCH('Data Dashboard'!$B$6,'C.6'!$B:$B,0),MATCH('Data Dashboard'!Z$6,'C.6'!$2:$2,0))</f>
        <v>3718.8869093678259</v>
      </c>
      <c r="AA21" s="13">
        <f>INDEX('C.6'!$1:$1048576,MATCH('Data Dashboard'!$B$6,'C.6'!$B:$B,0),MATCH('Data Dashboard'!AA$6,'C.6'!$2:$2,0))</f>
        <v>3796.4949193240532</v>
      </c>
      <c r="AB21" s="13">
        <f>INDEX('C.6'!$1:$1048576,MATCH('Data Dashboard'!$B$6,'C.6'!$B:$B,0),MATCH('Data Dashboard'!AB$6,'C.6'!$2:$2,0))</f>
        <v>3827.2898112240018</v>
      </c>
      <c r="AC21" s="13">
        <f>INDEX('C.6'!$1:$1048576,MATCH('Data Dashboard'!$B$6,'C.6'!$B:$B,0),MATCH('Data Dashboard'!AC$6,'C.6'!$2:$2,0))</f>
        <v>4213.2238301846692</v>
      </c>
      <c r="AD21" s="13">
        <f>INDEX('C.6'!$1:$1048576,MATCH('Data Dashboard'!$B$6,'C.6'!$B:$B,0),MATCH('Data Dashboard'!AD$6,'C.6'!$2:$2,0))</f>
        <v>4386.355827640692</v>
      </c>
      <c r="AE21" s="13">
        <f>INDEX('C.6'!$1:$1048576,MATCH('Data Dashboard'!$B$6,'C.6'!$B:$B,0),MATCH('Data Dashboard'!AE$6,'C.6'!$2:$2,0))</f>
        <v>4528.3739725631385</v>
      </c>
      <c r="AF21" s="13">
        <f>INDEX('C.6'!$1:$1048576,MATCH('Data Dashboard'!$B$6,'C.6'!$B:$B,0),MATCH('Data Dashboard'!AF$6,'C.6'!$2:$2,0))</f>
        <v>4752.4980410424178</v>
      </c>
      <c r="AG21" s="31">
        <f>INDEX('C.6'!$1:$1048576,MATCH('Data Dashboard'!$B$6,'C.6'!$B:$B,0),MATCH('Data Dashboard'!AG$6,'C.6'!$2:$2,0))</f>
        <v>4882.5761197963166</v>
      </c>
      <c r="AI21" s="145">
        <f t="shared" si="5"/>
        <v>1055.2863085723147</v>
      </c>
      <c r="AJ21" s="146">
        <f t="shared" si="6"/>
        <v>4.9908700487049318E-2</v>
      </c>
      <c r="AK21" s="20"/>
    </row>
    <row r="22" spans="2:37" ht="15" customHeight="1" x14ac:dyDescent="0.25">
      <c r="B22" s="11" t="s">
        <v>83</v>
      </c>
      <c r="C22" s="6"/>
      <c r="D22" s="12">
        <f>INDEX('C.7'!$1:$1048576,MATCH('Data Dashboard'!$B$6,'C.7'!$B:$B,0),MATCH('Data Dashboard'!D$6,'C.7'!$2:$2,0))</f>
        <v>2811.1756845006298</v>
      </c>
      <c r="E22" s="13">
        <f>INDEX('C.7'!$1:$1048576,MATCH('Data Dashboard'!$B$6,'C.7'!$B:$B,0),MATCH('Data Dashboard'!E$6,'C.7'!$2:$2,0))</f>
        <v>3065.9563039768477</v>
      </c>
      <c r="F22" s="13">
        <f>INDEX('C.7'!$1:$1048576,MATCH('Data Dashboard'!$B$6,'C.7'!$B:$B,0),MATCH('Data Dashboard'!F$6,'C.7'!$2:$2,0))</f>
        <v>3147.6533588308093</v>
      </c>
      <c r="G22" s="13">
        <f>INDEX('C.7'!$1:$1048576,MATCH('Data Dashboard'!$B$6,'C.7'!$B:$B,0),MATCH('Data Dashboard'!G$6,'C.7'!$2:$2,0))</f>
        <v>3325.7746635266585</v>
      </c>
      <c r="H22" s="13">
        <f>INDEX('C.7'!$1:$1048576,MATCH('Data Dashboard'!$B$6,'C.7'!$B:$B,0),MATCH('Data Dashboard'!H$6,'C.7'!$2:$2,0))</f>
        <v>3623.7606195867006</v>
      </c>
      <c r="I22" s="13">
        <f>INDEX('C.7'!$1:$1048576,MATCH('Data Dashboard'!$B$6,'C.7'!$B:$B,0),MATCH('Data Dashboard'!I$6,'C.7'!$2:$2,0))</f>
        <v>4036.1644990909786</v>
      </c>
      <c r="J22" s="13">
        <f>INDEX('C.7'!$1:$1048576,MATCH('Data Dashboard'!$B$6,'C.7'!$B:$B,0),MATCH('Data Dashboard'!J$6,'C.7'!$2:$2,0))</f>
        <v>4444.254274748122</v>
      </c>
      <c r="K22" s="13">
        <f>INDEX('C.7'!$1:$1048576,MATCH('Data Dashboard'!$B$6,'C.7'!$B:$B,0),MATCH('Data Dashboard'!K$6,'C.7'!$2:$2,0))</f>
        <v>4989.2929717014376</v>
      </c>
      <c r="L22" s="13">
        <f>INDEX('C.7'!$1:$1048576,MATCH('Data Dashboard'!$B$6,'C.7'!$B:$B,0),MATCH('Data Dashboard'!L$6,'C.7'!$2:$2,0))</f>
        <v>5668.5358504482256</v>
      </c>
      <c r="M22" s="13">
        <f>INDEX('C.7'!$1:$1048576,MATCH('Data Dashboard'!$B$6,'C.7'!$B:$B,0),MATCH('Data Dashboard'!M$6,'C.7'!$2:$2,0))</f>
        <v>6112.08</v>
      </c>
      <c r="N22" s="13">
        <f>INDEX('C.7'!$1:$1048576,MATCH('Data Dashboard'!$B$6,'C.7'!$B:$B,0),MATCH('Data Dashboard'!N$6,'C.7'!$2:$2,0))</f>
        <v>8110.75</v>
      </c>
      <c r="O22" s="13">
        <f>INDEX('C.7'!$1:$1048576,MATCH('Data Dashboard'!$B$6,'C.7'!$B:$B,0),MATCH('Data Dashboard'!O$6,'C.7'!$2:$2,0))</f>
        <v>8820.0030000000006</v>
      </c>
      <c r="P22" s="13">
        <f>INDEX('C.7'!$1:$1048576,MATCH('Data Dashboard'!$B$6,'C.7'!$B:$B,0),MATCH('Data Dashboard'!P$6,'C.7'!$2:$2,0))</f>
        <v>8577.4210000000003</v>
      </c>
      <c r="Q22" s="13">
        <f>INDEX('C.7'!$1:$1048576,MATCH('Data Dashboard'!$B$6,'C.7'!$B:$B,0),MATCH('Data Dashboard'!Q$6,'C.7'!$2:$2,0))</f>
        <v>7932.0339999999997</v>
      </c>
      <c r="R22" s="13">
        <f>INDEX('C.7'!$1:$1048576,MATCH('Data Dashboard'!$B$6,'C.7'!$B:$B,0),MATCH('Data Dashboard'!R$6,'C.7'!$2:$2,0))</f>
        <v>9644.5159999999996</v>
      </c>
      <c r="S22" s="13">
        <f>INDEX('C.7'!$1:$1048576,MATCH('Data Dashboard'!$B$6,'C.7'!$B:$B,0),MATCH('Data Dashboard'!S$6,'C.7'!$2:$2,0))</f>
        <v>9365.7889999999989</v>
      </c>
      <c r="T22" s="13">
        <f>INDEX('C.7'!$1:$1048576,MATCH('Data Dashboard'!$B$6,'C.7'!$B:$B,0),MATCH('Data Dashboard'!T$6,'C.7'!$2:$2,0))</f>
        <v>9182.128999999999</v>
      </c>
      <c r="U22" s="13">
        <f>INDEX('C.7'!$1:$1048576,MATCH('Data Dashboard'!$B$6,'C.7'!$B:$B,0),MATCH('Data Dashboard'!U$6,'C.7'!$2:$2,0))</f>
        <v>9457.8050000000003</v>
      </c>
      <c r="V22" s="13">
        <f>INDEX('C.7'!$1:$1048576,MATCH('Data Dashboard'!$B$6,'C.7'!$B:$B,0),MATCH('Data Dashboard'!V$6,'C.7'!$2:$2,0))</f>
        <v>11007.179</v>
      </c>
      <c r="W22" s="13">
        <f>INDEX('C.7'!$1:$1048576,MATCH('Data Dashboard'!$B$6,'C.7'!$B:$B,0),MATCH('Data Dashboard'!W$6,'C.7'!$2:$2,0))</f>
        <v>11534.62</v>
      </c>
      <c r="X22" s="13">
        <f>INDEX('C.7'!$1:$1048576,MATCH('Data Dashboard'!$B$6,'C.7'!$B:$B,0),MATCH('Data Dashboard'!X$6,'C.7'!$2:$2,0))</f>
        <v>10882.169999999998</v>
      </c>
      <c r="Y22" s="13">
        <f>INDEX('C.7'!$1:$1048576,MATCH('Data Dashboard'!$B$6,'C.7'!$B:$B,0),MATCH('Data Dashboard'!Y$6,'C.7'!$2:$2,0))</f>
        <v>13083.695939607742</v>
      </c>
      <c r="Z22" s="13">
        <f>INDEX('C.7'!$1:$1048576,MATCH('Data Dashboard'!$B$6,'C.7'!$B:$B,0),MATCH('Data Dashboard'!Z$6,'C.7'!$2:$2,0))</f>
        <v>13047.836853026327</v>
      </c>
      <c r="AA22" s="13">
        <f>INDEX('C.7'!$1:$1048576,MATCH('Data Dashboard'!$B$6,'C.7'!$B:$B,0),MATCH('Data Dashboard'!AA$6,'C.7'!$2:$2,0))</f>
        <v>13685.223148149216</v>
      </c>
      <c r="AB22" s="13">
        <f>INDEX('C.7'!$1:$1048576,MATCH('Data Dashboard'!$B$6,'C.7'!$B:$B,0),MATCH('Data Dashboard'!AB$6,'C.7'!$2:$2,0))</f>
        <v>14998.0803865577</v>
      </c>
      <c r="AC22" s="13">
        <f>INDEX('C.7'!$1:$1048576,MATCH('Data Dashboard'!$B$6,'C.7'!$B:$B,0),MATCH('Data Dashboard'!AC$6,'C.7'!$2:$2,0))</f>
        <v>15525.698346183175</v>
      </c>
      <c r="AD22" s="13">
        <f>INDEX('C.7'!$1:$1048576,MATCH('Data Dashboard'!$B$6,'C.7'!$B:$B,0),MATCH('Data Dashboard'!AD$6,'C.7'!$2:$2,0))</f>
        <v>15698.362683238494</v>
      </c>
      <c r="AE22" s="13">
        <f>INDEX('C.7'!$1:$1048576,MATCH('Data Dashboard'!$B$6,'C.7'!$B:$B,0),MATCH('Data Dashboard'!AE$6,'C.7'!$2:$2,0))</f>
        <v>16054.156112300805</v>
      </c>
      <c r="AF22" s="13">
        <f>INDEX('C.7'!$1:$1048576,MATCH('Data Dashboard'!$B$6,'C.7'!$B:$B,0),MATCH('Data Dashboard'!AF$6,'C.7'!$2:$2,0))</f>
        <v>16389.742781740115</v>
      </c>
      <c r="AG22" s="31">
        <f>INDEX('C.7'!$1:$1048576,MATCH('Data Dashboard'!$B$6,'C.7'!$B:$B,0),MATCH('Data Dashboard'!AG$6,'C.7'!$2:$2,0))</f>
        <v>16788.148766998111</v>
      </c>
      <c r="AI22" s="145">
        <f t="shared" si="5"/>
        <v>1790.0683804404107</v>
      </c>
      <c r="AJ22" s="146">
        <f t="shared" si="6"/>
        <v>2.2806375353684016E-2</v>
      </c>
      <c r="AK22" s="20"/>
    </row>
    <row r="23" spans="2:37" ht="15" customHeight="1" x14ac:dyDescent="0.25">
      <c r="B23" s="11" t="s">
        <v>84</v>
      </c>
      <c r="C23" s="6"/>
      <c r="D23" s="12">
        <f>INDEX('C.8'!$1:$1048576,MATCH('Data Dashboard'!$B$6,'C.8'!$B:$B,0),MATCH('Data Dashboard'!D$6,'C.8'!$2:$2,0))</f>
        <v>584</v>
      </c>
      <c r="E23" s="13">
        <f>INDEX('C.8'!$1:$1048576,MATCH('Data Dashboard'!$B$6,'C.8'!$B:$B,0),MATCH('Data Dashboard'!E$6,'C.8'!$2:$2,0))</f>
        <v>648.57142857120004</v>
      </c>
      <c r="F23" s="13">
        <f>INDEX('C.8'!$1:$1048576,MATCH('Data Dashboard'!$B$6,'C.8'!$B:$B,0),MATCH('Data Dashboard'!F$6,'C.8'!$2:$2,0))</f>
        <v>754.28571428720011</v>
      </c>
      <c r="G23" s="13">
        <f>INDEX('C.8'!$1:$1048576,MATCH('Data Dashboard'!$B$6,'C.8'!$B:$B,0),MATCH('Data Dashboard'!G$6,'C.8'!$2:$2,0))</f>
        <v>1065.7142857144052</v>
      </c>
      <c r="H23" s="13">
        <f>INDEX('C.8'!$1:$1048576,MATCH('Data Dashboard'!$B$6,'C.8'!$B:$B,0),MATCH('Data Dashboard'!H$6,'C.8'!$2:$2,0))</f>
        <v>1668.5714285679983</v>
      </c>
      <c r="I23" s="13">
        <f>INDEX('C.8'!$1:$1048576,MATCH('Data Dashboard'!$B$6,'C.8'!$B:$B,0),MATCH('Data Dashboard'!I$6,'C.8'!$2:$2,0))</f>
        <v>1916.8571428511987</v>
      </c>
      <c r="J23" s="13">
        <f>INDEX('C.8'!$1:$1048576,MATCH('Data Dashboard'!$B$6,'C.8'!$B:$B,0),MATCH('Data Dashboard'!J$6,'C.8'!$2:$2,0))</f>
        <v>2446.5714285728027</v>
      </c>
      <c r="K23" s="13">
        <f>INDEX('C.8'!$1:$1048576,MATCH('Data Dashboard'!$B$6,'C.8'!$B:$B,0),MATCH('Data Dashboard'!K$6,'C.8'!$2:$2,0))</f>
        <v>3289.7142857151966</v>
      </c>
      <c r="L23" s="13">
        <f>INDEX('C.8'!$1:$1048576,MATCH('Data Dashboard'!$B$6,'C.8'!$B:$B,0),MATCH('Data Dashboard'!L$6,'C.8'!$2:$2,0))</f>
        <v>3651.1428571488032</v>
      </c>
      <c r="M23" s="13">
        <f>INDEX('C.8'!$1:$1048576,MATCH('Data Dashboard'!$B$6,'C.8'!$B:$B,0),MATCH('Data Dashboard'!M$6,'C.8'!$2:$2,0))</f>
        <v>4125.7142857151975</v>
      </c>
      <c r="N23" s="13">
        <f>INDEX('C.8'!$1:$1048576,MATCH('Data Dashboard'!$B$6,'C.8'!$B:$B,0),MATCH('Data Dashboard'!N$6,'C.8'!$2:$2,0))</f>
        <v>4420.5714285687973</v>
      </c>
      <c r="O23" s="13">
        <f>INDEX('C.8'!$1:$1048576,MATCH('Data Dashboard'!$B$6,'C.8'!$B:$B,0),MATCH('Data Dashboard'!O$6,'C.8'!$2:$2,0))</f>
        <v>4409.0560000024134</v>
      </c>
      <c r="P23" s="13">
        <f>INDEX('C.8'!$1:$1048576,MATCH('Data Dashboard'!$B$6,'C.8'!$B:$B,0),MATCH('Data Dashboard'!P$6,'C.8'!$2:$2,0))</f>
        <v>3728.5714285728009</v>
      </c>
      <c r="Q23" s="13">
        <f>INDEX('C.8'!$1:$1048576,MATCH('Data Dashboard'!$B$6,'C.8'!$B:$B,0),MATCH('Data Dashboard'!Q$6,'C.8'!$2:$2,0))</f>
        <v>3539.9999999975971</v>
      </c>
      <c r="R23" s="13">
        <f>INDEX('C.8'!$1:$1048576,MATCH('Data Dashboard'!$B$6,'C.8'!$B:$B,0),MATCH('Data Dashboard'!R$6,'C.8'!$2:$2,0))</f>
        <v>4105.7142857144017</v>
      </c>
      <c r="S23" s="13">
        <f>INDEX('C.8'!$1:$1048576,MATCH('Data Dashboard'!$B$6,'C.8'!$B:$B,0),MATCH('Data Dashboard'!S$6,'C.8'!$2:$2,0))</f>
        <v>3437.0142857144042</v>
      </c>
      <c r="T23" s="13">
        <f>INDEX('C.8'!$1:$1048576,MATCH('Data Dashboard'!$B$6,'C.8'!$B:$B,0),MATCH('Data Dashboard'!T$6,'C.8'!$2:$2,0))</f>
        <v>3849.181714280805</v>
      </c>
      <c r="U23" s="13">
        <f>INDEX('C.8'!$1:$1048576,MATCH('Data Dashboard'!$B$6,'C.8'!$B:$B,0),MATCH('Data Dashboard'!U$6,'C.8'!$2:$2,0))</f>
        <v>5545.142857139188</v>
      </c>
      <c r="V23" s="13">
        <f>INDEX('C.8'!$1:$1048576,MATCH('Data Dashboard'!$B$6,'C.8'!$B:$B,0),MATCH('Data Dashboard'!V$6,'C.8'!$2:$2,0))</f>
        <v>4878.8571428559935</v>
      </c>
      <c r="W23" s="13">
        <f>INDEX('C.8'!$1:$1048576,MATCH('Data Dashboard'!$B$6,'C.8'!$B:$B,0),MATCH('Data Dashboard'!W$6,'C.8'!$2:$2,0))</f>
        <v>4871.4285714285807</v>
      </c>
      <c r="X23" s="13">
        <f>INDEX('C.8'!$1:$1048576,MATCH('Data Dashboard'!$B$6,'C.8'!$B:$B,0),MATCH('Data Dashboard'!X$6,'C.8'!$2:$2,0))</f>
        <v>4479.6571428542093</v>
      </c>
      <c r="Y23" s="13">
        <f>INDEX('C.8'!$1:$1048576,MATCH('Data Dashboard'!$B$6,'C.8'!$B:$B,0),MATCH('Data Dashboard'!Y$6,'C.8'!$2:$2,0))</f>
        <v>5055.7142857147819</v>
      </c>
      <c r="Z23" s="13">
        <f>INDEX('C.8'!$1:$1048576,MATCH('Data Dashboard'!$B$6,'C.8'!$B:$B,0),MATCH('Data Dashboard'!Z$6,'C.8'!$2:$2,0))</f>
        <v>4985.7837705769098</v>
      </c>
      <c r="AA23" s="13">
        <f>INDEX('C.8'!$1:$1048576,MATCH('Data Dashboard'!$B$6,'C.8'!$B:$B,0),MATCH('Data Dashboard'!AA$6,'C.8'!$2:$2,0))</f>
        <v>5929.5071428600004</v>
      </c>
      <c r="AB23" s="13">
        <f>INDEX('C.8'!$1:$1048576,MATCH('Data Dashboard'!$B$6,'C.8'!$B:$B,0),MATCH('Data Dashboard'!AB$6,'C.8'!$2:$2,0))</f>
        <v>5886.5928571444992</v>
      </c>
      <c r="AC23" s="13">
        <f>INDEX('C.8'!$1:$1048576,MATCH('Data Dashboard'!$B$6,'C.8'!$B:$B,0),MATCH('Data Dashboard'!AC$6,'C.8'!$2:$2,0))</f>
        <v>4912.8714285745409</v>
      </c>
      <c r="AD23" s="13">
        <f>INDEX('C.8'!$1:$1048576,MATCH('Data Dashboard'!$B$6,'C.8'!$B:$B,0),MATCH('Data Dashboard'!AD$6,'C.8'!$2:$2,0))</f>
        <v>5848.2285714279988</v>
      </c>
      <c r="AE23" s="13">
        <f>INDEX('C.8'!$1:$1048576,MATCH('Data Dashboard'!$B$6,'C.8'!$B:$B,0),MATCH('Data Dashboard'!AE$6,'C.8'!$2:$2,0))</f>
        <v>6531.4964285712003</v>
      </c>
      <c r="AF23" s="13">
        <f>INDEX('C.8'!$1:$1048576,MATCH('Data Dashboard'!$B$6,'C.8'!$B:$B,0),MATCH('Data Dashboard'!AF$6,'C.8'!$2:$2,0))</f>
        <v>6940.0678571456001</v>
      </c>
      <c r="AG23" s="31">
        <f>INDEX('C.8'!$1:$1048576,MATCH('Data Dashboard'!$B$6,'C.8'!$B:$B,0),MATCH('Data Dashboard'!AG$6,'C.8'!$2:$2,0))</f>
        <v>6940.0678571456001</v>
      </c>
      <c r="AI23" s="145">
        <f t="shared" si="5"/>
        <v>1053.4750000011009</v>
      </c>
      <c r="AJ23" s="146">
        <f t="shared" si="6"/>
        <v>3.3474924174153209E-2</v>
      </c>
      <c r="AK23" s="20"/>
    </row>
    <row r="24" spans="2:37" ht="15" customHeight="1" x14ac:dyDescent="0.25">
      <c r="B24" s="11" t="s">
        <v>85</v>
      </c>
      <c r="C24" s="6"/>
      <c r="D24" s="12">
        <f>INDEX('C.9'!$1:$1048576,MATCH('Data Dashboard'!$B$6,'C.9'!$B:$B,0),MATCH('Data Dashboard'!D$6,'C.9'!$2:$2,0))</f>
        <v>47.867934782608671</v>
      </c>
      <c r="E24" s="13">
        <f>INDEX('C.9'!$1:$1048576,MATCH('Data Dashboard'!$B$6,'C.9'!$B:$B,0),MATCH('Data Dashboard'!E$6,'C.9'!$2:$2,0))</f>
        <v>32.698043478260864</v>
      </c>
      <c r="F24" s="13">
        <f>INDEX('C.9'!$1:$1048576,MATCH('Data Dashboard'!$B$6,'C.9'!$B:$B,0),MATCH('Data Dashboard'!F$6,'C.9'!$2:$2,0))</f>
        <v>45.564782608695651</v>
      </c>
      <c r="G24" s="13">
        <f>INDEX('C.9'!$1:$1048576,MATCH('Data Dashboard'!$B$6,'C.9'!$B:$B,0),MATCH('Data Dashboard'!G$6,'C.9'!$2:$2,0))</f>
        <v>54.539021739130419</v>
      </c>
      <c r="H24" s="13">
        <f>INDEX('C.9'!$1:$1048576,MATCH('Data Dashboard'!$B$6,'C.9'!$B:$B,0),MATCH('Data Dashboard'!H$6,'C.9'!$2:$2,0))</f>
        <v>59.830108695652164</v>
      </c>
      <c r="I24" s="13">
        <f>INDEX('C.9'!$1:$1048576,MATCH('Data Dashboard'!$B$6,'C.9'!$B:$B,0),MATCH('Data Dashboard'!I$6,'C.9'!$2:$2,0))</f>
        <v>47.211586956521742</v>
      </c>
      <c r="J24" s="13">
        <f>INDEX('C.9'!$1:$1048576,MATCH('Data Dashboard'!$B$6,'C.9'!$B:$B,0),MATCH('Data Dashboard'!J$6,'C.9'!$2:$2,0))</f>
        <v>47.38695652173913</v>
      </c>
      <c r="K24" s="13">
        <f>INDEX('C.9'!$1:$1048576,MATCH('Data Dashboard'!$B$6,'C.9'!$B:$B,0),MATCH('Data Dashboard'!K$6,'C.9'!$2:$2,0))</f>
        <v>46.635326086956518</v>
      </c>
      <c r="L24" s="13">
        <f>INDEX('C.9'!$1:$1048576,MATCH('Data Dashboard'!$B$6,'C.9'!$B:$B,0),MATCH('Data Dashboard'!L$6,'C.9'!$2:$2,0))</f>
        <v>55.497299999999989</v>
      </c>
      <c r="M24" s="13">
        <f>INDEX('C.9'!$1:$1048576,MATCH('Data Dashboard'!$B$6,'C.9'!$B:$B,0),MATCH('Data Dashboard'!M$6,'C.9'!$2:$2,0))</f>
        <v>57.044021739130422</v>
      </c>
      <c r="N24" s="13">
        <f>INDEX('C.9'!$1:$1048576,MATCH('Data Dashboard'!$B$6,'C.9'!$B:$B,0),MATCH('Data Dashboard'!N$6,'C.9'!$2:$2,0))</f>
        <v>60.972453841572367</v>
      </c>
      <c r="O24" s="13">
        <f>INDEX('C.9'!$1:$1048576,MATCH('Data Dashboard'!$B$6,'C.9'!$B:$B,0),MATCH('Data Dashboard'!O$6,'C.9'!$2:$2,0))</f>
        <v>61.899456521739133</v>
      </c>
      <c r="P24" s="13">
        <f>INDEX('C.9'!$1:$1048576,MATCH('Data Dashboard'!$B$6,'C.9'!$B:$B,0),MATCH('Data Dashboard'!P$6,'C.9'!$2:$2,0))</f>
        <v>65.033152173913038</v>
      </c>
      <c r="Q24" s="13">
        <f>INDEX('C.9'!$1:$1048576,MATCH('Data Dashboard'!$B$6,'C.9'!$B:$B,0),MATCH('Data Dashboard'!Q$6,'C.9'!$2:$2,0))</f>
        <v>70.317391304347836</v>
      </c>
      <c r="R24" s="13">
        <f>INDEX('C.9'!$1:$1048576,MATCH('Data Dashboard'!$B$6,'C.9'!$B:$B,0),MATCH('Data Dashboard'!R$6,'C.9'!$2:$2,0))</f>
        <v>127.71185927635497</v>
      </c>
      <c r="S24" s="13">
        <f>INDEX('C.9'!$1:$1048576,MATCH('Data Dashboard'!$B$6,'C.9'!$B:$B,0),MATCH('Data Dashboard'!S$6,'C.9'!$2:$2,0))</f>
        <v>157.94544130434784</v>
      </c>
      <c r="T24" s="13">
        <f>INDEX('C.9'!$1:$1048576,MATCH('Data Dashboard'!$B$6,'C.9'!$B:$B,0),MATCH('Data Dashboard'!T$6,'C.9'!$2:$2,0))</f>
        <v>177.84434347826084</v>
      </c>
      <c r="U24" s="13">
        <f>INDEX('C.9'!$1:$1048576,MATCH('Data Dashboard'!$B$6,'C.9'!$B:$B,0),MATCH('Data Dashboard'!U$6,'C.9'!$2:$2,0))</f>
        <v>271.57459782608703</v>
      </c>
      <c r="V24" s="13">
        <f>INDEX('C.9'!$1:$1048576,MATCH('Data Dashboard'!$B$6,'C.9'!$B:$B,0),MATCH('Data Dashboard'!V$6,'C.9'!$2:$2,0))</f>
        <v>322.08757500000002</v>
      </c>
      <c r="W24" s="13">
        <f>INDEX('C.9'!$1:$1048576,MATCH('Data Dashboard'!$B$6,'C.9'!$B:$B,0),MATCH('Data Dashboard'!W$6,'C.9'!$2:$2,0))</f>
        <v>712.01316640316202</v>
      </c>
      <c r="X24" s="13">
        <f>INDEX('C.9'!$1:$1048576,MATCH('Data Dashboard'!$B$6,'C.9'!$B:$B,0),MATCH('Data Dashboard'!X$6,'C.9'!$2:$2,0))</f>
        <v>726.95571585949699</v>
      </c>
      <c r="Y24" s="13">
        <f>INDEX('C.9'!$1:$1048576,MATCH('Data Dashboard'!$B$6,'C.9'!$B:$B,0),MATCH('Data Dashboard'!Y$6,'C.9'!$2:$2,0))</f>
        <v>1236.1365326739131</v>
      </c>
      <c r="Z24" s="13">
        <f>INDEX('C.9'!$1:$1048576,MATCH('Data Dashboard'!$B$6,'C.9'!$B:$B,0),MATCH('Data Dashboard'!Z$6,'C.9'!$2:$2,0))</f>
        <v>1851.3439402543479</v>
      </c>
      <c r="AA24" s="13">
        <f>INDEX('C.9'!$1:$1048576,MATCH('Data Dashboard'!$B$6,'C.9'!$B:$B,0),MATCH('Data Dashboard'!AA$6,'C.9'!$2:$2,0))</f>
        <v>1926.9705434782607</v>
      </c>
      <c r="AB24" s="13">
        <f>INDEX('C.9'!$1:$1048576,MATCH('Data Dashboard'!$B$6,'C.9'!$B:$B,0),MATCH('Data Dashboard'!AB$6,'C.9'!$2:$2,0))</f>
        <v>1906.7276415972949</v>
      </c>
      <c r="AC24" s="13">
        <f>INDEX('C.9'!$1:$1048576,MATCH('Data Dashboard'!$B$6,'C.9'!$B:$B,0),MATCH('Data Dashboard'!AC$6,'C.9'!$2:$2,0))</f>
        <v>2176.0850652173917</v>
      </c>
      <c r="AD24" s="13">
        <f>INDEX('C.9'!$1:$1048576,MATCH('Data Dashboard'!$B$6,'C.9'!$B:$B,0),MATCH('Data Dashboard'!AD$6,'C.9'!$2:$2,0))</f>
        <v>2643.3725869565228</v>
      </c>
      <c r="AE24" s="13">
        <f>INDEX('C.9'!$1:$1048576,MATCH('Data Dashboard'!$B$6,'C.9'!$B:$B,0),MATCH('Data Dashboard'!AE$6,'C.9'!$2:$2,0))</f>
        <v>3071.4197608695658</v>
      </c>
      <c r="AF24" s="13">
        <f>INDEX('C.9'!$1:$1048576,MATCH('Data Dashboard'!$B$6,'C.9'!$B:$B,0),MATCH('Data Dashboard'!AF$6,'C.9'!$2:$2,0))</f>
        <v>3442.1197608695657</v>
      </c>
      <c r="AG24" s="31">
        <f>INDEX('C.9'!$1:$1048576,MATCH('Data Dashboard'!$B$6,'C.9'!$B:$B,0),MATCH('Data Dashboard'!AG$6,'C.9'!$2:$2,0))</f>
        <v>3702.8806304347827</v>
      </c>
      <c r="AI24" s="145">
        <f t="shared" si="5"/>
        <v>1796.1529888374878</v>
      </c>
      <c r="AJ24" s="146">
        <f t="shared" si="6"/>
        <v>0.14195820659435543</v>
      </c>
      <c r="AK24" s="20"/>
    </row>
    <row r="25" spans="2:37" ht="15" customHeight="1" x14ac:dyDescent="0.25">
      <c r="B25" s="11" t="s">
        <v>86</v>
      </c>
      <c r="C25" s="6"/>
      <c r="D25" s="12">
        <f>INDEX('C.10'!$1:$1048576,MATCH('Data Dashboard'!$B$6,'C.10'!$B:$B,0),MATCH('Data Dashboard'!D$6,'C.10'!$2:$2,0))</f>
        <v>40.639200000000002</v>
      </c>
      <c r="E25" s="13">
        <f>INDEX('C.10'!$1:$1048576,MATCH('Data Dashboard'!$B$6,'C.10'!$B:$B,0),MATCH('Data Dashboard'!E$6,'C.10'!$2:$2,0))</f>
        <v>41.409200000000006</v>
      </c>
      <c r="F25" s="13">
        <f>INDEX('C.10'!$1:$1048576,MATCH('Data Dashboard'!$B$6,'C.10'!$B:$B,0),MATCH('Data Dashboard'!F$6,'C.10'!$2:$2,0))</f>
        <v>42.194600000000008</v>
      </c>
      <c r="G25" s="13">
        <f>INDEX('C.10'!$1:$1048576,MATCH('Data Dashboard'!$B$6,'C.10'!$B:$B,0),MATCH('Data Dashboard'!G$6,'C.10'!$2:$2,0))</f>
        <v>42.995708000000008</v>
      </c>
      <c r="H25" s="13">
        <f>INDEX('C.10'!$1:$1048576,MATCH('Data Dashboard'!$B$6,'C.10'!$B:$B,0),MATCH('Data Dashboard'!H$6,'C.10'!$2:$2,0))</f>
        <v>49.124184200000009</v>
      </c>
      <c r="I25" s="13">
        <f>INDEX('C.10'!$1:$1048576,MATCH('Data Dashboard'!$B$6,'C.10'!$B:$B,0),MATCH('Data Dashboard'!I$6,'C.10'!$2:$2,0))</f>
        <v>56.171931830000005</v>
      </c>
      <c r="J25" s="13">
        <f>INDEX('C.10'!$1:$1048576,MATCH('Data Dashboard'!$B$6,'C.10'!$B:$B,0),MATCH('Data Dashboard'!J$6,'C.10'!$2:$2,0))</f>
        <v>64.276841604499992</v>
      </c>
      <c r="K25" s="13">
        <f>INDEX('C.10'!$1:$1048576,MATCH('Data Dashboard'!$B$6,'C.10'!$B:$B,0),MATCH('Data Dashboard'!K$6,'C.10'!$2:$2,0))</f>
        <v>73.597487845174996</v>
      </c>
      <c r="L25" s="13">
        <f>INDEX('C.10'!$1:$1048576,MATCH('Data Dashboard'!$B$6,'C.10'!$B:$B,0),MATCH('Data Dashboard'!L$6,'C.10'!$2:$2,0))</f>
        <v>84.316231021951225</v>
      </c>
      <c r="M25" s="13">
        <f>INDEX('C.10'!$1:$1048576,MATCH('Data Dashboard'!$B$6,'C.10'!$B:$B,0),MATCH('Data Dashboard'!M$6,'C.10'!$2:$2,0))</f>
        <v>80.207379470853667</v>
      </c>
      <c r="N25" s="13">
        <f>INDEX('C.10'!$1:$1048576,MATCH('Data Dashboard'!$B$6,'C.10'!$B:$B,0),MATCH('Data Dashboard'!N$6,'C.10'!$2:$2,0))</f>
        <v>94.259651775607324</v>
      </c>
      <c r="O25" s="13">
        <f>INDEX('C.10'!$1:$1048576,MATCH('Data Dashboard'!$B$6,'C.10'!$B:$B,0),MATCH('Data Dashboard'!O$6,'C.10'!$2:$2,0))</f>
        <v>117.28976471950914</v>
      </c>
      <c r="P25" s="13">
        <f>INDEX('C.10'!$1:$1048576,MATCH('Data Dashboard'!$B$6,'C.10'!$B:$B,0),MATCH('Data Dashboard'!P$6,'C.10'!$2:$2,0))</f>
        <v>135.76919999999998</v>
      </c>
      <c r="Q25" s="13">
        <f>INDEX('C.10'!$1:$1048576,MATCH('Data Dashboard'!$B$6,'C.10'!$B:$B,0),MATCH('Data Dashboard'!Q$6,'C.10'!$2:$2,0))</f>
        <v>131.67919999999998</v>
      </c>
      <c r="R25" s="13">
        <f>INDEX('C.10'!$1:$1048576,MATCH('Data Dashboard'!$B$6,'C.10'!$B:$B,0),MATCH('Data Dashboard'!R$6,'C.10'!$2:$2,0))</f>
        <v>134.67919999999998</v>
      </c>
      <c r="S25" s="13">
        <f>INDEX('C.10'!$1:$1048576,MATCH('Data Dashboard'!$B$6,'C.10'!$B:$B,0),MATCH('Data Dashboard'!S$6,'C.10'!$2:$2,0))</f>
        <v>60.839271999852315</v>
      </c>
      <c r="T25" s="13">
        <f>INDEX('C.10'!$1:$1048576,MATCH('Data Dashboard'!$B$6,'C.10'!$B:$B,0),MATCH('Data Dashboard'!T$6,'C.10'!$2:$2,0))</f>
        <v>137.3260719998531</v>
      </c>
      <c r="U25" s="13">
        <f>INDEX('C.10'!$1:$1048576,MATCH('Data Dashboard'!$B$6,'C.10'!$B:$B,0),MATCH('Data Dashboard'!U$6,'C.10'!$2:$2,0))</f>
        <v>206.05299616296156</v>
      </c>
      <c r="V25" s="13">
        <f>INDEX('C.10'!$1:$1048576,MATCH('Data Dashboard'!$B$6,'C.10'!$B:$B,0),MATCH('Data Dashboard'!V$6,'C.10'!$2:$2,0))</f>
        <v>292.01004000004428</v>
      </c>
      <c r="W25" s="13">
        <f>INDEX('C.10'!$1:$1048576,MATCH('Data Dashboard'!$B$6,'C.10'!$B:$B,0),MATCH('Data Dashboard'!W$6,'C.10'!$2:$2,0))</f>
        <v>384.24666041714937</v>
      </c>
      <c r="X25" s="13">
        <f>INDEX('C.10'!$1:$1048576,MATCH('Data Dashboard'!$B$6,'C.10'!$B:$B,0),MATCH('Data Dashboard'!X$6,'C.10'!$2:$2,0))</f>
        <v>497.2404908705908</v>
      </c>
      <c r="Y25" s="13">
        <f>INDEX('C.10'!$1:$1048576,MATCH('Data Dashboard'!$B$6,'C.10'!$B:$B,0),MATCH('Data Dashboard'!Y$6,'C.10'!$2:$2,0))</f>
        <v>777.75106042780862</v>
      </c>
      <c r="Z25" s="13">
        <f>INDEX('C.10'!$1:$1048576,MATCH('Data Dashboard'!$B$6,'C.10'!$B:$B,0),MATCH('Data Dashboard'!Z$6,'C.10'!$2:$2,0))</f>
        <v>1136.0991580595883</v>
      </c>
      <c r="AA25" s="13">
        <f>INDEX('C.10'!$1:$1048576,MATCH('Data Dashboard'!$B$6,'C.10'!$B:$B,0),MATCH('Data Dashboard'!AA$6,'C.10'!$2:$2,0))</f>
        <v>1562.1589087064945</v>
      </c>
      <c r="AB25" s="13">
        <f>INDEX('C.10'!$1:$1048576,MATCH('Data Dashboard'!$B$6,'C.10'!$B:$B,0),MATCH('Data Dashboard'!AB$6,'C.10'!$2:$2,0))</f>
        <v>2026.4062903217734</v>
      </c>
      <c r="AC25" s="13">
        <f>INDEX('C.10'!$1:$1048576,MATCH('Data Dashboard'!$B$6,'C.10'!$B:$B,0),MATCH('Data Dashboard'!AC$6,'C.10'!$2:$2,0))</f>
        <v>2551.3360464715038</v>
      </c>
      <c r="AD25" s="13">
        <f>INDEX('C.10'!$1:$1048576,MATCH('Data Dashboard'!$B$6,'C.10'!$B:$B,0),MATCH('Data Dashboard'!AD$6,'C.10'!$2:$2,0))</f>
        <v>3143.4570498169574</v>
      </c>
      <c r="AE25" s="13">
        <f>INDEX('C.10'!$1:$1048576,MATCH('Data Dashboard'!$B$6,'C.10'!$B:$B,0),MATCH('Data Dashboard'!AE$6,'C.10'!$2:$2,0))</f>
        <v>3868.9490498169575</v>
      </c>
      <c r="AF25" s="13">
        <f>INDEX('C.10'!$1:$1048576,MATCH('Data Dashboard'!$B$6,'C.10'!$B:$B,0),MATCH('Data Dashboard'!AF$6,'C.10'!$2:$2,0))</f>
        <v>5236.190799633915</v>
      </c>
      <c r="AG25" s="31">
        <f>INDEX('C.10'!$1:$1048576,MATCH('Data Dashboard'!$B$6,'C.10'!$B:$B,0),MATCH('Data Dashboard'!AG$6,'C.10'!$2:$2,0))</f>
        <v>6317.9268029793684</v>
      </c>
      <c r="AI25" s="145">
        <f t="shared" si="5"/>
        <v>4291.5205126575947</v>
      </c>
      <c r="AJ25" s="146">
        <f t="shared" si="6"/>
        <v>0.25536383456776068</v>
      </c>
      <c r="AK25" s="20"/>
    </row>
    <row r="26" spans="2:37" ht="15" customHeight="1" thickBot="1" x14ac:dyDescent="0.3">
      <c r="B26" s="11" t="s">
        <v>87</v>
      </c>
      <c r="C26" s="6"/>
      <c r="D26" s="33">
        <f>INDEX('C.11'!$1:$1048576,MATCH('Data Dashboard'!$B$6,'C.11'!$B:$B,0),MATCH('Data Dashboard'!D$6,'C.11'!$2:$2,0))</f>
        <v>42549.932676840908</v>
      </c>
      <c r="E26" s="34">
        <f>INDEX('C.11'!$1:$1048576,MATCH('Data Dashboard'!$B$6,'C.11'!$B:$B,0),MATCH('Data Dashboard'!E$6,'C.11'!$2:$2,0))</f>
        <v>42023.816902666666</v>
      </c>
      <c r="F26" s="34">
        <f>INDEX('C.11'!$1:$1048576,MATCH('Data Dashboard'!$B$6,'C.11'!$B:$B,0),MATCH('Data Dashboard'!F$6,'C.11'!$2:$2,0))</f>
        <v>41627.307963080399</v>
      </c>
      <c r="G26" s="34">
        <f>INDEX('C.11'!$1:$1048576,MATCH('Data Dashboard'!$B$6,'C.11'!$B:$B,0),MATCH('Data Dashboard'!G$6,'C.11'!$2:$2,0))</f>
        <v>44364.655462591531</v>
      </c>
      <c r="H26" s="34">
        <f>INDEX('C.11'!$1:$1048576,MATCH('Data Dashboard'!$B$6,'C.11'!$B:$B,0),MATCH('Data Dashboard'!H$6,'C.11'!$2:$2,0))</f>
        <v>44987.981169443919</v>
      </c>
      <c r="I26" s="34">
        <f>INDEX('C.11'!$1:$1048576,MATCH('Data Dashboard'!$B$6,'C.11'!$B:$B,0),MATCH('Data Dashboard'!I$6,'C.11'!$2:$2,0))</f>
        <v>47075.156666274517</v>
      </c>
      <c r="J26" s="34">
        <f>INDEX('C.11'!$1:$1048576,MATCH('Data Dashboard'!$B$6,'C.11'!$B:$B,0),MATCH('Data Dashboard'!J$6,'C.11'!$2:$2,0))</f>
        <v>48485.695100810721</v>
      </c>
      <c r="K26" s="34">
        <f>INDEX('C.11'!$1:$1048576,MATCH('Data Dashboard'!$B$6,'C.11'!$B:$B,0),MATCH('Data Dashboard'!K$6,'C.11'!$2:$2,0))</f>
        <v>50104.507140002985</v>
      </c>
      <c r="L26" s="34">
        <f>INDEX('C.11'!$1:$1048576,MATCH('Data Dashboard'!$B$6,'C.11'!$B:$B,0),MATCH('Data Dashboard'!L$6,'C.11'!$2:$2,0))</f>
        <v>47189.739607235082</v>
      </c>
      <c r="M26" s="34">
        <f>INDEX('C.11'!$1:$1048576,MATCH('Data Dashboard'!$B$6,'C.11'!$B:$B,0),MATCH('Data Dashboard'!M$6,'C.11'!$2:$2,0))</f>
        <v>41820.998390583627</v>
      </c>
      <c r="N26" s="34">
        <f>INDEX('C.11'!$1:$1048576,MATCH('Data Dashboard'!$B$6,'C.11'!$B:$B,0),MATCH('Data Dashboard'!N$6,'C.11'!$2:$2,0))</f>
        <v>45214.179374635642</v>
      </c>
      <c r="O26" s="34">
        <f>INDEX('C.11'!$1:$1048576,MATCH('Data Dashboard'!$B$6,'C.11'!$B:$B,0),MATCH('Data Dashboard'!O$6,'C.11'!$2:$2,0))</f>
        <v>51017.536619209226</v>
      </c>
      <c r="P26" s="34">
        <f>INDEX('C.11'!$1:$1048576,MATCH('Data Dashboard'!$B$6,'C.11'!$B:$B,0),MATCH('Data Dashboard'!P$6,'C.11'!$2:$2,0))</f>
        <v>56582.366617154672</v>
      </c>
      <c r="Q26" s="34">
        <f>INDEX('C.11'!$1:$1048576,MATCH('Data Dashboard'!$B$6,'C.11'!$B:$B,0),MATCH('Data Dashboard'!Q$6,'C.11'!$2:$2,0))</f>
        <v>59557.287500990918</v>
      </c>
      <c r="R26" s="34">
        <f>INDEX('C.11'!$1:$1048576,MATCH('Data Dashboard'!$B$6,'C.11'!$B:$B,0),MATCH('Data Dashboard'!R$6,'C.11'!$2:$2,0))</f>
        <v>62652.571890188236</v>
      </c>
      <c r="S26" s="34">
        <f>INDEX('C.11'!$1:$1048576,MATCH('Data Dashboard'!$B$6,'C.11'!$B:$B,0),MATCH('Data Dashboard'!S$6,'C.11'!$2:$2,0))</f>
        <v>65843.695380563484</v>
      </c>
      <c r="T26" s="34">
        <f>INDEX('C.11'!$1:$1048576,MATCH('Data Dashboard'!$B$6,'C.11'!$B:$B,0),MATCH('Data Dashboard'!T$6,'C.11'!$2:$2,0))</f>
        <v>67157.991051586068</v>
      </c>
      <c r="U26" s="34">
        <f>INDEX('C.11'!$1:$1048576,MATCH('Data Dashboard'!$B$6,'C.11'!$B:$B,0),MATCH('Data Dashboard'!U$6,'C.11'!$2:$2,0))</f>
        <v>69237.468826348704</v>
      </c>
      <c r="V26" s="34">
        <f>INDEX('C.11'!$1:$1048576,MATCH('Data Dashboard'!$B$6,'C.11'!$B:$B,0),MATCH('Data Dashboard'!V$6,'C.11'!$2:$2,0))</f>
        <v>69923.25592707879</v>
      </c>
      <c r="W26" s="34">
        <f>INDEX('C.11'!$1:$1048576,MATCH('Data Dashboard'!$B$6,'C.11'!$B:$B,0),MATCH('Data Dashboard'!W$6,'C.11'!$2:$2,0))</f>
        <v>69041.632953140841</v>
      </c>
      <c r="X26" s="34">
        <f>INDEX('C.11'!$1:$1048576,MATCH('Data Dashboard'!$B$6,'C.11'!$B:$B,0),MATCH('Data Dashboard'!X$6,'C.11'!$2:$2,0))</f>
        <v>63779.402066481394</v>
      </c>
      <c r="Y26" s="34">
        <f>INDEX('C.11'!$1:$1048576,MATCH('Data Dashboard'!$B$6,'C.11'!$B:$B,0),MATCH('Data Dashboard'!Y$6,'C.11'!$2:$2,0))</f>
        <v>68571.36623443132</v>
      </c>
      <c r="Z26" s="34">
        <f>INDEX('C.11'!$1:$1048576,MATCH('Data Dashboard'!$B$6,'C.11'!$B:$B,0),MATCH('Data Dashboard'!Z$6,'C.11'!$2:$2,0))</f>
        <v>70150.845077655045</v>
      </c>
      <c r="AA26" s="34">
        <f>INDEX('C.11'!$1:$1048576,MATCH('Data Dashboard'!$B$6,'C.11'!$B:$B,0),MATCH('Data Dashboard'!AA$6,'C.11'!$2:$2,0))</f>
        <v>70503.088088136734</v>
      </c>
      <c r="AB26" s="34">
        <f>INDEX('C.11'!$1:$1048576,MATCH('Data Dashboard'!$B$6,'C.11'!$B:$B,0),MATCH('Data Dashboard'!AB$6,'C.11'!$2:$2,0))</f>
        <v>71282.576053764627</v>
      </c>
      <c r="AC26" s="34">
        <f>INDEX('C.11'!$1:$1048576,MATCH('Data Dashboard'!$B$6,'C.11'!$B:$B,0),MATCH('Data Dashboard'!AC$6,'C.11'!$2:$2,0))</f>
        <v>71756.113364837889</v>
      </c>
      <c r="AD26" s="34">
        <f>INDEX('C.11'!$1:$1048576,MATCH('Data Dashboard'!$B$6,'C.11'!$B:$B,0),MATCH('Data Dashboard'!AD$6,'C.11'!$2:$2,0))</f>
        <v>72862.216278990905</v>
      </c>
      <c r="AE26" s="34">
        <f>INDEX('C.11'!$1:$1048576,MATCH('Data Dashboard'!$B$6,'C.11'!$B:$B,0),MATCH('Data Dashboard'!AE$6,'C.11'!$2:$2,0))</f>
        <v>74230.86886080465</v>
      </c>
      <c r="AF26" s="34">
        <f>INDEX('C.11'!$1:$1048576,MATCH('Data Dashboard'!$B$6,'C.11'!$B:$B,0),MATCH('Data Dashboard'!AF$6,'C.11'!$2:$2,0))</f>
        <v>75112.646289903161</v>
      </c>
      <c r="AG26" s="35">
        <f>INDEX('C.11'!$1:$1048576,MATCH('Data Dashboard'!$B$6,'C.11'!$B:$B,0),MATCH('Data Dashboard'!AG$6,'C.11'!$2:$2,0))</f>
        <v>77192.297696132388</v>
      </c>
      <c r="AI26" s="145">
        <f t="shared" si="5"/>
        <v>5909.7216423677601</v>
      </c>
      <c r="AJ26" s="146">
        <f t="shared" si="6"/>
        <v>1.6057103459086397E-2</v>
      </c>
      <c r="AK26" s="20"/>
    </row>
    <row r="27" spans="2:37" ht="15" customHeight="1" thickBot="1" x14ac:dyDescent="0.3">
      <c r="B27" s="72" t="s">
        <v>50</v>
      </c>
      <c r="C27" s="64"/>
      <c r="D27" s="73">
        <f>INDEX(Balance!$1:$1048576,MATCH('Data Dashboard'!$B$6,Balance!$B:$B,0),MATCH('Data Dashboard'!D$6,Balance!$2:$2,0))</f>
        <v>0</v>
      </c>
      <c r="E27" s="74">
        <f>INDEX(Balance!$1:$1048576,MATCH('Data Dashboard'!$B$6,Balance!$B:$B,0),MATCH('Data Dashboard'!E$6,Balance!$2:$2,0))</f>
        <v>0</v>
      </c>
      <c r="F27" s="74">
        <f>INDEX(Balance!$1:$1048576,MATCH('Data Dashboard'!$B$6,Balance!$B:$B,0),MATCH('Data Dashboard'!F$6,Balance!$2:$2,0))</f>
        <v>0</v>
      </c>
      <c r="G27" s="74">
        <f>INDEX(Balance!$1:$1048576,MATCH('Data Dashboard'!$B$6,Balance!$B:$B,0),MATCH('Data Dashboard'!G$6,Balance!$2:$2,0))</f>
        <v>0</v>
      </c>
      <c r="H27" s="74">
        <f>INDEX(Balance!$1:$1048576,MATCH('Data Dashboard'!$B$6,Balance!$B:$B,0),MATCH('Data Dashboard'!H$6,Balance!$2:$2,0))</f>
        <v>0</v>
      </c>
      <c r="I27" s="74">
        <f>INDEX(Balance!$1:$1048576,MATCH('Data Dashboard'!$B$6,Balance!$B:$B,0),MATCH('Data Dashboard'!I$6,Balance!$2:$2,0))</f>
        <v>0</v>
      </c>
      <c r="J27" s="74">
        <f>INDEX(Balance!$1:$1048576,MATCH('Data Dashboard'!$B$6,Balance!$B:$B,0),MATCH('Data Dashboard'!J$6,Balance!$2:$2,0))</f>
        <v>0</v>
      </c>
      <c r="K27" s="74">
        <f>INDEX(Balance!$1:$1048576,MATCH('Data Dashboard'!$B$6,Balance!$B:$B,0),MATCH('Data Dashboard'!K$6,Balance!$2:$2,0))</f>
        <v>0</v>
      </c>
      <c r="L27" s="74">
        <f>INDEX(Balance!$1:$1048576,MATCH('Data Dashboard'!$B$6,Balance!$B:$B,0),MATCH('Data Dashboard'!L$6,Balance!$2:$2,0))</f>
        <v>0</v>
      </c>
      <c r="M27" s="74">
        <f>INDEX(Balance!$1:$1048576,MATCH('Data Dashboard'!$B$6,Balance!$B:$B,0),MATCH('Data Dashboard'!M$6,Balance!$2:$2,0))</f>
        <v>0</v>
      </c>
      <c r="N27" s="74">
        <f>INDEX(Balance!$1:$1048576,MATCH('Data Dashboard'!$B$6,Balance!$B:$B,0),MATCH('Data Dashboard'!N$6,Balance!$2:$2,0))</f>
        <v>0</v>
      </c>
      <c r="O27" s="74">
        <f>INDEX(Balance!$1:$1048576,MATCH('Data Dashboard'!$B$6,Balance!$B:$B,0),MATCH('Data Dashboard'!O$6,Balance!$2:$2,0))</f>
        <v>0</v>
      </c>
      <c r="P27" s="74">
        <f>INDEX(Balance!$1:$1048576,MATCH('Data Dashboard'!$B$6,Balance!$B:$B,0),MATCH('Data Dashboard'!P$6,Balance!$2:$2,0))</f>
        <v>0</v>
      </c>
      <c r="Q27" s="74">
        <f>INDEX(Balance!$1:$1048576,MATCH('Data Dashboard'!$B$6,Balance!$B:$B,0),MATCH('Data Dashboard'!Q$6,Balance!$2:$2,0))</f>
        <v>0</v>
      </c>
      <c r="R27" s="74">
        <f>INDEX(Balance!$1:$1048576,MATCH('Data Dashboard'!$B$6,Balance!$B:$B,0),MATCH('Data Dashboard'!R$6,Balance!$2:$2,0))</f>
        <v>0</v>
      </c>
      <c r="S27" s="74">
        <f>INDEX(Balance!$1:$1048576,MATCH('Data Dashboard'!$B$6,Balance!$B:$B,0),MATCH('Data Dashboard'!S$6,Balance!$2:$2,0))</f>
        <v>0</v>
      </c>
      <c r="T27" s="74">
        <f>INDEX(Balance!$1:$1048576,MATCH('Data Dashboard'!$B$6,Balance!$B:$B,0),MATCH('Data Dashboard'!T$6,Balance!$2:$2,0))</f>
        <v>0</v>
      </c>
      <c r="U27" s="74">
        <f>INDEX(Balance!$1:$1048576,MATCH('Data Dashboard'!$B$6,Balance!$B:$B,0),MATCH('Data Dashboard'!U$6,Balance!$2:$2,0))</f>
        <v>0</v>
      </c>
      <c r="V27" s="74">
        <f>INDEX(Balance!$1:$1048576,MATCH('Data Dashboard'!$B$6,Balance!$B:$B,0),MATCH('Data Dashboard'!V$6,Balance!$2:$2,0))</f>
        <v>0</v>
      </c>
      <c r="W27" s="74">
        <f>INDEX(Balance!$1:$1048576,MATCH('Data Dashboard'!$B$6,Balance!$B:$B,0),MATCH('Data Dashboard'!W$6,Balance!$2:$2,0))</f>
        <v>0</v>
      </c>
      <c r="X27" s="74">
        <f>INDEX(Balance!$1:$1048576,MATCH('Data Dashboard'!$B$6,Balance!$B:$B,0),MATCH('Data Dashboard'!X$6,Balance!$2:$2,0))</f>
        <v>0</v>
      </c>
      <c r="Y27" s="74">
        <f>INDEX(Balance!$1:$1048576,MATCH('Data Dashboard'!$B$6,Balance!$B:$B,0),MATCH('Data Dashboard'!Y$6,Balance!$2:$2,0))</f>
        <v>0</v>
      </c>
      <c r="Z27" s="74">
        <f>INDEX(Balance!$1:$1048576,MATCH('Data Dashboard'!$B$6,Balance!$B:$B,0),MATCH('Data Dashboard'!Z$6,Balance!$2:$2,0))</f>
        <v>0</v>
      </c>
      <c r="AA27" s="74">
        <f>INDEX(Balance!$1:$1048576,MATCH('Data Dashboard'!$B$6,Balance!$B:$B,0),MATCH('Data Dashboard'!AA$6,Balance!$2:$2,0))</f>
        <v>0</v>
      </c>
      <c r="AB27" s="74">
        <f>INDEX(Balance!$1:$1048576,MATCH('Data Dashboard'!$B$6,Balance!$B:$B,0),MATCH('Data Dashboard'!AB$6,Balance!$2:$2,0))</f>
        <v>0</v>
      </c>
      <c r="AC27" s="74">
        <f>INDEX(Balance!$1:$1048576,MATCH('Data Dashboard'!$B$6,Balance!$B:$B,0),MATCH('Data Dashboard'!AC$6,Balance!$2:$2,0))</f>
        <v>0</v>
      </c>
      <c r="AD27" s="74">
        <f>INDEX(Balance!$1:$1048576,MATCH('Data Dashboard'!$B$6,Balance!$B:$B,0),MATCH('Data Dashboard'!AD$6,Balance!$2:$2,0))</f>
        <v>0</v>
      </c>
      <c r="AE27" s="74">
        <f>INDEX(Balance!$1:$1048576,MATCH('Data Dashboard'!$B$6,Balance!$B:$B,0),MATCH('Data Dashboard'!AE$6,Balance!$2:$2,0))</f>
        <v>0</v>
      </c>
      <c r="AF27" s="74">
        <f>INDEX(Balance!$1:$1048576,MATCH('Data Dashboard'!$B$6,Balance!$B:$B,0),MATCH('Data Dashboard'!AF$6,Balance!$2:$2,0))</f>
        <v>0</v>
      </c>
      <c r="AG27" s="75">
        <f>INDEX(Balance!$1:$1048576,MATCH('Data Dashboard'!$B$6,Balance!$B:$B,0),MATCH('Data Dashboard'!AG$6,Balance!$2:$2,0))</f>
        <v>0</v>
      </c>
      <c r="AK27" s="20"/>
    </row>
    <row r="28" spans="2:37" ht="18" customHeight="1" thickBot="1" x14ac:dyDescent="0.3">
      <c r="B28" s="21"/>
      <c r="C28" s="6"/>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I28" s="5"/>
      <c r="AK28" s="20"/>
    </row>
    <row r="29" spans="2:37" ht="20.149999999999999" customHeight="1" x14ac:dyDescent="0.25">
      <c r="C29" s="6"/>
      <c r="D29" s="153" t="str">
        <f>$B$6&amp;" - "&amp;"Supply by Source, '000 t"</f>
        <v>Total World - Supply by Source, '000 t</v>
      </c>
      <c r="E29" s="154"/>
      <c r="F29" s="154"/>
      <c r="G29" s="154"/>
      <c r="H29" s="154"/>
      <c r="I29" s="154"/>
      <c r="J29" s="154"/>
      <c r="K29" s="154"/>
      <c r="L29" s="154"/>
      <c r="M29" s="154"/>
      <c r="N29" s="154"/>
      <c r="O29" s="154"/>
      <c r="P29" s="155"/>
      <c r="R29" s="153" t="str">
        <f>$B$6&amp;" - "&amp;"Demand by Use, '000 t"</f>
        <v>Total World - Demand by Use, '000 t</v>
      </c>
      <c r="S29" s="154"/>
      <c r="T29" s="154"/>
      <c r="U29" s="154"/>
      <c r="V29" s="154"/>
      <c r="W29" s="154"/>
      <c r="X29" s="154"/>
      <c r="Y29" s="154"/>
      <c r="Z29" s="154"/>
      <c r="AA29" s="154"/>
      <c r="AB29" s="154"/>
      <c r="AC29" s="154"/>
      <c r="AD29" s="154"/>
      <c r="AE29" s="154"/>
      <c r="AF29" s="154"/>
      <c r="AG29" s="155"/>
      <c r="AK29" s="20"/>
    </row>
    <row r="30" spans="2:37" ht="19" customHeight="1" x14ac:dyDescent="0.2">
      <c r="C30" s="6"/>
      <c r="D30" s="23"/>
      <c r="P30" s="29"/>
      <c r="R30" s="23"/>
      <c r="AG30" s="24"/>
    </row>
    <row r="31" spans="2:37" ht="19" customHeight="1" x14ac:dyDescent="0.2">
      <c r="D31" s="23"/>
      <c r="P31" s="29"/>
      <c r="R31" s="23"/>
      <c r="AG31" s="24"/>
    </row>
    <row r="32" spans="2:37" ht="19" customHeight="1" x14ac:dyDescent="0.2">
      <c r="D32" s="23"/>
      <c r="P32" s="29"/>
      <c r="R32" s="23"/>
      <c r="AG32" s="24"/>
    </row>
    <row r="33" spans="4:33" ht="19" customHeight="1" x14ac:dyDescent="0.2">
      <c r="D33" s="23"/>
      <c r="P33" s="29"/>
      <c r="R33" s="23"/>
      <c r="AG33" s="24"/>
    </row>
    <row r="34" spans="4:33" ht="19" customHeight="1" x14ac:dyDescent="0.2">
      <c r="D34" s="23"/>
      <c r="P34" s="29"/>
      <c r="R34" s="23"/>
      <c r="AG34" s="24"/>
    </row>
    <row r="35" spans="4:33" ht="19" customHeight="1" x14ac:dyDescent="0.2">
      <c r="D35" s="23"/>
      <c r="P35" s="29"/>
      <c r="R35" s="23"/>
      <c r="AG35" s="24"/>
    </row>
    <row r="36" spans="4:33" ht="19" customHeight="1" x14ac:dyDescent="0.2">
      <c r="D36" s="23"/>
      <c r="P36" s="29"/>
      <c r="R36" s="23"/>
      <c r="AG36" s="24"/>
    </row>
    <row r="37" spans="4:33" ht="19" customHeight="1" x14ac:dyDescent="0.2">
      <c r="D37" s="23"/>
      <c r="P37" s="29"/>
      <c r="R37" s="23"/>
      <c r="AG37" s="24"/>
    </row>
    <row r="38" spans="4:33" ht="25" customHeight="1" x14ac:dyDescent="0.2">
      <c r="D38" s="23"/>
      <c r="P38" s="29"/>
      <c r="R38" s="23"/>
      <c r="AG38" s="24"/>
    </row>
    <row r="39" spans="4:33" ht="10.5" x14ac:dyDescent="0.2">
      <c r="D39" s="23"/>
      <c r="P39" s="29"/>
      <c r="R39" s="23"/>
      <c r="AG39" s="24"/>
    </row>
    <row r="40" spans="4:33" ht="25.5" customHeight="1" thickBot="1" x14ac:dyDescent="0.25">
      <c r="D40" s="25"/>
      <c r="E40" s="26"/>
      <c r="F40" s="26"/>
      <c r="G40" s="26"/>
      <c r="H40" s="26"/>
      <c r="I40" s="26"/>
      <c r="J40" s="26"/>
      <c r="K40" s="26"/>
      <c r="L40" s="26"/>
      <c r="M40" s="26"/>
      <c r="N40" s="26"/>
      <c r="O40" s="26"/>
      <c r="P40" s="30"/>
      <c r="R40" s="25"/>
      <c r="S40" s="26"/>
      <c r="T40" s="26"/>
      <c r="U40" s="26"/>
      <c r="V40" s="26"/>
      <c r="W40" s="26"/>
      <c r="X40" s="26"/>
      <c r="Y40" s="26"/>
      <c r="Z40" s="26"/>
      <c r="AA40" s="26"/>
      <c r="AB40" s="26"/>
      <c r="AC40" s="26"/>
      <c r="AD40" s="26"/>
      <c r="AE40" s="26"/>
      <c r="AF40" s="26"/>
      <c r="AG40" s="27"/>
    </row>
    <row r="41" spans="4:33" ht="19" customHeight="1" x14ac:dyDescent="0.2">
      <c r="P41" s="22"/>
    </row>
    <row r="42" spans="4:33" ht="10.5" x14ac:dyDescent="0.2">
      <c r="P42" s="22"/>
    </row>
    <row r="43" spans="4:33" ht="19" customHeight="1" x14ac:dyDescent="0.2"/>
    <row r="44" spans="4:33" ht="19" customHeight="1" x14ac:dyDescent="0.2"/>
    <row r="45" spans="4:33" ht="19" customHeight="1" x14ac:dyDescent="0.2"/>
    <row r="46" spans="4:33" ht="19" customHeight="1" x14ac:dyDescent="0.2"/>
    <row r="47" spans="4:33" ht="19" customHeight="1" x14ac:dyDescent="0.2"/>
    <row r="48" spans="4:33" ht="19" customHeight="1" x14ac:dyDescent="0.2"/>
    <row r="49" ht="19" customHeight="1" x14ac:dyDescent="0.2"/>
    <row r="50" ht="19" customHeight="1" x14ac:dyDescent="0.2"/>
    <row r="227" spans="2:3" ht="10" x14ac:dyDescent="0.2">
      <c r="B227" s="28"/>
      <c r="C227" s="28"/>
    </row>
    <row r="229" spans="2:3" ht="10" x14ac:dyDescent="0.2">
      <c r="B229" s="28"/>
      <c r="C229" s="28"/>
    </row>
  </sheetData>
  <sheetProtection formatCells="0" formatColumns="0" formatRows="0" insertColumns="0" insertRows="0" insertHyperlinks="0" deleteColumns="0" deleteRows="0" sort="0" autoFilter="0" pivotTables="0"/>
  <mergeCells count="2">
    <mergeCell ref="R29:AG29"/>
    <mergeCell ref="D29:P29"/>
  </mergeCells>
  <conditionalFormatting sqref="AI8:AJ26">
    <cfRule type="cellIs" dxfId="116" priority="1" operator="equal">
      <formula>0</formula>
    </cfRule>
    <cfRule type="cellIs" dxfId="115" priority="2" operator="lessThan">
      <formula>0</formula>
    </cfRule>
    <cfRule type="cellIs" dxfId="114" priority="3" operator="greaterThan">
      <formula>0</formula>
    </cfRule>
  </conditionalFormatting>
  <dataValidations xWindow="160" yWindow="176" count="2">
    <dataValidation type="list" allowBlank="1" showInputMessage="1" showErrorMessage="1" sqref="AJ2" xr:uid="{00000000-0002-0000-0100-000001000000}">
      <formula1>$D$6:$AG$6</formula1>
    </dataValidation>
    <dataValidation type="list" allowBlank="1" showInputMessage="1" showErrorMessage="1" sqref="AJ3" xr:uid="{00000000-0002-0000-0100-000004000000}">
      <formula1>$E$6:$AG$6</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xWindow="160" yWindow="176" count="1">
        <x14:dataValidation type="list" errorStyle="information" allowBlank="1" showInputMessage="1" showErrorMessage="1" error="Select from list" xr:uid="{00000000-0002-0000-0100-000000000000}">
          <x14:formula1>
            <xm:f>'C'!$B$3:$B$205</xm:f>
          </x14:formula1>
          <xm:sqref>B6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5"/>
  </sheetPr>
  <dimension ref="A1:AF205"/>
  <sheetViews>
    <sheetView showGridLines="0" workbookViewId="0">
      <pane xSplit="2" ySplit="5" topLeftCell="N6" activePane="bottomRight" state="frozen"/>
      <selection pane="topRight" activeCell="C1" sqref="C1"/>
      <selection pane="bottomLeft" activeCell="A6" sqref="A6"/>
      <selection pane="bottomRight" activeCell="AF1" sqref="AF1"/>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88</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168724.63052655917</v>
      </c>
      <c r="D3" s="46">
        <v>165682.9331629551</v>
      </c>
      <c r="E3" s="46">
        <v>173475.87208876314</v>
      </c>
      <c r="F3" s="46">
        <v>179659.00614391611</v>
      </c>
      <c r="G3" s="46">
        <v>190917.57042084818</v>
      </c>
      <c r="H3" s="46">
        <v>196692.44652622283</v>
      </c>
      <c r="I3" s="46">
        <v>199388.00980850597</v>
      </c>
      <c r="J3" s="46">
        <v>208327.4871847872</v>
      </c>
      <c r="K3" s="46">
        <v>201741.04862781055</v>
      </c>
      <c r="L3" s="46">
        <v>194540.03827572029</v>
      </c>
      <c r="M3" s="46">
        <v>219997.3721533069</v>
      </c>
      <c r="N3" s="46">
        <v>232618.28977260648</v>
      </c>
      <c r="O3" s="46">
        <v>238028.52831080728</v>
      </c>
      <c r="P3" s="46">
        <v>245124.76231731343</v>
      </c>
      <c r="Q3" s="46">
        <v>256028.64068691133</v>
      </c>
      <c r="R3" s="46">
        <v>262290.43751772185</v>
      </c>
      <c r="S3" s="46">
        <v>268593.65874922182</v>
      </c>
      <c r="T3" s="46">
        <v>274681.80629950785</v>
      </c>
      <c r="U3" s="46">
        <v>276679.34166054416</v>
      </c>
      <c r="V3" s="46">
        <v>276039.49953672249</v>
      </c>
      <c r="W3" s="46">
        <v>273314.86838451721</v>
      </c>
      <c r="X3" s="46">
        <v>290495.15992014582</v>
      </c>
      <c r="Y3" s="46">
        <v>285542.35926948499</v>
      </c>
      <c r="Z3" s="46">
        <v>296735.04763510585</v>
      </c>
      <c r="AA3" s="46">
        <v>304795.75547613116</v>
      </c>
      <c r="AB3" s="46">
        <v>315258.68582153396</v>
      </c>
      <c r="AC3" s="46">
        <v>327845.13143115124</v>
      </c>
      <c r="AD3" s="46">
        <v>337963.66951798421</v>
      </c>
      <c r="AE3" s="46">
        <v>348363.14969446108</v>
      </c>
      <c r="AF3" s="46">
        <v>358721.17867142329</v>
      </c>
    </row>
    <row r="4" spans="1:32" s="44" customFormat="1" ht="16" customHeight="1" x14ac:dyDescent="0.25">
      <c r="B4" s="47" t="s">
        <v>90</v>
      </c>
      <c r="C4" s="48">
        <v>34997.957736634424</v>
      </c>
      <c r="D4" s="48">
        <v>33150.267604986337</v>
      </c>
      <c r="E4" s="48">
        <v>33256.739850335878</v>
      </c>
      <c r="F4" s="48">
        <v>34972.869565724177</v>
      </c>
      <c r="G4" s="48">
        <v>35209.107487669156</v>
      </c>
      <c r="H4" s="48">
        <v>35580.098486129922</v>
      </c>
      <c r="I4" s="48">
        <v>35055.805764280638</v>
      </c>
      <c r="J4" s="48">
        <v>35849.530625284373</v>
      </c>
      <c r="K4" s="48">
        <v>34209.109529302688</v>
      </c>
      <c r="L4" s="48">
        <v>30213.568095050905</v>
      </c>
      <c r="M4" s="48">
        <v>33262.780654354749</v>
      </c>
      <c r="N4" s="48">
        <v>33597.626497134741</v>
      </c>
      <c r="O4" s="48">
        <v>33510.265205653508</v>
      </c>
      <c r="P4" s="48">
        <v>32821.211647271579</v>
      </c>
      <c r="Q4" s="48">
        <v>33882.607917318193</v>
      </c>
      <c r="R4" s="48">
        <v>34715.257657763876</v>
      </c>
      <c r="S4" s="48">
        <v>35489.346203743175</v>
      </c>
      <c r="T4" s="48">
        <v>38067.284036070974</v>
      </c>
      <c r="U4" s="48">
        <v>38589.329067540559</v>
      </c>
      <c r="V4" s="48">
        <v>39649.026281363607</v>
      </c>
      <c r="W4" s="48">
        <v>38339.705244820754</v>
      </c>
      <c r="X4" s="48">
        <v>39536.903748503377</v>
      </c>
      <c r="Y4" s="48">
        <v>37319.953729561938</v>
      </c>
      <c r="Z4" s="48">
        <v>36072.911759936716</v>
      </c>
      <c r="AA4" s="48">
        <v>36072.1488539165</v>
      </c>
      <c r="AB4" s="48">
        <v>37845.107379290006</v>
      </c>
      <c r="AC4" s="48">
        <v>39397.661052757292</v>
      </c>
      <c r="AD4" s="48">
        <v>40734.39506464055</v>
      </c>
      <c r="AE4" s="48">
        <v>41665.733969084831</v>
      </c>
      <c r="AF4" s="48">
        <v>42284.405863213338</v>
      </c>
    </row>
    <row r="5" spans="1:32" s="44" customFormat="1" ht="16" customHeight="1" x14ac:dyDescent="0.25">
      <c r="B5" s="49" t="s">
        <v>91</v>
      </c>
      <c r="C5" s="50">
        <v>17721.123832698166</v>
      </c>
      <c r="D5" s="50">
        <v>17026.549200523215</v>
      </c>
      <c r="E5" s="50">
        <v>16635.616198769112</v>
      </c>
      <c r="F5" s="50">
        <v>16784.162470951283</v>
      </c>
      <c r="G5" s="50">
        <v>16299.496905189691</v>
      </c>
      <c r="H5" s="50">
        <v>16024.395651242998</v>
      </c>
      <c r="I5" s="50">
        <v>15338.321759219512</v>
      </c>
      <c r="J5" s="50">
        <v>15532.181184401512</v>
      </c>
      <c r="K5" s="50">
        <v>14869.304963952431</v>
      </c>
      <c r="L5" s="50">
        <v>12040.953317628911</v>
      </c>
      <c r="M5" s="50">
        <v>13665.493836267235</v>
      </c>
      <c r="N5" s="50">
        <v>13433.738013811681</v>
      </c>
      <c r="O5" s="50">
        <v>13199.256036797171</v>
      </c>
      <c r="P5" s="50">
        <v>13220.776798878469</v>
      </c>
      <c r="Q5" s="50">
        <v>13475.361993782362</v>
      </c>
      <c r="R5" s="50">
        <v>13223.745340286294</v>
      </c>
      <c r="S5" s="50">
        <v>13135.071075776817</v>
      </c>
      <c r="T5" s="50">
        <v>13697.295998373293</v>
      </c>
      <c r="U5" s="50">
        <v>13611.101098971658</v>
      </c>
      <c r="V5" s="50">
        <v>13534.83297435942</v>
      </c>
      <c r="W5" s="50">
        <v>12714.834434922543</v>
      </c>
      <c r="X5" s="50">
        <v>13060.936441703843</v>
      </c>
      <c r="Y5" s="50">
        <v>12555.417330931044</v>
      </c>
      <c r="Z5" s="50">
        <v>11564.671548188073</v>
      </c>
      <c r="AA5" s="50">
        <v>11744.743820967304</v>
      </c>
      <c r="AB5" s="50">
        <v>11943.042141274153</v>
      </c>
      <c r="AC5" s="50">
        <v>12266.994506647921</v>
      </c>
      <c r="AD5" s="50">
        <v>12539.843899550518</v>
      </c>
      <c r="AE5" s="50">
        <v>12721.241933022591</v>
      </c>
      <c r="AF5" s="50">
        <v>12947.625146672006</v>
      </c>
    </row>
    <row r="6" spans="1:32" s="44" customFormat="1" ht="16" customHeight="1" x14ac:dyDescent="0.25">
      <c r="B6" s="51" t="s">
        <v>92</v>
      </c>
      <c r="C6" s="52">
        <v>360.8</v>
      </c>
      <c r="D6" s="52">
        <v>365.8</v>
      </c>
      <c r="E6" s="52">
        <v>392</v>
      </c>
      <c r="F6" s="52">
        <v>405</v>
      </c>
      <c r="G6" s="52">
        <v>405</v>
      </c>
      <c r="H6" s="52">
        <v>394</v>
      </c>
      <c r="I6" s="52">
        <v>404</v>
      </c>
      <c r="J6" s="52">
        <v>414</v>
      </c>
      <c r="K6" s="52">
        <v>434</v>
      </c>
      <c r="L6" s="52">
        <v>402</v>
      </c>
      <c r="M6" s="52">
        <v>396.25125252406798</v>
      </c>
      <c r="N6" s="52">
        <v>413.38241531029519</v>
      </c>
      <c r="O6" s="52">
        <v>421.05051503501102</v>
      </c>
      <c r="P6" s="52">
        <v>424.12161177556987</v>
      </c>
      <c r="Q6" s="52">
        <v>424.15361542558111</v>
      </c>
      <c r="R6" s="52">
        <v>432.93870033512087</v>
      </c>
      <c r="S6" s="52">
        <v>441.4967594866938</v>
      </c>
      <c r="T6" s="52">
        <v>446.02860283586415</v>
      </c>
      <c r="U6" s="52">
        <v>457.39821852973108</v>
      </c>
      <c r="V6" s="52">
        <v>472.57248142694181</v>
      </c>
      <c r="W6" s="52">
        <v>406.87541777581998</v>
      </c>
      <c r="X6" s="52">
        <v>420.85508167508891</v>
      </c>
      <c r="Y6" s="52">
        <v>439.84145798684199</v>
      </c>
      <c r="Z6" s="52">
        <v>436.62107140357165</v>
      </c>
      <c r="AA6" s="52">
        <v>422.21120898333589</v>
      </c>
      <c r="AB6" s="52">
        <v>419.34831322678571</v>
      </c>
      <c r="AC6" s="52">
        <v>429.77463458653733</v>
      </c>
      <c r="AD6" s="52">
        <v>432.53532734796863</v>
      </c>
      <c r="AE6" s="52">
        <v>437.77797742959808</v>
      </c>
      <c r="AF6" s="52">
        <v>446.24830312782632</v>
      </c>
    </row>
    <row r="7" spans="1:32" s="44" customFormat="1" ht="16" customHeight="1" x14ac:dyDescent="0.3">
      <c r="B7" s="51" t="s">
        <v>93</v>
      </c>
      <c r="C7" s="53">
        <v>2317.7200000000007</v>
      </c>
      <c r="D7" s="53">
        <v>2085.846</v>
      </c>
      <c r="E7" s="53">
        <v>2083.9071428571433</v>
      </c>
      <c r="F7" s="53">
        <v>2074.7999999999997</v>
      </c>
      <c r="G7" s="53">
        <v>2278.1419999999998</v>
      </c>
      <c r="H7" s="53">
        <v>2072.9360000000001</v>
      </c>
      <c r="I7" s="53">
        <v>2015.3340000000005</v>
      </c>
      <c r="J7" s="53">
        <v>2069.9000000000005</v>
      </c>
      <c r="K7" s="53">
        <v>1997.7999999999997</v>
      </c>
      <c r="L7" s="53">
        <v>1743.1467003223197</v>
      </c>
      <c r="M7" s="53">
        <v>1849.3248244600595</v>
      </c>
      <c r="N7" s="53">
        <v>1893.4839575359404</v>
      </c>
      <c r="O7" s="53">
        <v>1883.117512599676</v>
      </c>
      <c r="P7" s="53">
        <v>1901.691305591499</v>
      </c>
      <c r="Q7" s="53">
        <v>2007.3421690841535</v>
      </c>
      <c r="R7" s="53">
        <v>1930.1854151762295</v>
      </c>
      <c r="S7" s="53">
        <v>1904.3868424555351</v>
      </c>
      <c r="T7" s="53">
        <v>1920.9638206046116</v>
      </c>
      <c r="U7" s="53">
        <v>1881.326431767513</v>
      </c>
      <c r="V7" s="53">
        <v>2057.9119985084235</v>
      </c>
      <c r="W7" s="53">
        <v>1825.4801877044429</v>
      </c>
      <c r="X7" s="53">
        <v>2049.3131694516837</v>
      </c>
      <c r="Y7" s="53">
        <v>1910.2655218800357</v>
      </c>
      <c r="Z7" s="53">
        <v>1606.9266652237134</v>
      </c>
      <c r="AA7" s="53">
        <v>1667.5956621501782</v>
      </c>
      <c r="AB7" s="53">
        <v>1712.2080257088178</v>
      </c>
      <c r="AC7" s="53">
        <v>1756.9259188943961</v>
      </c>
      <c r="AD7" s="53">
        <v>1795.037904492402</v>
      </c>
      <c r="AE7" s="53">
        <v>1833.6523242522012</v>
      </c>
      <c r="AF7" s="53">
        <v>1877.2355160241691</v>
      </c>
    </row>
    <row r="8" spans="1:32" s="44" customFormat="1" ht="16" customHeight="1" x14ac:dyDescent="0.3">
      <c r="B8" s="51" t="s">
        <v>94</v>
      </c>
      <c r="C8" s="53">
        <v>15.591000080108643</v>
      </c>
      <c r="D8" s="53">
        <v>15.528000354766846</v>
      </c>
      <c r="E8" s="53">
        <v>10.8886014813096</v>
      </c>
      <c r="F8" s="53">
        <v>7.5036001118123536</v>
      </c>
      <c r="G8" s="53">
        <v>3.7440000557899475</v>
      </c>
      <c r="H8" s="53">
        <v>0</v>
      </c>
      <c r="I8" s="53">
        <v>0</v>
      </c>
      <c r="J8" s="53">
        <v>9</v>
      </c>
      <c r="K8" s="53">
        <v>9</v>
      </c>
      <c r="L8" s="53">
        <v>9</v>
      </c>
      <c r="M8" s="53">
        <v>9</v>
      </c>
      <c r="N8" s="53">
        <v>9</v>
      </c>
      <c r="O8" s="53">
        <v>9</v>
      </c>
      <c r="P8" s="53">
        <v>9</v>
      </c>
      <c r="Q8" s="53">
        <v>9</v>
      </c>
      <c r="R8" s="53">
        <v>9</v>
      </c>
      <c r="S8" s="53">
        <v>9</v>
      </c>
      <c r="T8" s="53">
        <v>9</v>
      </c>
      <c r="U8" s="53">
        <v>9</v>
      </c>
      <c r="V8" s="53">
        <v>9</v>
      </c>
      <c r="W8" s="53">
        <v>0</v>
      </c>
      <c r="X8" s="53">
        <v>1.6891304347826086</v>
      </c>
      <c r="Y8" s="53">
        <v>44.287391304347821</v>
      </c>
      <c r="Z8" s="53">
        <v>13.913043478260869</v>
      </c>
      <c r="AA8" s="53">
        <v>43.478260869565219</v>
      </c>
      <c r="AB8" s="53">
        <v>39.130434782608695</v>
      </c>
      <c r="AC8" s="53">
        <v>86.956521739130437</v>
      </c>
      <c r="AD8" s="53">
        <v>104.34782608695652</v>
      </c>
      <c r="AE8" s="53">
        <v>104.34782608695652</v>
      </c>
      <c r="AF8" s="53">
        <v>104.34782608695652</v>
      </c>
    </row>
    <row r="9" spans="1:32" s="44" customFormat="1" ht="16" customHeight="1" x14ac:dyDescent="0.3">
      <c r="B9" s="51" t="s">
        <v>95</v>
      </c>
      <c r="C9" s="53">
        <v>85</v>
      </c>
      <c r="D9" s="53">
        <v>48</v>
      </c>
      <c r="E9" s="53">
        <v>37</v>
      </c>
      <c r="F9" s="53">
        <v>41</v>
      </c>
      <c r="G9" s="53">
        <v>40</v>
      </c>
      <c r="H9" s="53">
        <v>15</v>
      </c>
      <c r="I9" s="53">
        <v>14.5530747743876</v>
      </c>
      <c r="J9" s="53">
        <v>15</v>
      </c>
      <c r="K9" s="53">
        <v>15.4245651858907</v>
      </c>
      <c r="L9" s="53">
        <v>13.3604752789873</v>
      </c>
      <c r="M9" s="53">
        <v>21.679627275081401</v>
      </c>
      <c r="N9" s="53">
        <v>22.524822232503801</v>
      </c>
      <c r="O9" s="53">
        <v>22.2409304599527</v>
      </c>
      <c r="P9" s="53">
        <v>22.6097466213883</v>
      </c>
      <c r="Q9" s="53">
        <v>23.0216597644609</v>
      </c>
      <c r="R9" s="53">
        <v>23.510053011302201</v>
      </c>
      <c r="S9" s="53">
        <v>24.9847103544069</v>
      </c>
      <c r="T9" s="53">
        <v>28.011019356568301</v>
      </c>
      <c r="U9" s="53">
        <v>28.715318970785138</v>
      </c>
      <c r="V9" s="53">
        <v>30.056364772832513</v>
      </c>
      <c r="W9" s="53">
        <v>33.066242591724816</v>
      </c>
      <c r="X9" s="53">
        <v>36.764508673037753</v>
      </c>
      <c r="Y9" s="53">
        <v>41.702852813100172</v>
      </c>
      <c r="Z9" s="53">
        <v>45.819414401700669</v>
      </c>
      <c r="AA9" s="53">
        <v>49.65278909498489</v>
      </c>
      <c r="AB9" s="53">
        <v>46.220916206428974</v>
      </c>
      <c r="AC9" s="53">
        <v>47.898899557577948</v>
      </c>
      <c r="AD9" s="53">
        <v>51.998919058999078</v>
      </c>
      <c r="AE9" s="53">
        <v>54.722970503608195</v>
      </c>
      <c r="AF9" s="53">
        <v>56.205948317082665</v>
      </c>
    </row>
    <row r="10" spans="1:32" s="44" customFormat="1" ht="16" customHeight="1" x14ac:dyDescent="0.3">
      <c r="B10" s="51" t="s">
        <v>96</v>
      </c>
      <c r="C10" s="53">
        <v>1483.5744265472581</v>
      </c>
      <c r="D10" s="53">
        <v>1573.2239865591782</v>
      </c>
      <c r="E10" s="53">
        <v>1606.6093458627086</v>
      </c>
      <c r="F10" s="53">
        <v>1584.7834908909024</v>
      </c>
      <c r="G10" s="53">
        <v>1625.3751910251037</v>
      </c>
      <c r="H10" s="53">
        <v>1670.0990557318007</v>
      </c>
      <c r="I10" s="53">
        <v>1703.6337919003147</v>
      </c>
      <c r="J10" s="53">
        <v>1735.3568571428568</v>
      </c>
      <c r="K10" s="53">
        <v>1734.2459999999999</v>
      </c>
      <c r="L10" s="53">
        <v>1531.5850000000005</v>
      </c>
      <c r="M10" s="53">
        <v>1839.5124323354316</v>
      </c>
      <c r="N10" s="53">
        <v>1958.4603645071911</v>
      </c>
      <c r="O10" s="53">
        <v>2056.3062153307737</v>
      </c>
      <c r="P10" s="53">
        <v>1977.8584193107633</v>
      </c>
      <c r="Q10" s="53">
        <v>1997.3729736204618</v>
      </c>
      <c r="R10" s="53">
        <v>1793.8228261213851</v>
      </c>
      <c r="S10" s="53">
        <v>1869.8557133815168</v>
      </c>
      <c r="T10" s="53">
        <v>1942.9662097201624</v>
      </c>
      <c r="U10" s="53">
        <v>1882.0448391323232</v>
      </c>
      <c r="V10" s="53">
        <v>1891.2097257333239</v>
      </c>
      <c r="W10" s="53">
        <v>1910.7909433798934</v>
      </c>
      <c r="X10" s="53">
        <v>1831.3063683463952</v>
      </c>
      <c r="Y10" s="53">
        <v>1905.037815453572</v>
      </c>
      <c r="Z10" s="53">
        <v>1905.7734527769785</v>
      </c>
      <c r="AA10" s="53">
        <v>1967.7752783177812</v>
      </c>
      <c r="AB10" s="53">
        <v>1993.8209218454244</v>
      </c>
      <c r="AC10" s="53">
        <v>2032.4257320929219</v>
      </c>
      <c r="AD10" s="53">
        <v>2065.1082128727749</v>
      </c>
      <c r="AE10" s="53">
        <v>2095.0430809994541</v>
      </c>
      <c r="AF10" s="53">
        <v>2152.4605252018482</v>
      </c>
    </row>
    <row r="11" spans="1:32" s="44" customFormat="1" ht="16" customHeight="1" x14ac:dyDescent="0.3">
      <c r="B11" s="51" t="s">
        <v>97</v>
      </c>
      <c r="C11" s="53">
        <v>2297.0530000000008</v>
      </c>
      <c r="D11" s="53">
        <v>2187.1999999999998</v>
      </c>
      <c r="E11" s="53">
        <v>2145.9000000000033</v>
      </c>
      <c r="F11" s="53">
        <v>2306.199999999998</v>
      </c>
      <c r="G11" s="53">
        <v>1759.2869999999955</v>
      </c>
      <c r="H11" s="53">
        <v>1516.7310000000007</v>
      </c>
      <c r="I11" s="53">
        <v>1466.7919999999986</v>
      </c>
      <c r="J11" s="53">
        <v>1126.5999999999997</v>
      </c>
      <c r="K11" s="53">
        <v>1134.0003530374679</v>
      </c>
      <c r="L11" s="53">
        <v>1099.300335385595</v>
      </c>
      <c r="M11" s="53">
        <v>1237.1691927982965</v>
      </c>
      <c r="N11" s="53">
        <v>1278.4347340944773</v>
      </c>
      <c r="O11" s="53">
        <v>1245.7404492027522</v>
      </c>
      <c r="P11" s="53">
        <v>1238.8768738223503</v>
      </c>
      <c r="Q11" s="53">
        <v>1229.4624924876505</v>
      </c>
      <c r="R11" s="53">
        <v>1182.8136134064259</v>
      </c>
      <c r="S11" s="53">
        <v>1137.3293997135854</v>
      </c>
      <c r="T11" s="53">
        <v>1141.2326125034699</v>
      </c>
      <c r="U11" s="53">
        <v>1156.5042964648612</v>
      </c>
      <c r="V11" s="53">
        <v>1163.1291309805395</v>
      </c>
      <c r="W11" s="53">
        <v>992.67871406640234</v>
      </c>
      <c r="X11" s="53">
        <v>1023.7815011621608</v>
      </c>
      <c r="Y11" s="53">
        <v>946.69905289061307</v>
      </c>
      <c r="Z11" s="53">
        <v>864.44227007191603</v>
      </c>
      <c r="AA11" s="53">
        <v>885.05050575660414</v>
      </c>
      <c r="AB11" s="53">
        <v>928.1472301467353</v>
      </c>
      <c r="AC11" s="53">
        <v>950.67707760103315</v>
      </c>
      <c r="AD11" s="53">
        <v>980.01122889817395</v>
      </c>
      <c r="AE11" s="53">
        <v>994.36678972611185</v>
      </c>
      <c r="AF11" s="53">
        <v>1005.7326842449695</v>
      </c>
    </row>
    <row r="12" spans="1:32" s="44" customFormat="1" ht="16" customHeight="1" x14ac:dyDescent="0.3">
      <c r="B12" s="51" t="s">
        <v>98</v>
      </c>
      <c r="C12" s="53">
        <v>3401.8752775240569</v>
      </c>
      <c r="D12" s="53">
        <v>3385.3993213377194</v>
      </c>
      <c r="E12" s="53">
        <v>3088.5016357779368</v>
      </c>
      <c r="F12" s="53">
        <v>3316.2920212590388</v>
      </c>
      <c r="G12" s="53">
        <v>2972.1555337043474</v>
      </c>
      <c r="H12" s="53">
        <v>3518.6662997887829</v>
      </c>
      <c r="I12" s="53">
        <v>3290.3239022379303</v>
      </c>
      <c r="J12" s="53">
        <v>3644.3071915002106</v>
      </c>
      <c r="K12" s="53">
        <v>3569.799745475485</v>
      </c>
      <c r="L12" s="53">
        <v>2810.0475826466791</v>
      </c>
      <c r="M12" s="53">
        <v>3439.9842264445301</v>
      </c>
      <c r="N12" s="53">
        <v>3449.2133471459756</v>
      </c>
      <c r="O12" s="53">
        <v>3389.1053853364201</v>
      </c>
      <c r="P12" s="53">
        <v>3349.7724271816005</v>
      </c>
      <c r="Q12" s="53">
        <v>3428.7280386515781</v>
      </c>
      <c r="R12" s="53">
        <v>3473.5332801363684</v>
      </c>
      <c r="S12" s="53">
        <v>3461.9783603549226</v>
      </c>
      <c r="T12" s="53">
        <v>3537.7240300242638</v>
      </c>
      <c r="U12" s="53">
        <v>3547.9179727029041</v>
      </c>
      <c r="V12" s="53">
        <v>3420.4048283555726</v>
      </c>
      <c r="W12" s="53">
        <v>3341.2579216862637</v>
      </c>
      <c r="X12" s="53">
        <v>3344.5909214125245</v>
      </c>
      <c r="Y12" s="53">
        <v>3149.3826297380638</v>
      </c>
      <c r="Z12" s="53">
        <v>2819.3471507856998</v>
      </c>
      <c r="AA12" s="53">
        <v>2641.1305620112207</v>
      </c>
      <c r="AB12" s="53">
        <v>2693.464197217877</v>
      </c>
      <c r="AC12" s="53">
        <v>2796.4605263326016</v>
      </c>
      <c r="AD12" s="53">
        <v>2849.7143888075748</v>
      </c>
      <c r="AE12" s="53">
        <v>2884.8915657022085</v>
      </c>
      <c r="AF12" s="53">
        <v>2920.3361143958978</v>
      </c>
    </row>
    <row r="13" spans="1:32" s="44" customFormat="1" ht="16" customHeight="1" x14ac:dyDescent="0.3">
      <c r="B13" s="51" t="s">
        <v>99</v>
      </c>
      <c r="C13" s="53">
        <v>780.18571428571431</v>
      </c>
      <c r="D13" s="53">
        <v>632.92857142857144</v>
      </c>
      <c r="E13" s="53">
        <v>576.5428571428572</v>
      </c>
      <c r="F13" s="53">
        <v>578.95714285714291</v>
      </c>
      <c r="G13" s="53">
        <v>599.85714285714289</v>
      </c>
      <c r="H13" s="53">
        <v>606.47142857142853</v>
      </c>
      <c r="I13" s="53">
        <v>386.14285714285711</v>
      </c>
      <c r="J13" s="53">
        <v>345.5</v>
      </c>
      <c r="K13" s="53">
        <v>292</v>
      </c>
      <c r="L13" s="53">
        <v>205</v>
      </c>
      <c r="M13" s="53">
        <v>222.1829487513622</v>
      </c>
      <c r="N13" s="53">
        <v>179.24622996101198</v>
      </c>
      <c r="O13" s="53">
        <v>215.15511044786996</v>
      </c>
      <c r="P13" s="53">
        <v>127.49912077364138</v>
      </c>
      <c r="Q13" s="53">
        <v>197.88368990906466</v>
      </c>
      <c r="R13" s="53">
        <v>166.74707521789878</v>
      </c>
      <c r="S13" s="53">
        <v>124.07014004700349</v>
      </c>
      <c r="T13" s="53">
        <v>224.25973357064584</v>
      </c>
      <c r="U13" s="53">
        <v>168.98700167818171</v>
      </c>
      <c r="V13" s="53">
        <v>106.82613504672641</v>
      </c>
      <c r="W13" s="53">
        <v>146.69252610527965</v>
      </c>
      <c r="X13" s="53">
        <v>149.38224004881303</v>
      </c>
      <c r="Y13" s="53">
        <v>71.604102499834937</v>
      </c>
      <c r="Z13" s="53">
        <v>104.88931764789356</v>
      </c>
      <c r="AA13" s="53">
        <v>102.02790456941015</v>
      </c>
      <c r="AB13" s="53">
        <v>78.744251960703366</v>
      </c>
      <c r="AC13" s="53">
        <v>68.433641873437836</v>
      </c>
      <c r="AD13" s="53">
        <v>58.492470090103538</v>
      </c>
      <c r="AE13" s="53">
        <v>48.830730262298374</v>
      </c>
      <c r="AF13" s="53">
        <v>39.750374215561862</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110</v>
      </c>
      <c r="D15" s="53">
        <v>103</v>
      </c>
      <c r="E15" s="53">
        <v>97</v>
      </c>
      <c r="F15" s="53">
        <v>61</v>
      </c>
      <c r="G15" s="53">
        <v>99</v>
      </c>
      <c r="H15" s="53">
        <v>77</v>
      </c>
      <c r="I15" s="53">
        <v>48.413946118382498</v>
      </c>
      <c r="J15" s="53">
        <v>47</v>
      </c>
      <c r="K15" s="53">
        <v>50.858659249007097</v>
      </c>
      <c r="L15" s="53">
        <v>50.858659249007097</v>
      </c>
      <c r="M15" s="53">
        <v>33</v>
      </c>
      <c r="N15" s="53">
        <v>33</v>
      </c>
      <c r="O15" s="53">
        <v>33</v>
      </c>
      <c r="P15" s="53">
        <v>32.273316287003297</v>
      </c>
      <c r="Q15" s="53">
        <v>39.046190261160497</v>
      </c>
      <c r="R15" s="53">
        <v>45.873583729639499</v>
      </c>
      <c r="S15" s="53">
        <v>32.424594391150102</v>
      </c>
      <c r="T15" s="53">
        <v>37.782125499092601</v>
      </c>
      <c r="U15" s="53">
        <v>39.105345158782171</v>
      </c>
      <c r="V15" s="53">
        <v>40.270624972840658</v>
      </c>
      <c r="W15" s="53">
        <v>38.944580293197362</v>
      </c>
      <c r="X15" s="53">
        <v>51.00539664461369</v>
      </c>
      <c r="Y15" s="53">
        <v>56.680247024430457</v>
      </c>
      <c r="Z15" s="53">
        <v>55.735260126368509</v>
      </c>
      <c r="AA15" s="53">
        <v>52.735140292874377</v>
      </c>
      <c r="AB15" s="53">
        <v>53.798708198592394</v>
      </c>
      <c r="AC15" s="53">
        <v>55.040503562215441</v>
      </c>
      <c r="AD15" s="53">
        <v>55.471198731532311</v>
      </c>
      <c r="AE15" s="53">
        <v>57.085669997861771</v>
      </c>
      <c r="AF15" s="53">
        <v>59.11436119916825</v>
      </c>
    </row>
    <row r="16" spans="1:32" s="44" customFormat="1" ht="16" customHeight="1" x14ac:dyDescent="0.3">
      <c r="B16" s="51" t="s">
        <v>102</v>
      </c>
      <c r="C16" s="53">
        <v>1357.5487853782231</v>
      </c>
      <c r="D16" s="53">
        <v>1258.8000000000004</v>
      </c>
      <c r="E16" s="53">
        <v>1346.5</v>
      </c>
      <c r="F16" s="53">
        <v>1196.7609999999997</v>
      </c>
      <c r="G16" s="53">
        <v>1189.9999999999995</v>
      </c>
      <c r="H16" s="53">
        <v>1122.2999999999995</v>
      </c>
      <c r="I16" s="53">
        <v>1208.7169999999996</v>
      </c>
      <c r="J16" s="53">
        <v>1103.1999999999998</v>
      </c>
      <c r="K16" s="53">
        <v>957.79542184145294</v>
      </c>
      <c r="L16" s="53">
        <v>904.68308896033386</v>
      </c>
      <c r="M16" s="53">
        <v>978.5</v>
      </c>
      <c r="N16" s="53">
        <v>940.24999999999977</v>
      </c>
      <c r="O16" s="53">
        <v>900.11111381932062</v>
      </c>
      <c r="P16" s="53">
        <v>873.31309249797437</v>
      </c>
      <c r="Q16" s="53">
        <v>864.30942461702512</v>
      </c>
      <c r="R16" s="53">
        <v>881.13888544124984</v>
      </c>
      <c r="S16" s="53">
        <v>948.45387425485876</v>
      </c>
      <c r="T16" s="53">
        <v>961.81196453469283</v>
      </c>
      <c r="U16" s="53">
        <v>989.26093087818526</v>
      </c>
      <c r="V16" s="53">
        <v>974.56627850987184</v>
      </c>
      <c r="W16" s="53">
        <v>856.02010131811926</v>
      </c>
      <c r="X16" s="53">
        <v>945.60174714685695</v>
      </c>
      <c r="Y16" s="53">
        <v>910.78551748761379</v>
      </c>
      <c r="Z16" s="53">
        <v>876.96026277939927</v>
      </c>
      <c r="AA16" s="53">
        <v>892.32807532368486</v>
      </c>
      <c r="AB16" s="53">
        <v>892.70933473295599</v>
      </c>
      <c r="AC16" s="53">
        <v>905.06541756566992</v>
      </c>
      <c r="AD16" s="53">
        <v>916.86014767659378</v>
      </c>
      <c r="AE16" s="53">
        <v>928.39338716421264</v>
      </c>
      <c r="AF16" s="53">
        <v>939.89250634062284</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891.28179766569815</v>
      </c>
      <c r="D18" s="53">
        <v>609.98879716981128</v>
      </c>
      <c r="E18" s="53">
        <v>705.98879716981139</v>
      </c>
      <c r="F18" s="53">
        <v>640.48879716981128</v>
      </c>
      <c r="G18" s="53">
        <v>719.25412735849056</v>
      </c>
      <c r="H18" s="53">
        <v>761.60613207547169</v>
      </c>
      <c r="I18" s="53">
        <v>638.35613207547181</v>
      </c>
      <c r="J18" s="53">
        <v>750.32041778975747</v>
      </c>
      <c r="K18" s="53">
        <v>758.35613207547181</v>
      </c>
      <c r="L18" s="53">
        <v>631.03784005625334</v>
      </c>
      <c r="M18" s="53">
        <v>638.52033377987084</v>
      </c>
      <c r="N18" s="53">
        <v>672.92508023656978</v>
      </c>
      <c r="O18" s="53">
        <v>641.52184921287244</v>
      </c>
      <c r="P18" s="53">
        <v>678.94306443359142</v>
      </c>
      <c r="Q18" s="53">
        <v>671.43297306722786</v>
      </c>
      <c r="R18" s="53">
        <v>708.31064169885701</v>
      </c>
      <c r="S18" s="53">
        <v>585.61639805494656</v>
      </c>
      <c r="T18" s="53">
        <v>769.89887412386702</v>
      </c>
      <c r="U18" s="53">
        <v>698.58652295712409</v>
      </c>
      <c r="V18" s="53">
        <v>650.01634907870641</v>
      </c>
      <c r="W18" s="53">
        <v>603.28864508213235</v>
      </c>
      <c r="X18" s="53">
        <v>585.54109815531842</v>
      </c>
      <c r="Y18" s="53">
        <v>524.66949287393379</v>
      </c>
      <c r="Z18" s="53">
        <v>408.32940671182331</v>
      </c>
      <c r="AA18" s="53">
        <v>504.16953049005105</v>
      </c>
      <c r="AB18" s="53">
        <v>526.72838727038641</v>
      </c>
      <c r="AC18" s="53">
        <v>533.92386074579895</v>
      </c>
      <c r="AD18" s="53">
        <v>588.90409878186597</v>
      </c>
      <c r="AE18" s="53">
        <v>600.25119217496024</v>
      </c>
      <c r="AF18" s="53">
        <v>626.00084343361857</v>
      </c>
    </row>
    <row r="19" spans="2:32" s="44" customFormat="1" ht="16" customHeight="1" x14ac:dyDescent="0.3">
      <c r="B19" s="51" t="s">
        <v>105</v>
      </c>
      <c r="C19" s="53">
        <v>377</v>
      </c>
      <c r="D19" s="53">
        <v>358.39999999999986</v>
      </c>
      <c r="E19" s="53">
        <v>240.2999999999995</v>
      </c>
      <c r="F19" s="53">
        <v>251.09999999999968</v>
      </c>
      <c r="G19" s="53">
        <v>269.10000000000042</v>
      </c>
      <c r="H19" s="53">
        <v>286.60699999999986</v>
      </c>
      <c r="I19" s="53">
        <v>265.00000000000028</v>
      </c>
      <c r="J19" s="53">
        <v>243.0000000000004</v>
      </c>
      <c r="K19" s="53">
        <v>280.99999999999983</v>
      </c>
      <c r="L19" s="53">
        <v>246</v>
      </c>
      <c r="M19" s="53">
        <v>320.69867548604998</v>
      </c>
      <c r="N19" s="53">
        <v>319.39077205935598</v>
      </c>
      <c r="O19" s="53">
        <v>289.89999999999998</v>
      </c>
      <c r="P19" s="53">
        <v>277.06325374853998</v>
      </c>
      <c r="Q19" s="53">
        <v>285.79071989921397</v>
      </c>
      <c r="R19" s="53">
        <v>280.68616943105997</v>
      </c>
      <c r="S19" s="53">
        <v>276.04291356365599</v>
      </c>
      <c r="T19" s="53">
        <v>274.12454572226602</v>
      </c>
      <c r="U19" s="53">
        <v>266.74772871981588</v>
      </c>
      <c r="V19" s="53">
        <v>246.75963991096251</v>
      </c>
      <c r="W19" s="53">
        <v>271.1639718088295</v>
      </c>
      <c r="X19" s="53">
        <v>287.46616120744227</v>
      </c>
      <c r="Y19" s="53">
        <v>291.50183895395213</v>
      </c>
      <c r="Z19" s="53">
        <v>265.95404973652876</v>
      </c>
      <c r="AA19" s="53">
        <v>288.57914276393478</v>
      </c>
      <c r="AB19" s="53">
        <v>302.82423580208513</v>
      </c>
      <c r="AC19" s="53">
        <v>304.64304654378992</v>
      </c>
      <c r="AD19" s="53">
        <v>304.58775376106803</v>
      </c>
      <c r="AE19" s="53">
        <v>302.26048346184632</v>
      </c>
      <c r="AF19" s="53">
        <v>299.13688006966652</v>
      </c>
    </row>
    <row r="20" spans="2:32" s="44" customFormat="1" ht="16" customHeight="1" x14ac:dyDescent="0.3">
      <c r="B20" s="51" t="s">
        <v>106</v>
      </c>
      <c r="C20" s="53">
        <v>175</v>
      </c>
      <c r="D20" s="53">
        <v>158</v>
      </c>
      <c r="E20" s="53">
        <v>228</v>
      </c>
      <c r="F20" s="53">
        <v>177</v>
      </c>
      <c r="G20" s="53">
        <v>189</v>
      </c>
      <c r="H20" s="53">
        <v>190</v>
      </c>
      <c r="I20" s="53">
        <v>143</v>
      </c>
      <c r="J20" s="53">
        <v>117</v>
      </c>
      <c r="K20" s="53">
        <v>120</v>
      </c>
      <c r="L20" s="53">
        <v>121</v>
      </c>
      <c r="M20" s="53">
        <v>115.99999999999997</v>
      </c>
      <c r="N20" s="53">
        <v>183</v>
      </c>
      <c r="O20" s="53">
        <v>146.00000000000011</v>
      </c>
      <c r="P20" s="53">
        <v>178.99999999999952</v>
      </c>
      <c r="Q20" s="53">
        <v>192.99710937727897</v>
      </c>
      <c r="R20" s="53">
        <v>163.43380709066992</v>
      </c>
      <c r="S20" s="53">
        <v>139.05856089713029</v>
      </c>
      <c r="T20" s="53">
        <v>148.97268356268447</v>
      </c>
      <c r="U20" s="53">
        <v>163.89997335964495</v>
      </c>
      <c r="V20" s="53">
        <v>179.82754704133859</v>
      </c>
      <c r="W20" s="53">
        <v>144.70110152678086</v>
      </c>
      <c r="X20" s="53">
        <v>160.66159876702656</v>
      </c>
      <c r="Y20" s="53">
        <v>158.95744987236444</v>
      </c>
      <c r="Z20" s="53">
        <v>131.06275733849401</v>
      </c>
      <c r="AA20" s="53">
        <v>142.83152078115683</v>
      </c>
      <c r="AB20" s="53">
        <v>150.76338690741201</v>
      </c>
      <c r="AC20" s="53">
        <v>153.09026762234362</v>
      </c>
      <c r="AD20" s="53">
        <v>155.98627062009086</v>
      </c>
      <c r="AE20" s="53">
        <v>158.96582102157126</v>
      </c>
      <c r="AF20" s="53">
        <v>161.86406072146571</v>
      </c>
    </row>
    <row r="21" spans="2:32" s="44" customFormat="1" ht="16" customHeight="1" x14ac:dyDescent="0.3">
      <c r="B21" s="51" t="s">
        <v>107</v>
      </c>
      <c r="C21" s="53">
        <v>2315.4299189670842</v>
      </c>
      <c r="D21" s="53">
        <v>2606.6508510589638</v>
      </c>
      <c r="E21" s="53">
        <v>2493.4272264403926</v>
      </c>
      <c r="F21" s="53">
        <v>2552.2847916802625</v>
      </c>
      <c r="G21" s="53">
        <v>2612.5681124233033</v>
      </c>
      <c r="H21" s="53">
        <v>2506.0607929907737</v>
      </c>
      <c r="I21" s="53">
        <v>2482.5032422503496</v>
      </c>
      <c r="J21" s="53">
        <v>2672.3824322544015</v>
      </c>
      <c r="K21" s="53">
        <v>2230.3903606923232</v>
      </c>
      <c r="L21" s="53">
        <v>1475.7848349483447</v>
      </c>
      <c r="M21" s="53">
        <v>1690.0013756394915</v>
      </c>
      <c r="N21" s="53">
        <v>1246.098400000056</v>
      </c>
      <c r="O21" s="53">
        <v>1108.3518790011649</v>
      </c>
      <c r="P21" s="53">
        <v>1299.9022176837907</v>
      </c>
      <c r="Q21" s="53">
        <v>1284.4380132795136</v>
      </c>
      <c r="R21" s="53">
        <v>1298.119721245349</v>
      </c>
      <c r="S21" s="53">
        <v>1307.1512968750105</v>
      </c>
      <c r="T21" s="53">
        <v>1360.9397184328075</v>
      </c>
      <c r="U21" s="53">
        <v>1413.289893279325</v>
      </c>
      <c r="V21" s="53">
        <v>1385.782615334256</v>
      </c>
      <c r="W21" s="53">
        <v>1302.5490293189607</v>
      </c>
      <c r="X21" s="53">
        <v>1320.4643726398226</v>
      </c>
      <c r="Y21" s="53">
        <v>1261.2568846452873</v>
      </c>
      <c r="Z21" s="53">
        <v>1217.107273327101</v>
      </c>
      <c r="AA21" s="53">
        <v>1295.1338285700654</v>
      </c>
      <c r="AB21" s="53">
        <v>1309.7711715547221</v>
      </c>
      <c r="AC21" s="53">
        <v>1336.0748164155509</v>
      </c>
      <c r="AD21" s="53">
        <v>1360.8163799210308</v>
      </c>
      <c r="AE21" s="53">
        <v>1387.6511665192147</v>
      </c>
      <c r="AF21" s="53">
        <v>1413.609429393621</v>
      </c>
    </row>
    <row r="22" spans="2:32" s="44" customFormat="1" ht="16" customHeight="1" x14ac:dyDescent="0.3">
      <c r="B22" s="51" t="s">
        <v>108</v>
      </c>
      <c r="C22" s="53">
        <v>385</v>
      </c>
      <c r="D22" s="53">
        <v>398</v>
      </c>
      <c r="E22" s="53">
        <v>456</v>
      </c>
      <c r="F22" s="53">
        <v>395</v>
      </c>
      <c r="G22" s="53">
        <v>436</v>
      </c>
      <c r="H22" s="53">
        <v>370</v>
      </c>
      <c r="I22" s="53">
        <v>356</v>
      </c>
      <c r="J22" s="53">
        <v>384</v>
      </c>
      <c r="K22" s="53">
        <v>523</v>
      </c>
      <c r="L22" s="53">
        <v>288.07747447296998</v>
      </c>
      <c r="M22" s="53">
        <v>340.169237179974</v>
      </c>
      <c r="N22" s="53">
        <v>346.168247044905</v>
      </c>
      <c r="O22" s="53">
        <v>356.97735804770599</v>
      </c>
      <c r="P22" s="53">
        <v>347.34656055034901</v>
      </c>
      <c r="Q22" s="53">
        <v>346.57625891189502</v>
      </c>
      <c r="R22" s="53">
        <v>358.08311698120002</v>
      </c>
      <c r="S22" s="53">
        <v>384.61201306390899</v>
      </c>
      <c r="T22" s="53">
        <v>389.36685993533598</v>
      </c>
      <c r="U22" s="53">
        <v>392.98899315792767</v>
      </c>
      <c r="V22" s="53">
        <v>402.42689905392069</v>
      </c>
      <c r="W22" s="53">
        <v>371.41351030320141</v>
      </c>
      <c r="X22" s="53">
        <v>391.8570776117831</v>
      </c>
      <c r="Y22" s="53">
        <v>401.28472258596827</v>
      </c>
      <c r="Z22" s="53">
        <v>403.02486022783165</v>
      </c>
      <c r="AA22" s="53">
        <v>390.11348804381726</v>
      </c>
      <c r="AB22" s="53">
        <v>397.29544603627255</v>
      </c>
      <c r="AC22" s="53">
        <v>410.12629389318482</v>
      </c>
      <c r="AD22" s="53">
        <v>418.24330116510487</v>
      </c>
      <c r="AE22" s="53">
        <v>428.40771098682939</v>
      </c>
      <c r="AF22" s="53">
        <v>435.59998623737442</v>
      </c>
    </row>
    <row r="23" spans="2:32" s="44" customFormat="1" ht="16" customHeight="1" x14ac:dyDescent="0.3">
      <c r="B23" s="51" t="s">
        <v>109</v>
      </c>
      <c r="C23" s="53">
        <v>82.349626535735098</v>
      </c>
      <c r="D23" s="53">
        <v>90.369386899919505</v>
      </c>
      <c r="E23" s="53">
        <v>90.236306322660099</v>
      </c>
      <c r="F23" s="53">
        <v>85.277341268031904</v>
      </c>
      <c r="G23" s="53">
        <v>85.299512051230593</v>
      </c>
      <c r="H23" s="53">
        <v>89.503656370453797</v>
      </c>
      <c r="I23" s="53">
        <v>93.152527005535802</v>
      </c>
      <c r="J23" s="53">
        <v>104</v>
      </c>
      <c r="K23" s="53">
        <v>85.133726395329504</v>
      </c>
      <c r="L23" s="53">
        <v>75.288863153526904</v>
      </c>
      <c r="M23" s="53">
        <v>80.098206039195404</v>
      </c>
      <c r="N23" s="53">
        <v>81.189602234459599</v>
      </c>
      <c r="O23" s="53">
        <v>82.599281953518599</v>
      </c>
      <c r="P23" s="53">
        <v>82.987523088872805</v>
      </c>
      <c r="Q23" s="53">
        <v>84.7010439916492</v>
      </c>
      <c r="R23" s="53">
        <v>82.644431233905195</v>
      </c>
      <c r="S23" s="53">
        <v>82.780117278242699</v>
      </c>
      <c r="T23" s="53">
        <v>80.206986517147101</v>
      </c>
      <c r="U23" s="53">
        <v>81.944842112803812</v>
      </c>
      <c r="V23" s="53">
        <v>82.289141812109861</v>
      </c>
      <c r="W23" s="53">
        <v>79.049318157617222</v>
      </c>
      <c r="X23" s="53">
        <v>86.691669076220393</v>
      </c>
      <c r="Y23" s="53">
        <v>93.206690743277179</v>
      </c>
      <c r="Z23" s="53">
        <v>93.543320369446079</v>
      </c>
      <c r="AA23" s="53">
        <v>95.055638937294006</v>
      </c>
      <c r="AB23" s="53">
        <v>95.858884745434764</v>
      </c>
      <c r="AC23" s="53">
        <v>96.620507106754033</v>
      </c>
      <c r="AD23" s="53">
        <v>98.384560812357847</v>
      </c>
      <c r="AE23" s="53">
        <v>101.11141687225154</v>
      </c>
      <c r="AF23" s="53">
        <v>103.80774907114281</v>
      </c>
    </row>
    <row r="24" spans="2:32" s="44" customFormat="1" ht="16" customHeight="1" x14ac:dyDescent="0.3">
      <c r="B24" s="51" t="s">
        <v>110</v>
      </c>
      <c r="C24" s="53">
        <v>1285.7142857142858</v>
      </c>
      <c r="D24" s="53">
        <v>1149.4142857142858</v>
      </c>
      <c r="E24" s="53">
        <v>1036.8142857142857</v>
      </c>
      <c r="F24" s="53">
        <v>1110.7142857142858</v>
      </c>
      <c r="G24" s="53">
        <v>1015.7142857142858</v>
      </c>
      <c r="H24" s="53">
        <v>827.41428571428582</v>
      </c>
      <c r="I24" s="53">
        <v>822.39928571428572</v>
      </c>
      <c r="J24" s="53">
        <v>751.61428571428564</v>
      </c>
      <c r="K24" s="53">
        <v>676.5</v>
      </c>
      <c r="L24" s="53">
        <v>434.78246315489315</v>
      </c>
      <c r="M24" s="53">
        <v>453.401503553824</v>
      </c>
      <c r="N24" s="53">
        <v>407.9700414489397</v>
      </c>
      <c r="O24" s="53">
        <v>399.07843635013074</v>
      </c>
      <c r="P24" s="53">
        <v>398.51826551153573</v>
      </c>
      <c r="Q24" s="53">
        <v>389.10562143444628</v>
      </c>
      <c r="R24" s="53">
        <v>392.9040200296302</v>
      </c>
      <c r="S24" s="53">
        <v>405.82938160424976</v>
      </c>
      <c r="T24" s="53">
        <v>424.00621142981481</v>
      </c>
      <c r="U24" s="53">
        <v>433.38279010175029</v>
      </c>
      <c r="V24" s="53">
        <v>421.78321382105565</v>
      </c>
      <c r="W24" s="53">
        <v>390.86222380387585</v>
      </c>
      <c r="X24" s="53">
        <v>373.96439925027352</v>
      </c>
      <c r="Y24" s="53">
        <v>348.25366217780959</v>
      </c>
      <c r="Z24" s="53">
        <v>315.22197178134604</v>
      </c>
      <c r="AA24" s="53">
        <v>304.87528401134313</v>
      </c>
      <c r="AB24" s="53">
        <v>302.20829493090946</v>
      </c>
      <c r="AC24" s="53">
        <v>302.85684051497947</v>
      </c>
      <c r="AD24" s="53">
        <v>303.34391042592125</v>
      </c>
      <c r="AE24" s="53">
        <v>303.48181986140492</v>
      </c>
      <c r="AF24" s="53">
        <v>306.28203859101285</v>
      </c>
    </row>
    <row r="25" spans="2:32" s="44" customFormat="1" ht="16" customHeight="1" x14ac:dyDescent="0.25">
      <c r="B25" s="49" t="s">
        <v>111</v>
      </c>
      <c r="C25" s="50">
        <v>5762.4781817534558</v>
      </c>
      <c r="D25" s="50">
        <v>5024.3369889290352</v>
      </c>
      <c r="E25" s="50">
        <v>5130.4531514352575</v>
      </c>
      <c r="F25" s="50">
        <v>5689.9795489910657</v>
      </c>
      <c r="G25" s="50">
        <v>6348.03344228487</v>
      </c>
      <c r="H25" s="50">
        <v>6553.0815535108932</v>
      </c>
      <c r="I25" s="50">
        <v>6540.2894083163983</v>
      </c>
      <c r="J25" s="50">
        <v>6723.110612719207</v>
      </c>
      <c r="K25" s="50">
        <v>6098.0782348681369</v>
      </c>
      <c r="L25" s="50">
        <v>4665.3810480242837</v>
      </c>
      <c r="M25" s="50">
        <v>5639.3265820409906</v>
      </c>
      <c r="N25" s="50">
        <v>5524.2765502938964</v>
      </c>
      <c r="O25" s="50">
        <v>5365.3986332908189</v>
      </c>
      <c r="P25" s="50">
        <v>4921.5255377914364</v>
      </c>
      <c r="Q25" s="50">
        <v>5435.3017886267862</v>
      </c>
      <c r="R25" s="50">
        <v>5358.9497908511275</v>
      </c>
      <c r="S25" s="50">
        <v>5536.3299676296492</v>
      </c>
      <c r="T25" s="50">
        <v>5864.9367796071729</v>
      </c>
      <c r="U25" s="50">
        <v>6048.288781420516</v>
      </c>
      <c r="V25" s="50">
        <v>6158.0317289425539</v>
      </c>
      <c r="W25" s="50">
        <v>5859.6501346837886</v>
      </c>
      <c r="X25" s="50">
        <v>6186.0576828570702</v>
      </c>
      <c r="Y25" s="50">
        <v>4231.760889990559</v>
      </c>
      <c r="Z25" s="50">
        <v>4143.8965795022359</v>
      </c>
      <c r="AA25" s="50">
        <v>4204.5684612542509</v>
      </c>
      <c r="AB25" s="50">
        <v>4661.3165970735126</v>
      </c>
      <c r="AC25" s="50">
        <v>4828.9090216612349</v>
      </c>
      <c r="AD25" s="50">
        <v>5150.4965507999059</v>
      </c>
      <c r="AE25" s="50">
        <v>5366.1832112670454</v>
      </c>
      <c r="AF25" s="50">
        <v>5509.5496939625236</v>
      </c>
    </row>
    <row r="26" spans="2:32" s="44" customFormat="1" ht="16" customHeight="1" x14ac:dyDescent="0.3">
      <c r="B26" s="51" t="s">
        <v>112</v>
      </c>
      <c r="C26" s="53">
        <v>8.18284962263923</v>
      </c>
      <c r="D26" s="53">
        <v>4.4127474791574599</v>
      </c>
      <c r="E26" s="53">
        <v>12.11123137241859</v>
      </c>
      <c r="F26" s="53">
        <v>13.138931598409261</v>
      </c>
      <c r="G26" s="53">
        <v>13.244797798629332</v>
      </c>
      <c r="H26" s="53">
        <v>14.43107145939315</v>
      </c>
      <c r="I26" s="53">
        <v>14.581995175109411</v>
      </c>
      <c r="J26" s="53">
        <v>14.8</v>
      </c>
      <c r="K26" s="53">
        <v>14.8</v>
      </c>
      <c r="L26" s="53">
        <v>12.24</v>
      </c>
      <c r="M26" s="53">
        <v>22.04</v>
      </c>
      <c r="N26" s="53">
        <v>22.04</v>
      </c>
      <c r="O26" s="53">
        <v>22.04</v>
      </c>
      <c r="P26" s="53">
        <v>22.3274952753669</v>
      </c>
      <c r="Q26" s="53">
        <v>22.715041399700802</v>
      </c>
      <c r="R26" s="53">
        <v>22.944811635457899</v>
      </c>
      <c r="S26" s="53">
        <v>23.353269251295899</v>
      </c>
      <c r="T26" s="53">
        <v>24.15026827766</v>
      </c>
      <c r="U26" s="53">
        <v>24.936713940377757</v>
      </c>
      <c r="V26" s="53">
        <v>25.40172889532413</v>
      </c>
      <c r="W26" s="53">
        <v>24.140858732250241</v>
      </c>
      <c r="X26" s="53">
        <v>25.726386836656239</v>
      </c>
      <c r="Y26" s="53">
        <v>26.440780459151057</v>
      </c>
      <c r="Z26" s="53">
        <v>26.345605835819093</v>
      </c>
      <c r="AA26" s="53">
        <v>26.360322096364339</v>
      </c>
      <c r="AB26" s="53">
        <v>26.619215531670225</v>
      </c>
      <c r="AC26" s="53">
        <v>27.188409487763842</v>
      </c>
      <c r="AD26" s="53">
        <v>27.946693062516943</v>
      </c>
      <c r="AE26" s="53">
        <v>28.610289941119945</v>
      </c>
      <c r="AF26" s="53">
        <v>29.235014137925738</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266.56</v>
      </c>
      <c r="D28" s="53">
        <v>433.96</v>
      </c>
      <c r="E28" s="53">
        <v>517.58999999999992</v>
      </c>
      <c r="F28" s="53">
        <v>475.52</v>
      </c>
      <c r="G28" s="53">
        <v>552.48</v>
      </c>
      <c r="H28" s="53">
        <v>543.81999999999994</v>
      </c>
      <c r="I28" s="53">
        <v>508.46</v>
      </c>
      <c r="J28" s="53">
        <v>491.99239999999998</v>
      </c>
      <c r="K28" s="53">
        <v>478.68</v>
      </c>
      <c r="L28" s="53">
        <v>549.38</v>
      </c>
      <c r="M28" s="53">
        <v>596.12000000000012</v>
      </c>
      <c r="N28" s="53">
        <v>517.43600000000004</v>
      </c>
      <c r="O28" s="53">
        <v>536.62300000000005</v>
      </c>
      <c r="P28" s="53">
        <v>515.78600000000006</v>
      </c>
      <c r="Q28" s="53">
        <v>526.96515921924833</v>
      </c>
      <c r="R28" s="53">
        <v>540.75412358238486</v>
      </c>
      <c r="S28" s="53">
        <v>583.20313671725421</v>
      </c>
      <c r="T28" s="53">
        <v>587.44132355979195</v>
      </c>
      <c r="U28" s="53">
        <v>628.11566204446194</v>
      </c>
      <c r="V28" s="53">
        <v>583.16549340429924</v>
      </c>
      <c r="W28" s="53">
        <v>548.91440994904247</v>
      </c>
      <c r="X28" s="53">
        <v>597.77305102512776</v>
      </c>
      <c r="Y28" s="53">
        <v>585.33890626070638</v>
      </c>
      <c r="Z28" s="53">
        <v>644.31302050303941</v>
      </c>
      <c r="AA28" s="53">
        <v>471.71086677652431</v>
      </c>
      <c r="AB28" s="53">
        <v>433.62344222192195</v>
      </c>
      <c r="AC28" s="53">
        <v>450.08723530522479</v>
      </c>
      <c r="AD28" s="53">
        <v>478.68796730785323</v>
      </c>
      <c r="AE28" s="53">
        <v>502.33270441839568</v>
      </c>
      <c r="AF28" s="53">
        <v>522.86094429947707</v>
      </c>
    </row>
    <row r="29" spans="2:32" s="44" customFormat="1" ht="16" customHeight="1" x14ac:dyDescent="0.3">
      <c r="B29" s="51" t="s">
        <v>115</v>
      </c>
      <c r="C29" s="53">
        <v>202.464</v>
      </c>
      <c r="D29" s="53">
        <v>127.07199999999999</v>
      </c>
      <c r="E29" s="53">
        <v>137.71199999999999</v>
      </c>
      <c r="F29" s="53">
        <v>122.20800000000001</v>
      </c>
      <c r="G29" s="53">
        <v>189.08800000000002</v>
      </c>
      <c r="H29" s="53">
        <v>216.44800000000001</v>
      </c>
      <c r="I29" s="53">
        <v>253.53600000000003</v>
      </c>
      <c r="J29" s="53">
        <v>243.2</v>
      </c>
      <c r="K29" s="53">
        <v>257.18399999999997</v>
      </c>
      <c r="L29" s="53">
        <v>86.031999999999996</v>
      </c>
      <c r="M29" s="53">
        <v>0</v>
      </c>
      <c r="N29" s="53">
        <v>0</v>
      </c>
      <c r="O29" s="53">
        <v>0</v>
      </c>
      <c r="P29" s="53">
        <v>0</v>
      </c>
      <c r="Q29" s="53">
        <v>0</v>
      </c>
      <c r="R29" s="53">
        <v>21.714285714285712</v>
      </c>
      <c r="S29" s="53">
        <v>39.809523809523839</v>
      </c>
      <c r="T29" s="53">
        <v>25.333333333333336</v>
      </c>
      <c r="U29" s="53">
        <v>36.190476190476232</v>
      </c>
      <c r="V29" s="53">
        <v>50.6666666666667</v>
      </c>
      <c r="W29" s="53">
        <v>63.33333333333335</v>
      </c>
      <c r="X29" s="53">
        <v>62.247619047619132</v>
      </c>
      <c r="Y29" s="53">
        <v>20.106505054240284</v>
      </c>
      <c r="Z29" s="53">
        <v>21.118995784784637</v>
      </c>
      <c r="AA29" s="53">
        <v>63.356987354353912</v>
      </c>
      <c r="AB29" s="53">
        <v>64.62412710144099</v>
      </c>
      <c r="AC29" s="53">
        <v>65.916609643469812</v>
      </c>
      <c r="AD29" s="53">
        <v>67.234941836339203</v>
      </c>
      <c r="AE29" s="53">
        <v>68.579640673065981</v>
      </c>
      <c r="AF29" s="53">
        <v>69.9512334865273</v>
      </c>
    </row>
    <row r="30" spans="2:32" s="44" customFormat="1" ht="16" customHeight="1" x14ac:dyDescent="0.3">
      <c r="B30" s="51" t="s">
        <v>116</v>
      </c>
      <c r="C30" s="53">
        <v>288.97636769667201</v>
      </c>
      <c r="D30" s="53">
        <v>284.0998294728177</v>
      </c>
      <c r="E30" s="53">
        <v>255.79128775468058</v>
      </c>
      <c r="F30" s="53">
        <v>282.93907476720329</v>
      </c>
      <c r="G30" s="53">
        <v>401.34231666594383</v>
      </c>
      <c r="H30" s="53">
        <v>419.12139345417671</v>
      </c>
      <c r="I30" s="53">
        <v>364.92354087202057</v>
      </c>
      <c r="J30" s="53">
        <v>380.26502265574118</v>
      </c>
      <c r="K30" s="53">
        <v>329.42767139338059</v>
      </c>
      <c r="L30" s="53">
        <v>300.42311529876724</v>
      </c>
      <c r="M30" s="53">
        <v>346.92404895384925</v>
      </c>
      <c r="N30" s="53">
        <v>345.87651155222909</v>
      </c>
      <c r="O30" s="53">
        <v>397.70268183840608</v>
      </c>
      <c r="P30" s="53">
        <v>374.3836702142861</v>
      </c>
      <c r="Q30" s="53">
        <v>395.81639851012994</v>
      </c>
      <c r="R30" s="53">
        <v>314.3939568682008</v>
      </c>
      <c r="S30" s="53">
        <v>313.00278907744382</v>
      </c>
      <c r="T30" s="53">
        <v>350.69989125666081</v>
      </c>
      <c r="U30" s="53">
        <v>367.18366541222781</v>
      </c>
      <c r="V30" s="53">
        <v>350.77842130972044</v>
      </c>
      <c r="W30" s="53">
        <v>330.2499420563035</v>
      </c>
      <c r="X30" s="53">
        <v>368.13729778552113</v>
      </c>
      <c r="Y30" s="53">
        <v>359.39087894314935</v>
      </c>
      <c r="Z30" s="53">
        <v>314.33090182477264</v>
      </c>
      <c r="AA30" s="53">
        <v>324.25370011526081</v>
      </c>
      <c r="AB30" s="53">
        <v>329.24554696684822</v>
      </c>
      <c r="AC30" s="53">
        <v>340.76190036207515</v>
      </c>
      <c r="AD30" s="53">
        <v>420.57401939829009</v>
      </c>
      <c r="AE30" s="53">
        <v>425.38150256137476</v>
      </c>
      <c r="AF30" s="53">
        <v>431.72047868179595</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42.881390875422298</v>
      </c>
      <c r="D33" s="53">
        <v>50.704599717470799</v>
      </c>
      <c r="E33" s="53">
        <v>48.411407319594701</v>
      </c>
      <c r="F33" s="53">
        <v>49.5712083834675</v>
      </c>
      <c r="G33" s="53">
        <v>58.794706632014297</v>
      </c>
      <c r="H33" s="53">
        <v>49.5716143053167</v>
      </c>
      <c r="I33" s="53">
        <v>53.649927272727297</v>
      </c>
      <c r="J33" s="53">
        <v>64</v>
      </c>
      <c r="K33" s="53">
        <v>63.1769208815602</v>
      </c>
      <c r="L33" s="53">
        <v>56.167462835140803</v>
      </c>
      <c r="M33" s="53">
        <v>61.301932509732303</v>
      </c>
      <c r="N33" s="53">
        <v>64.306301734014895</v>
      </c>
      <c r="O33" s="53">
        <v>63.5213690141846</v>
      </c>
      <c r="P33" s="53">
        <v>64.315318100214498</v>
      </c>
      <c r="Q33" s="53">
        <v>68.544811687617397</v>
      </c>
      <c r="R33" s="53">
        <v>72.968200490722296</v>
      </c>
      <c r="S33" s="53">
        <v>73.516488194677606</v>
      </c>
      <c r="T33" s="53">
        <v>77.690238363181706</v>
      </c>
      <c r="U33" s="53">
        <v>80.664275553583877</v>
      </c>
      <c r="V33" s="53">
        <v>85.463799841523453</v>
      </c>
      <c r="W33" s="53">
        <v>76.803799256736283</v>
      </c>
      <c r="X33" s="53">
        <v>83.363824540899174</v>
      </c>
      <c r="Y33" s="53">
        <v>88.29639135363297</v>
      </c>
      <c r="Z33" s="53">
        <v>84.034981535099377</v>
      </c>
      <c r="AA33" s="53">
        <v>80.840719391667946</v>
      </c>
      <c r="AB33" s="53">
        <v>78.893227402128403</v>
      </c>
      <c r="AC33" s="53">
        <v>83.944425425673202</v>
      </c>
      <c r="AD33" s="53">
        <v>89.719427886510516</v>
      </c>
      <c r="AE33" s="53">
        <v>94.05699857341547</v>
      </c>
      <c r="AF33" s="53">
        <v>96.932113201066045</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798.31457714285716</v>
      </c>
      <c r="D35" s="53">
        <v>486.55054592207796</v>
      </c>
      <c r="E35" s="53">
        <v>865.44940618181818</v>
      </c>
      <c r="F35" s="53">
        <v>1019.8293426493507</v>
      </c>
      <c r="G35" s="53">
        <v>1027.4664623376625</v>
      </c>
      <c r="H35" s="53">
        <v>1110.5925517922078</v>
      </c>
      <c r="I35" s="53">
        <v>1122.2471506493507</v>
      </c>
      <c r="J35" s="53">
        <v>1195.7332072207791</v>
      </c>
      <c r="K35" s="53">
        <v>1124.0236806753246</v>
      </c>
      <c r="L35" s="53">
        <v>1205.2454825454545</v>
      </c>
      <c r="M35" s="53">
        <v>1162.6736982337661</v>
      </c>
      <c r="N35" s="53">
        <v>1194.6503926753246</v>
      </c>
      <c r="O35" s="53">
        <v>1158.6037233750649</v>
      </c>
      <c r="P35" s="53">
        <v>1203.5814424138102</v>
      </c>
      <c r="Q35" s="53">
        <v>1206.3623765941645</v>
      </c>
      <c r="R35" s="53">
        <v>1244.917401873817</v>
      </c>
      <c r="S35" s="53">
        <v>1346.7464892948353</v>
      </c>
      <c r="T35" s="53">
        <v>1373.2428358448519</v>
      </c>
      <c r="U35" s="53">
        <v>1319.3374493258821</v>
      </c>
      <c r="V35" s="53">
        <v>1320.0906858860365</v>
      </c>
      <c r="W35" s="53">
        <v>1355.92442683423</v>
      </c>
      <c r="X35" s="53">
        <v>1337.0723766946305</v>
      </c>
      <c r="Y35" s="53">
        <v>593.36366377656566</v>
      </c>
      <c r="Z35" s="53">
        <v>442.3678009290399</v>
      </c>
      <c r="AA35" s="53">
        <v>580.94867054546262</v>
      </c>
      <c r="AB35" s="53">
        <v>1032.8617847917028</v>
      </c>
      <c r="AC35" s="53">
        <v>1066.0721417155683</v>
      </c>
      <c r="AD35" s="53">
        <v>1143.0019435641468</v>
      </c>
      <c r="AE35" s="53">
        <v>1185.3777366482495</v>
      </c>
      <c r="AF35" s="53">
        <v>1230.7308981270853</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2389.361368350163</v>
      </c>
      <c r="D39" s="53">
        <v>2201.3405328403664</v>
      </c>
      <c r="E39" s="53">
        <v>1894.4806389698633</v>
      </c>
      <c r="F39" s="53">
        <v>2043.7455129308007</v>
      </c>
      <c r="G39" s="53">
        <v>2139.6131592893544</v>
      </c>
      <c r="H39" s="53">
        <v>2053.0630830911687</v>
      </c>
      <c r="I39" s="53">
        <v>2236.422480383485</v>
      </c>
      <c r="J39" s="53">
        <v>2159.8179592882952</v>
      </c>
      <c r="K39" s="53">
        <v>1846.982038923627</v>
      </c>
      <c r="L39" s="53">
        <v>1140.1043469961824</v>
      </c>
      <c r="M39" s="53">
        <v>1683.9054545454546</v>
      </c>
      <c r="N39" s="53">
        <v>1501.3136567872189</v>
      </c>
      <c r="O39" s="53">
        <v>1373.8152865858106</v>
      </c>
      <c r="P39" s="53">
        <v>1093.4870022303119</v>
      </c>
      <c r="Q39" s="53">
        <v>1510.9776802911495</v>
      </c>
      <c r="R39" s="53">
        <v>1524.1187440966742</v>
      </c>
      <c r="S39" s="53">
        <v>1415.996886535087</v>
      </c>
      <c r="T39" s="53">
        <v>1503.5511386913824</v>
      </c>
      <c r="U39" s="53">
        <v>1401.4425572918783</v>
      </c>
      <c r="V39" s="53">
        <v>1401.2212376779498</v>
      </c>
      <c r="W39" s="53">
        <v>1202.5282653161532</v>
      </c>
      <c r="X39" s="53">
        <v>1318.7391287812479</v>
      </c>
      <c r="Y39" s="53">
        <v>1161.2215428448274</v>
      </c>
      <c r="Z39" s="53">
        <v>1239.91531197052</v>
      </c>
      <c r="AA39" s="53">
        <v>1230.5133820042531</v>
      </c>
      <c r="AB39" s="53">
        <v>1179.1965541778893</v>
      </c>
      <c r="AC39" s="53">
        <v>1197.0792679841438</v>
      </c>
      <c r="AD39" s="53">
        <v>1211.0040257810986</v>
      </c>
      <c r="AE39" s="53">
        <v>1225.8833364875491</v>
      </c>
      <c r="AF39" s="53">
        <v>1239.5756215217518</v>
      </c>
    </row>
    <row r="40" spans="2:32" s="44" customFormat="1" ht="16" customHeight="1" x14ac:dyDescent="0.3">
      <c r="B40" s="51" t="s">
        <v>126</v>
      </c>
      <c r="C40" s="53">
        <v>188.51999999999998</v>
      </c>
      <c r="D40" s="53">
        <v>192.2</v>
      </c>
      <c r="E40" s="53">
        <v>147.87</v>
      </c>
      <c r="F40" s="53">
        <v>137.75</v>
      </c>
      <c r="G40" s="53">
        <v>140.75</v>
      </c>
      <c r="H40" s="53">
        <v>137.5</v>
      </c>
      <c r="I40" s="53">
        <v>117.5</v>
      </c>
      <c r="J40" s="53">
        <v>117.5</v>
      </c>
      <c r="K40" s="53">
        <v>116</v>
      </c>
      <c r="L40" s="53">
        <v>72.5</v>
      </c>
      <c r="M40" s="53">
        <v>108</v>
      </c>
      <c r="N40" s="53">
        <v>120</v>
      </c>
      <c r="O40" s="53">
        <v>141</v>
      </c>
      <c r="P40" s="53">
        <v>93.279956490145594</v>
      </c>
      <c r="Q40" s="53">
        <v>101.31236152409309</v>
      </c>
      <c r="R40" s="53">
        <v>102.5615055408078</v>
      </c>
      <c r="S40" s="53">
        <v>90.879146073160499</v>
      </c>
      <c r="T40" s="53">
        <v>101.6635015931098</v>
      </c>
      <c r="U40" s="53">
        <v>108.11016921998387</v>
      </c>
      <c r="V40" s="53">
        <v>107.92629341583647</v>
      </c>
      <c r="W40" s="53">
        <v>104.54667461548752</v>
      </c>
      <c r="X40" s="53">
        <v>107.17286691709603</v>
      </c>
      <c r="Y40" s="53">
        <v>106.66052366232051</v>
      </c>
      <c r="Z40" s="53">
        <v>105.50957567208283</v>
      </c>
      <c r="AA40" s="53">
        <v>104.75949585985362</v>
      </c>
      <c r="AB40" s="53">
        <v>105.68065528081684</v>
      </c>
      <c r="AC40" s="53">
        <v>108.29717072251452</v>
      </c>
      <c r="AD40" s="53">
        <v>110.50108537095544</v>
      </c>
      <c r="AE40" s="53">
        <v>113.41698306877333</v>
      </c>
      <c r="AF40" s="53">
        <v>114.37862620672354</v>
      </c>
    </row>
    <row r="41" spans="2:32" s="44" customFormat="1" ht="16" customHeight="1" x14ac:dyDescent="0.3">
      <c r="B41" s="51" t="s">
        <v>127</v>
      </c>
      <c r="C41" s="53">
        <v>70.019313525874125</v>
      </c>
      <c r="D41" s="53">
        <v>69.930084805324555</v>
      </c>
      <c r="E41" s="53">
        <v>67.97857020434347</v>
      </c>
      <c r="F41" s="53">
        <v>21.951816622020438</v>
      </c>
      <c r="G41" s="53">
        <v>50.839277522060272</v>
      </c>
      <c r="H41" s="53">
        <v>84.844894505546335</v>
      </c>
      <c r="I41" s="53">
        <v>69.96906818545807</v>
      </c>
      <c r="J41" s="53">
        <v>69.84969501456743</v>
      </c>
      <c r="K41" s="53">
        <v>69.914922994244534</v>
      </c>
      <c r="L41" s="53">
        <v>70.331699999999998</v>
      </c>
      <c r="M41" s="53">
        <v>78.240426666666664</v>
      </c>
      <c r="N41" s="53">
        <v>72.133209792903571</v>
      </c>
      <c r="O41" s="53">
        <v>71.193565386491258</v>
      </c>
      <c r="P41" s="53">
        <v>81.785802389431893</v>
      </c>
      <c r="Q41" s="53">
        <v>140.07712999325369</v>
      </c>
      <c r="R41" s="53">
        <v>201.56862168412869</v>
      </c>
      <c r="S41" s="53">
        <v>296.45201929688801</v>
      </c>
      <c r="T41" s="53">
        <v>412.76245460520721</v>
      </c>
      <c r="U41" s="53">
        <v>464.9758123917365</v>
      </c>
      <c r="V41" s="53">
        <v>532.64641822045519</v>
      </c>
      <c r="W41" s="53">
        <v>589.36977491212747</v>
      </c>
      <c r="X41" s="53">
        <v>544.67433781154773</v>
      </c>
      <c r="Y41" s="53">
        <v>642.2610308613904</v>
      </c>
      <c r="Z41" s="53">
        <v>564.5221323979946</v>
      </c>
      <c r="AA41" s="53">
        <v>588.3481987284049</v>
      </c>
      <c r="AB41" s="53">
        <v>542.92191016850643</v>
      </c>
      <c r="AC41" s="53">
        <v>538.34815211310445</v>
      </c>
      <c r="AD41" s="53">
        <v>555.83827963724025</v>
      </c>
      <c r="AE41" s="53">
        <v>583.30479683767157</v>
      </c>
      <c r="AF41" s="53">
        <v>618.67300699870646</v>
      </c>
    </row>
    <row r="42" spans="2:32" s="44" customFormat="1" ht="16" customHeight="1" x14ac:dyDescent="0.3">
      <c r="B42" s="51" t="s">
        <v>128</v>
      </c>
      <c r="C42" s="53">
        <v>108</v>
      </c>
      <c r="D42" s="53">
        <v>112</v>
      </c>
      <c r="E42" s="53">
        <v>118</v>
      </c>
      <c r="F42" s="53">
        <v>112</v>
      </c>
      <c r="G42" s="53">
        <v>112</v>
      </c>
      <c r="H42" s="53">
        <v>83.711942940631701</v>
      </c>
      <c r="I42" s="53">
        <v>84.341584706326003</v>
      </c>
      <c r="J42" s="53">
        <v>100</v>
      </c>
      <c r="K42" s="53">
        <v>100</v>
      </c>
      <c r="L42" s="53">
        <v>83.826983516316503</v>
      </c>
      <c r="M42" s="53">
        <v>99.623812814306604</v>
      </c>
      <c r="N42" s="53">
        <v>106.754453626502</v>
      </c>
      <c r="O42" s="53">
        <v>115.383102549352</v>
      </c>
      <c r="P42" s="53">
        <v>119.751231203269</v>
      </c>
      <c r="Q42" s="53">
        <v>130.06179255329201</v>
      </c>
      <c r="R42" s="53">
        <v>139.14546846569399</v>
      </c>
      <c r="S42" s="53">
        <v>145.83889983923899</v>
      </c>
      <c r="T42" s="53">
        <v>142.087726655799</v>
      </c>
      <c r="U42" s="53">
        <v>145.23468681241326</v>
      </c>
      <c r="V42" s="53">
        <v>152.57058620988991</v>
      </c>
      <c r="W42" s="53">
        <v>131.45922868846245</v>
      </c>
      <c r="X42" s="53">
        <v>143.89976325104672</v>
      </c>
      <c r="Y42" s="53">
        <v>138.32170651289303</v>
      </c>
      <c r="Z42" s="53">
        <v>141.20264312672609</v>
      </c>
      <c r="AA42" s="53">
        <v>141.15542915240474</v>
      </c>
      <c r="AB42" s="53">
        <v>135.26069644305537</v>
      </c>
      <c r="AC42" s="53">
        <v>138.98034143562768</v>
      </c>
      <c r="AD42" s="53">
        <v>145.97294074655076</v>
      </c>
      <c r="AE42" s="53">
        <v>151.5433962042963</v>
      </c>
      <c r="AF42" s="53">
        <v>155.84267349986655</v>
      </c>
    </row>
    <row r="43" spans="2:32" s="44" customFormat="1" ht="16" customHeight="1" x14ac:dyDescent="0.3">
      <c r="B43" s="51" t="s">
        <v>129</v>
      </c>
      <c r="C43" s="53">
        <v>151.41915633953997</v>
      </c>
      <c r="D43" s="53">
        <v>159.74145874550018</v>
      </c>
      <c r="E43" s="53">
        <v>156.06657568155308</v>
      </c>
      <c r="F43" s="53">
        <v>157.06932386241539</v>
      </c>
      <c r="G43" s="53">
        <v>160.90168031038175</v>
      </c>
      <c r="H43" s="53">
        <v>167.6447868300319</v>
      </c>
      <c r="I43" s="53">
        <v>173.10822533896061</v>
      </c>
      <c r="J43" s="53">
        <v>181</v>
      </c>
      <c r="K43" s="53">
        <v>180.99999999999994</v>
      </c>
      <c r="L43" s="53">
        <v>181</v>
      </c>
      <c r="M43" s="53">
        <v>181</v>
      </c>
      <c r="N43" s="53">
        <v>181</v>
      </c>
      <c r="O43" s="53">
        <v>181</v>
      </c>
      <c r="P43" s="53">
        <v>185.25135987266378</v>
      </c>
      <c r="Q43" s="53">
        <v>190.98222984851711</v>
      </c>
      <c r="R43" s="53">
        <v>117.6451401058373</v>
      </c>
      <c r="S43" s="53">
        <v>123.2687827349109</v>
      </c>
      <c r="T43" s="53">
        <v>126.24300481656101</v>
      </c>
      <c r="U43" s="53">
        <v>130.38906416757305</v>
      </c>
      <c r="V43" s="53">
        <v>132.52668139740817</v>
      </c>
      <c r="W43" s="53">
        <v>125.33562511075229</v>
      </c>
      <c r="X43" s="53">
        <v>133.00509833009033</v>
      </c>
      <c r="Y43" s="53">
        <v>136.67147193571137</v>
      </c>
      <c r="Z43" s="53">
        <v>136.17951762741086</v>
      </c>
      <c r="AA43" s="53">
        <v>136.25558546486428</v>
      </c>
      <c r="AB43" s="53">
        <v>137.5937966017259</v>
      </c>
      <c r="AC43" s="53">
        <v>140.53594030721933</v>
      </c>
      <c r="AD43" s="53">
        <v>144.45548165609472</v>
      </c>
      <c r="AE43" s="53">
        <v>147.88559077525377</v>
      </c>
      <c r="AF43" s="53">
        <v>151.11476835808691</v>
      </c>
    </row>
    <row r="44" spans="2:32" s="44" customFormat="1" ht="16" customHeight="1" x14ac:dyDescent="0.3">
      <c r="B44" s="51" t="s">
        <v>130</v>
      </c>
      <c r="C44" s="53">
        <v>1247.7791582002883</v>
      </c>
      <c r="D44" s="53">
        <v>902.32518994632005</v>
      </c>
      <c r="E44" s="53">
        <v>908.99203395098607</v>
      </c>
      <c r="F44" s="53">
        <v>1254.2563381773984</v>
      </c>
      <c r="G44" s="53">
        <v>1501.5130417288233</v>
      </c>
      <c r="H44" s="53">
        <v>1672.3322151324203</v>
      </c>
      <c r="I44" s="53">
        <v>1541.5494357329619</v>
      </c>
      <c r="J44" s="53">
        <v>1704.9523285398232</v>
      </c>
      <c r="K44" s="53">
        <v>1516.8889999999997</v>
      </c>
      <c r="L44" s="53">
        <v>908.12995683242229</v>
      </c>
      <c r="M44" s="53">
        <v>1299.4972083172147</v>
      </c>
      <c r="N44" s="53">
        <v>1398.766024125704</v>
      </c>
      <c r="O44" s="53">
        <v>1304.5159045415105</v>
      </c>
      <c r="P44" s="53">
        <v>1167.5762596019365</v>
      </c>
      <c r="Q44" s="53">
        <v>1141.48680700562</v>
      </c>
      <c r="R44" s="53">
        <v>1056.2175307931161</v>
      </c>
      <c r="S44" s="53">
        <v>1084.2625368053334</v>
      </c>
      <c r="T44" s="53">
        <v>1140.0710626096338</v>
      </c>
      <c r="U44" s="53">
        <v>1341.7082490699211</v>
      </c>
      <c r="V44" s="53">
        <v>1415.5737160174433</v>
      </c>
      <c r="W44" s="53">
        <v>1307.0437958789098</v>
      </c>
      <c r="X44" s="53">
        <v>1464.2459318355861</v>
      </c>
      <c r="Y44" s="53">
        <v>373.68748832597117</v>
      </c>
      <c r="Z44" s="53">
        <v>424.05609229494621</v>
      </c>
      <c r="AA44" s="53">
        <v>456.06510376483652</v>
      </c>
      <c r="AB44" s="53">
        <v>594.79564038580531</v>
      </c>
      <c r="AC44" s="53">
        <v>671.697427158849</v>
      </c>
      <c r="AD44" s="53">
        <v>755.55974455230773</v>
      </c>
      <c r="AE44" s="53">
        <v>839.81023507787904</v>
      </c>
      <c r="AF44" s="53">
        <v>848.53431544351008</v>
      </c>
    </row>
    <row r="45" spans="2:32" s="44" customFormat="1" ht="16" customHeight="1" x14ac:dyDescent="0.25">
      <c r="B45" s="49" t="s">
        <v>131</v>
      </c>
      <c r="C45" s="50">
        <v>11514.355722182805</v>
      </c>
      <c r="D45" s="50">
        <v>11099.381415534084</v>
      </c>
      <c r="E45" s="50">
        <v>11490.670500131511</v>
      </c>
      <c r="F45" s="50">
        <v>12498.727545781825</v>
      </c>
      <c r="G45" s="50">
        <v>12561.577140194588</v>
      </c>
      <c r="H45" s="50">
        <v>13002.621281376034</v>
      </c>
      <c r="I45" s="50">
        <v>13177.194596744721</v>
      </c>
      <c r="J45" s="50">
        <v>13594.238828163658</v>
      </c>
      <c r="K45" s="50">
        <v>13241.726330482128</v>
      </c>
      <c r="L45" s="50">
        <v>13507.233729397713</v>
      </c>
      <c r="M45" s="50">
        <v>13957.960236046532</v>
      </c>
      <c r="N45" s="50">
        <v>14639.611933029162</v>
      </c>
      <c r="O45" s="50">
        <v>14945.61053556552</v>
      </c>
      <c r="P45" s="50">
        <v>14678.909310601666</v>
      </c>
      <c r="Q45" s="50">
        <v>14971.944134909041</v>
      </c>
      <c r="R45" s="50">
        <v>16132.562526626458</v>
      </c>
      <c r="S45" s="50">
        <v>16817.945160336702</v>
      </c>
      <c r="T45" s="50">
        <v>18505.051258090505</v>
      </c>
      <c r="U45" s="50">
        <v>18929.939187148379</v>
      </c>
      <c r="V45" s="50">
        <v>19956.161578061634</v>
      </c>
      <c r="W45" s="50">
        <v>19765.220675214419</v>
      </c>
      <c r="X45" s="50">
        <v>20289.909623942469</v>
      </c>
      <c r="Y45" s="50">
        <v>20532.775508640327</v>
      </c>
      <c r="Z45" s="50">
        <v>20364.343632246408</v>
      </c>
      <c r="AA45" s="50">
        <v>20122.836571694941</v>
      </c>
      <c r="AB45" s="50">
        <v>21240.74864094234</v>
      </c>
      <c r="AC45" s="50">
        <v>22301.757524448134</v>
      </c>
      <c r="AD45" s="50">
        <v>23044.054614290126</v>
      </c>
      <c r="AE45" s="50">
        <v>23578.308824795207</v>
      </c>
      <c r="AF45" s="50">
        <v>23827.231022578799</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0</v>
      </c>
      <c r="D47" s="53">
        <v>0</v>
      </c>
      <c r="E47" s="53">
        <v>0</v>
      </c>
      <c r="F47" s="53">
        <v>0</v>
      </c>
      <c r="G47" s="53">
        <v>0</v>
      </c>
      <c r="H47" s="53">
        <v>0</v>
      </c>
      <c r="I47" s="53">
        <v>0</v>
      </c>
      <c r="J47" s="53">
        <v>0</v>
      </c>
      <c r="K47" s="53">
        <v>0</v>
      </c>
      <c r="L47" s="53">
        <v>0</v>
      </c>
      <c r="M47" s="53">
        <v>0</v>
      </c>
      <c r="N47" s="53">
        <v>0</v>
      </c>
      <c r="O47" s="53">
        <v>0</v>
      </c>
      <c r="P47" s="53">
        <v>0</v>
      </c>
      <c r="Q47" s="53">
        <v>0</v>
      </c>
      <c r="R47" s="53">
        <v>0</v>
      </c>
      <c r="S47" s="53">
        <v>0</v>
      </c>
      <c r="T47" s="53">
        <v>0</v>
      </c>
      <c r="U47" s="53">
        <v>0</v>
      </c>
      <c r="V47" s="53">
        <v>0</v>
      </c>
      <c r="W47" s="53">
        <v>0</v>
      </c>
      <c r="X47" s="53">
        <v>0</v>
      </c>
      <c r="Y47" s="53">
        <v>0</v>
      </c>
      <c r="Z47" s="53">
        <v>0</v>
      </c>
      <c r="AA47" s="53">
        <v>0</v>
      </c>
      <c r="AB47" s="53">
        <v>0</v>
      </c>
      <c r="AC47" s="53">
        <v>0</v>
      </c>
      <c r="AD47" s="53">
        <v>0</v>
      </c>
      <c r="AE47" s="53">
        <v>0</v>
      </c>
      <c r="AF47" s="53">
        <v>0</v>
      </c>
    </row>
    <row r="48" spans="2:32" s="44" customFormat="1" ht="16" customHeight="1" x14ac:dyDescent="0.3">
      <c r="B48" s="51" t="s">
        <v>134</v>
      </c>
      <c r="C48" s="53">
        <v>754.46242097021786</v>
      </c>
      <c r="D48" s="53">
        <v>635.71792521970451</v>
      </c>
      <c r="E48" s="53">
        <v>612.13284817170768</v>
      </c>
      <c r="F48" s="53">
        <v>634.80517556487985</v>
      </c>
      <c r="G48" s="53">
        <v>678.56398660621539</v>
      </c>
      <c r="H48" s="53">
        <v>773.13500178766026</v>
      </c>
      <c r="I48" s="53">
        <v>801.76286301348887</v>
      </c>
      <c r="J48" s="53">
        <v>789.00885714285721</v>
      </c>
      <c r="K48" s="53">
        <v>850.52800000000002</v>
      </c>
      <c r="L48" s="53">
        <v>866.51942857142865</v>
      </c>
      <c r="M48" s="53">
        <v>940.57214285714281</v>
      </c>
      <c r="N48" s="53">
        <v>938.20528571428576</v>
      </c>
      <c r="O48" s="53">
        <v>896.25714285714275</v>
      </c>
      <c r="P48" s="53">
        <v>949.39855272395175</v>
      </c>
      <c r="Q48" s="53">
        <v>954.00595483486757</v>
      </c>
      <c r="R48" s="53">
        <v>1095.0868042435068</v>
      </c>
      <c r="S48" s="53">
        <v>1156.2703956193338</v>
      </c>
      <c r="T48" s="53">
        <v>1144.7686613394189</v>
      </c>
      <c r="U48" s="53">
        <v>1179.4097754640618</v>
      </c>
      <c r="V48" s="53">
        <v>1135.8798344688996</v>
      </c>
      <c r="W48" s="53">
        <v>1055.2612496640006</v>
      </c>
      <c r="X48" s="53">
        <v>893.93376894499852</v>
      </c>
      <c r="Y48" s="53">
        <v>503.05605217783932</v>
      </c>
      <c r="Z48" s="53">
        <v>696.23774640496367</v>
      </c>
      <c r="AA48" s="53">
        <v>630.93626664620172</v>
      </c>
      <c r="AB48" s="53">
        <v>560.46692225709012</v>
      </c>
      <c r="AC48" s="53">
        <v>597.54146931778268</v>
      </c>
      <c r="AD48" s="53">
        <v>607.20271612080478</v>
      </c>
      <c r="AE48" s="53">
        <v>611.31504259063615</v>
      </c>
      <c r="AF48" s="53">
        <v>618.89583756726256</v>
      </c>
    </row>
    <row r="49" spans="2:32" s="44" customFormat="1" ht="16" customHeight="1" x14ac:dyDescent="0.3">
      <c r="B49" s="51" t="s">
        <v>135</v>
      </c>
      <c r="C49" s="53">
        <v>371.19076405278406</v>
      </c>
      <c r="D49" s="53">
        <v>372.33032458314904</v>
      </c>
      <c r="E49" s="53">
        <v>702.92011679999996</v>
      </c>
      <c r="F49" s="53">
        <v>684.67333719999999</v>
      </c>
      <c r="G49" s="53">
        <v>688.77697000000023</v>
      </c>
      <c r="H49" s="53">
        <v>671.29284800000016</v>
      </c>
      <c r="I49" s="53">
        <v>958.74217599999997</v>
      </c>
      <c r="J49" s="53">
        <v>958.00267099999996</v>
      </c>
      <c r="K49" s="53">
        <v>1350.5745125555557</v>
      </c>
      <c r="L49" s="53">
        <v>1711.0903566020534</v>
      </c>
      <c r="M49" s="53">
        <v>1954.305814857652</v>
      </c>
      <c r="N49" s="53">
        <v>2311.4423152222216</v>
      </c>
      <c r="O49" s="53">
        <v>2542.5405314428417</v>
      </c>
      <c r="P49" s="53">
        <v>2395.0277709613929</v>
      </c>
      <c r="Q49" s="53">
        <v>2743.9680281321043</v>
      </c>
      <c r="R49" s="53">
        <v>2745.6903249663037</v>
      </c>
      <c r="S49" s="53">
        <v>2729.3502003503495</v>
      </c>
      <c r="T49" s="53">
        <v>3045.2063959197221</v>
      </c>
      <c r="U49" s="53">
        <v>2859.1997745927092</v>
      </c>
      <c r="V49" s="53">
        <v>3228.1787190717814</v>
      </c>
      <c r="W49" s="53">
        <v>2777.2511895725011</v>
      </c>
      <c r="X49" s="53">
        <v>2994.659365282128</v>
      </c>
      <c r="Y49" s="53">
        <v>2999.430588402221</v>
      </c>
      <c r="Z49" s="53">
        <v>2877.6191521596202</v>
      </c>
      <c r="AA49" s="53">
        <v>2984.7339645925308</v>
      </c>
      <c r="AB49" s="53">
        <v>3501.2927051647348</v>
      </c>
      <c r="AC49" s="53">
        <v>3727.2556445365099</v>
      </c>
      <c r="AD49" s="53">
        <v>3910.6176531332376</v>
      </c>
      <c r="AE49" s="53">
        <v>4127.4688277499554</v>
      </c>
      <c r="AF49" s="53">
        <v>4337.6442392688832</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9095.9129371598028</v>
      </c>
      <c r="D51" s="53">
        <v>8827.3272228740898</v>
      </c>
      <c r="E51" s="53">
        <v>8903.4321637312314</v>
      </c>
      <c r="F51" s="53">
        <v>9698.818518731232</v>
      </c>
      <c r="G51" s="53">
        <v>9709.5781264455181</v>
      </c>
      <c r="H51" s="53">
        <v>10043.416974445518</v>
      </c>
      <c r="I51" s="53">
        <v>9886.4376720169457</v>
      </c>
      <c r="J51" s="53">
        <v>10245.928442877945</v>
      </c>
      <c r="K51" s="53">
        <v>9358.4196464979996</v>
      </c>
      <c r="L51" s="53">
        <v>9798.6032585099456</v>
      </c>
      <c r="M51" s="53">
        <v>10042.8685830054</v>
      </c>
      <c r="N51" s="53">
        <v>10323.675791999998</v>
      </c>
      <c r="O51" s="53">
        <v>10442.193537025389</v>
      </c>
      <c r="P51" s="53">
        <v>10108.028100158201</v>
      </c>
      <c r="Q51" s="53">
        <v>10124.214176420799</v>
      </c>
      <c r="R51" s="53">
        <v>11369.803599086037</v>
      </c>
      <c r="S51" s="53">
        <v>11937.939560083871</v>
      </c>
      <c r="T51" s="53">
        <v>12965.694986293629</v>
      </c>
      <c r="U51" s="53">
        <v>13460.151353170408</v>
      </c>
      <c r="V51" s="53">
        <v>14102.070404759919</v>
      </c>
      <c r="W51" s="53">
        <v>14442.570802428245</v>
      </c>
      <c r="X51" s="53">
        <v>14819.197753635184</v>
      </c>
      <c r="Y51" s="53">
        <v>15408.647738460691</v>
      </c>
      <c r="Z51" s="53">
        <v>14964.307708214872</v>
      </c>
      <c r="AA51" s="53">
        <v>14764.654333918827</v>
      </c>
      <c r="AB51" s="53">
        <v>15443.351229566142</v>
      </c>
      <c r="AC51" s="53">
        <v>16203.160006892269</v>
      </c>
      <c r="AD51" s="53">
        <v>16707.585074559644</v>
      </c>
      <c r="AE51" s="53">
        <v>16976.095635416386</v>
      </c>
      <c r="AF51" s="53">
        <v>16822.326374154523</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90</v>
      </c>
      <c r="U52" s="53">
        <v>110</v>
      </c>
      <c r="V52" s="53">
        <v>109.46898608774438</v>
      </c>
      <c r="W52" s="53">
        <v>103.87559852461469</v>
      </c>
      <c r="X52" s="53">
        <v>110.69796067210316</v>
      </c>
      <c r="Y52" s="53">
        <v>113.77192195665684</v>
      </c>
      <c r="Z52" s="53">
        <v>113.36239547408167</v>
      </c>
      <c r="AA52" s="53">
        <v>113.42571800908905</v>
      </c>
      <c r="AB52" s="53">
        <v>114.53970947247333</v>
      </c>
      <c r="AC52" s="53">
        <v>116.98889172906105</v>
      </c>
      <c r="AD52" s="53">
        <v>120.25170690280778</v>
      </c>
      <c r="AE52" s="53">
        <v>123.10709509377823</v>
      </c>
      <c r="AF52" s="53">
        <v>125.79521818731668</v>
      </c>
    </row>
    <row r="53" spans="2:32" ht="16" customHeight="1" x14ac:dyDescent="0.3">
      <c r="B53" s="51" t="s">
        <v>139</v>
      </c>
      <c r="C53" s="53">
        <v>93</v>
      </c>
      <c r="D53" s="53">
        <v>64</v>
      </c>
      <c r="E53" s="53">
        <v>122</v>
      </c>
      <c r="F53" s="53">
        <v>130</v>
      </c>
      <c r="G53" s="53">
        <v>135</v>
      </c>
      <c r="H53" s="53">
        <v>140</v>
      </c>
      <c r="I53" s="53">
        <v>135</v>
      </c>
      <c r="J53" s="53">
        <v>130.30000000000001</v>
      </c>
      <c r="K53" s="53">
        <v>182.2</v>
      </c>
      <c r="L53" s="53">
        <v>131</v>
      </c>
      <c r="M53" s="53">
        <v>135.69999999999999</v>
      </c>
      <c r="N53" s="53">
        <v>162.4</v>
      </c>
      <c r="O53" s="53">
        <v>165</v>
      </c>
      <c r="P53" s="53">
        <v>160</v>
      </c>
      <c r="Q53" s="53">
        <v>140</v>
      </c>
      <c r="R53" s="53">
        <v>130</v>
      </c>
      <c r="S53" s="53">
        <v>119.2</v>
      </c>
      <c r="T53" s="53">
        <v>350</v>
      </c>
      <c r="U53" s="53">
        <v>361.25007242087543</v>
      </c>
      <c r="V53" s="53">
        <v>367.51534342033091</v>
      </c>
      <c r="W53" s="53">
        <v>347.00687404396876</v>
      </c>
      <c r="X53" s="53">
        <v>369.6846346817378</v>
      </c>
      <c r="Y53" s="53">
        <v>379.95037261951364</v>
      </c>
      <c r="Z53" s="53">
        <v>378.58272639383699</v>
      </c>
      <c r="AA53" s="53">
        <v>397.72333335019823</v>
      </c>
      <c r="AB53" s="53">
        <v>421.5156723207599</v>
      </c>
      <c r="AC53" s="53">
        <v>451.60465066442862</v>
      </c>
      <c r="AD53" s="53">
        <v>486.78011753951415</v>
      </c>
      <c r="AE53" s="53">
        <v>522.67776349754035</v>
      </c>
      <c r="AF53" s="53">
        <v>534.09077072889829</v>
      </c>
    </row>
    <row r="54" spans="2:32" ht="16" customHeight="1" x14ac:dyDescent="0.3">
      <c r="B54" s="51" t="s">
        <v>140</v>
      </c>
      <c r="C54" s="53">
        <v>1199.7896000000001</v>
      </c>
      <c r="D54" s="53">
        <v>1200.0059428571428</v>
      </c>
      <c r="E54" s="53">
        <v>1150.1853714285714</v>
      </c>
      <c r="F54" s="53">
        <v>1350.4305142857143</v>
      </c>
      <c r="G54" s="53">
        <v>1349.6580571428572</v>
      </c>
      <c r="H54" s="53">
        <v>1374.776457142857</v>
      </c>
      <c r="I54" s="53">
        <v>1395.2518857142857</v>
      </c>
      <c r="J54" s="53">
        <v>1470.9988571428571</v>
      </c>
      <c r="K54" s="53">
        <v>1500.0041714285715</v>
      </c>
      <c r="L54" s="53">
        <v>1000.0206857142857</v>
      </c>
      <c r="M54" s="53">
        <v>884.51369532633805</v>
      </c>
      <c r="N54" s="53">
        <v>903.88854009265515</v>
      </c>
      <c r="O54" s="53">
        <v>899.61932424014492</v>
      </c>
      <c r="P54" s="53">
        <v>1066.4548867581202</v>
      </c>
      <c r="Q54" s="53">
        <v>1009.7559755212695</v>
      </c>
      <c r="R54" s="53">
        <v>791.98179833060806</v>
      </c>
      <c r="S54" s="53">
        <v>875.18500428314701</v>
      </c>
      <c r="T54" s="53">
        <v>909.38121453773522</v>
      </c>
      <c r="U54" s="53">
        <v>959.92821150032751</v>
      </c>
      <c r="V54" s="53">
        <v>1013.0482902529585</v>
      </c>
      <c r="W54" s="53">
        <v>1039.2549609810901</v>
      </c>
      <c r="X54" s="53">
        <v>1101.7361407263154</v>
      </c>
      <c r="Y54" s="53">
        <v>1127.9188350234074</v>
      </c>
      <c r="Z54" s="53">
        <v>1334.2339035990331</v>
      </c>
      <c r="AA54" s="53">
        <v>1231.3629551780959</v>
      </c>
      <c r="AB54" s="53">
        <v>1199.5824021611418</v>
      </c>
      <c r="AC54" s="53">
        <v>1205.2068613080801</v>
      </c>
      <c r="AD54" s="53">
        <v>1211.6173460341145</v>
      </c>
      <c r="AE54" s="53">
        <v>1217.6444604469086</v>
      </c>
      <c r="AF54" s="53">
        <v>1388.4785826719146</v>
      </c>
    </row>
    <row r="55" spans="2:32" ht="16" customHeight="1" x14ac:dyDescent="0.25">
      <c r="B55" s="47" t="s">
        <v>141</v>
      </c>
      <c r="C55" s="48">
        <v>19218.137525616414</v>
      </c>
      <c r="D55" s="48">
        <v>19287.716536064621</v>
      </c>
      <c r="E55" s="48">
        <v>20375.550004130342</v>
      </c>
      <c r="F55" s="48">
        <v>20588.858560406217</v>
      </c>
      <c r="G55" s="48">
        <v>21922.357237244039</v>
      </c>
      <c r="H55" s="48">
        <v>22424.768748963252</v>
      </c>
      <c r="I55" s="48">
        <v>22173.535727718485</v>
      </c>
      <c r="J55" s="48">
        <v>22477.065893235467</v>
      </c>
      <c r="K55" s="48">
        <v>19638.946470664105</v>
      </c>
      <c r="L55" s="48">
        <v>21023.462558079729</v>
      </c>
      <c r="M55" s="48">
        <v>24204.589209355065</v>
      </c>
      <c r="N55" s="48">
        <v>22539.463950132667</v>
      </c>
      <c r="O55" s="48">
        <v>21559.53785371752</v>
      </c>
      <c r="P55" s="48">
        <v>24580.889233386744</v>
      </c>
      <c r="Q55" s="48">
        <v>26766.118562276773</v>
      </c>
      <c r="R55" s="48">
        <v>25855.214938993715</v>
      </c>
      <c r="S55" s="48">
        <v>29490.433713016333</v>
      </c>
      <c r="T55" s="48">
        <v>31694.467993348819</v>
      </c>
      <c r="U55" s="48">
        <v>33141.873787390803</v>
      </c>
      <c r="V55" s="48">
        <v>33494.820296790749</v>
      </c>
      <c r="W55" s="48">
        <v>35465.577014718991</v>
      </c>
      <c r="X55" s="48">
        <v>37674.568511516751</v>
      </c>
      <c r="Y55" s="48">
        <v>35164.387618478504</v>
      </c>
      <c r="Z55" s="48">
        <v>38287.292790496263</v>
      </c>
      <c r="AA55" s="48">
        <v>41100.366410039169</v>
      </c>
      <c r="AB55" s="48">
        <v>43674.827322600999</v>
      </c>
      <c r="AC55" s="48">
        <v>45624.680163728284</v>
      </c>
      <c r="AD55" s="48">
        <v>46374.035669432225</v>
      </c>
      <c r="AE55" s="48">
        <v>48306.689031092355</v>
      </c>
      <c r="AF55" s="48">
        <v>49290.02049685672</v>
      </c>
    </row>
    <row r="56" spans="2:32" ht="16" customHeight="1" x14ac:dyDescent="0.25">
      <c r="B56" s="49" t="s">
        <v>142</v>
      </c>
      <c r="C56" s="50">
        <v>14529.867606690312</v>
      </c>
      <c r="D56" s="50">
        <v>14648.686723391178</v>
      </c>
      <c r="E56" s="50">
        <v>14778.556193371711</v>
      </c>
      <c r="F56" s="50">
        <v>14208.343253053272</v>
      </c>
      <c r="G56" s="50">
        <v>15961.82775326774</v>
      </c>
      <c r="H56" s="50">
        <v>16642.896794547898</v>
      </c>
      <c r="I56" s="50">
        <v>17118.424717701299</v>
      </c>
      <c r="J56" s="50">
        <v>17035.513000613122</v>
      </c>
      <c r="K56" s="50">
        <v>14459.07157204169</v>
      </c>
      <c r="L56" s="50">
        <v>15558.645641508592</v>
      </c>
      <c r="M56" s="50">
        <v>18270.015950579411</v>
      </c>
      <c r="N56" s="50">
        <v>16625.897528647765</v>
      </c>
      <c r="O56" s="50">
        <v>15211.556791601197</v>
      </c>
      <c r="P56" s="50">
        <v>17583.736703914103</v>
      </c>
      <c r="Q56" s="50">
        <v>19185.468216673729</v>
      </c>
      <c r="R56" s="50">
        <v>18236.917052479657</v>
      </c>
      <c r="S56" s="50">
        <v>21004.109460461408</v>
      </c>
      <c r="T56" s="50">
        <v>22622.914625778802</v>
      </c>
      <c r="U56" s="50">
        <v>23788.895445175473</v>
      </c>
      <c r="V56" s="50">
        <v>24974.757072750377</v>
      </c>
      <c r="W56" s="50">
        <v>27459.064607632008</v>
      </c>
      <c r="X56" s="50">
        <v>27526.855798669345</v>
      </c>
      <c r="Y56" s="50">
        <v>24294.179765477675</v>
      </c>
      <c r="Z56" s="50">
        <v>26620.237141326859</v>
      </c>
      <c r="AA56" s="50">
        <v>29047.382664864566</v>
      </c>
      <c r="AB56" s="50">
        <v>31391.423462816256</v>
      </c>
      <c r="AC56" s="50">
        <v>32815.369295337805</v>
      </c>
      <c r="AD56" s="50">
        <v>33304.377282904075</v>
      </c>
      <c r="AE56" s="50">
        <v>34962.656711694603</v>
      </c>
      <c r="AF56" s="50">
        <v>35913.377019092346</v>
      </c>
    </row>
    <row r="57" spans="2:32" ht="16" customHeight="1" x14ac:dyDescent="0.3">
      <c r="B57" s="51" t="s">
        <v>143</v>
      </c>
      <c r="C57" s="53">
        <v>44.853148751794699</v>
      </c>
      <c r="D57" s="53">
        <v>52.554523783754398</v>
      </c>
      <c r="E57" s="53">
        <v>59.436953992056601</v>
      </c>
      <c r="F57" s="53">
        <v>65.415786321436897</v>
      </c>
      <c r="G57" s="53">
        <v>64.442371784644394</v>
      </c>
      <c r="H57" s="53">
        <v>66.250815519252399</v>
      </c>
      <c r="I57" s="53">
        <v>47.708707914662</v>
      </c>
      <c r="J57" s="53">
        <v>56</v>
      </c>
      <c r="K57" s="53">
        <v>66</v>
      </c>
      <c r="L57" s="53">
        <v>62.858648828581202</v>
      </c>
      <c r="M57" s="53">
        <v>65.444584621095103</v>
      </c>
      <c r="N57" s="53">
        <v>66.800233344651801</v>
      </c>
      <c r="O57" s="53">
        <v>68.004550223469892</v>
      </c>
      <c r="P57" s="53">
        <v>69.1214565515739</v>
      </c>
      <c r="Q57" s="53">
        <v>68.921048106758207</v>
      </c>
      <c r="R57" s="53">
        <v>74.191725724192395</v>
      </c>
      <c r="S57" s="53">
        <v>73.007038176610607</v>
      </c>
      <c r="T57" s="53">
        <v>73.217477873388106</v>
      </c>
      <c r="U57" s="53">
        <v>73.180630327728039</v>
      </c>
      <c r="V57" s="53">
        <v>78.337865843740843</v>
      </c>
      <c r="W57" s="53">
        <v>79.407165310045983</v>
      </c>
      <c r="X57" s="53">
        <v>84.580404322185416</v>
      </c>
      <c r="Y57" s="53">
        <v>83.373467306127594</v>
      </c>
      <c r="Z57" s="53">
        <v>83.771242414388979</v>
      </c>
      <c r="AA57" s="53">
        <v>83.18999290358947</v>
      </c>
      <c r="AB57" s="53">
        <v>84.396222218847527</v>
      </c>
      <c r="AC57" s="53">
        <v>86.961509708648578</v>
      </c>
      <c r="AD57" s="53">
        <v>88.899871947426632</v>
      </c>
      <c r="AE57" s="53">
        <v>90.46557683924685</v>
      </c>
      <c r="AF57" s="53">
        <v>92.177823872834651</v>
      </c>
    </row>
    <row r="58" spans="2:32" ht="16" customHeight="1" x14ac:dyDescent="0.3">
      <c r="B58" s="51" t="s">
        <v>144</v>
      </c>
      <c r="C58" s="53">
        <v>587.24</v>
      </c>
      <c r="D58" s="53">
        <v>600</v>
      </c>
      <c r="E58" s="53">
        <v>699.59999999999991</v>
      </c>
      <c r="F58" s="53">
        <v>761</v>
      </c>
      <c r="G58" s="53">
        <v>660.5</v>
      </c>
      <c r="H58" s="53">
        <v>706</v>
      </c>
      <c r="I58" s="53">
        <v>718.5</v>
      </c>
      <c r="J58" s="53">
        <v>894.97900061312077</v>
      </c>
      <c r="K58" s="53">
        <v>842.88757204169224</v>
      </c>
      <c r="L58" s="53">
        <v>833.28371489883511</v>
      </c>
      <c r="M58" s="53">
        <v>923.95088684266921</v>
      </c>
      <c r="N58" s="53">
        <v>936.77749919297025</v>
      </c>
      <c r="O58" s="53">
        <v>873.30967734068759</v>
      </c>
      <c r="P58" s="53">
        <v>1031.2146443067777</v>
      </c>
      <c r="Q58" s="53">
        <v>1234.7438526906708</v>
      </c>
      <c r="R58" s="53">
        <v>993.97998843946891</v>
      </c>
      <c r="S58" s="53">
        <v>973.41566823500261</v>
      </c>
      <c r="T58" s="53">
        <v>1190.9441879819765</v>
      </c>
      <c r="U58" s="53">
        <v>1219.0690422629293</v>
      </c>
      <c r="V58" s="53">
        <v>1238.7882131335793</v>
      </c>
      <c r="W58" s="53">
        <v>1815.492609723658</v>
      </c>
      <c r="X58" s="53">
        <v>2187.8628764600539</v>
      </c>
      <c r="Y58" s="53">
        <v>2393.9631441463948</v>
      </c>
      <c r="Z58" s="53">
        <v>2401.7795818636955</v>
      </c>
      <c r="AA58" s="53">
        <v>2191.7615296837757</v>
      </c>
      <c r="AB58" s="53">
        <v>2249.4947520261153</v>
      </c>
      <c r="AC58" s="53">
        <v>2322.9302503543513</v>
      </c>
      <c r="AD58" s="53">
        <v>2359.3692672429956</v>
      </c>
      <c r="AE58" s="53">
        <v>2621.0515823307255</v>
      </c>
      <c r="AF58" s="53">
        <v>2716.7071439910719</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8851.8387901852875</v>
      </c>
      <c r="D60" s="53">
        <v>9209.1340567966654</v>
      </c>
      <c r="E60" s="53">
        <v>9166.63272219395</v>
      </c>
      <c r="F60" s="53">
        <v>9030.4290513532487</v>
      </c>
      <c r="G60" s="53">
        <v>10015.539112270737</v>
      </c>
      <c r="H60" s="53">
        <v>10879.644511093993</v>
      </c>
      <c r="I60" s="53">
        <v>11521.540335540243</v>
      </c>
      <c r="J60" s="53">
        <v>11349.534</v>
      </c>
      <c r="K60" s="53">
        <v>9131.5839999999989</v>
      </c>
      <c r="L60" s="53">
        <v>10110.083999999999</v>
      </c>
      <c r="M60" s="53">
        <v>12272.882</v>
      </c>
      <c r="N60" s="53">
        <v>13310.608430307382</v>
      </c>
      <c r="O60" s="53">
        <v>11171.055458501989</v>
      </c>
      <c r="P60" s="53">
        <v>12811.114758184582</v>
      </c>
      <c r="Q60" s="53">
        <v>14756.171416203901</v>
      </c>
      <c r="R60" s="53">
        <v>15223.913159820791</v>
      </c>
      <c r="S60" s="53">
        <v>16845.991321556547</v>
      </c>
      <c r="T60" s="53">
        <v>18344.72767661449</v>
      </c>
      <c r="U60" s="53">
        <v>20290.943166575886</v>
      </c>
      <c r="V60" s="53">
        <v>21237.726178405828</v>
      </c>
      <c r="W60" s="53">
        <v>23379.80495189541</v>
      </c>
      <c r="X60" s="53">
        <v>22821.593388669913</v>
      </c>
      <c r="Y60" s="53">
        <v>19565.07942703661</v>
      </c>
      <c r="Z60" s="53">
        <v>21404.710934164152</v>
      </c>
      <c r="AA60" s="53">
        <v>24668.499543337766</v>
      </c>
      <c r="AB60" s="53">
        <v>26678.928337408888</v>
      </c>
      <c r="AC60" s="53">
        <v>27918.298212489284</v>
      </c>
      <c r="AD60" s="53">
        <v>28194.610712859816</v>
      </c>
      <c r="AE60" s="53">
        <v>29505.553649015932</v>
      </c>
      <c r="AF60" s="53">
        <v>30264.548681987559</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5045.9356677532305</v>
      </c>
      <c r="D62" s="53">
        <v>4786.9981428107576</v>
      </c>
      <c r="E62" s="53">
        <v>4852.8865171857015</v>
      </c>
      <c r="F62" s="53">
        <v>4351.4984153785863</v>
      </c>
      <c r="G62" s="53">
        <v>5221.3462692123594</v>
      </c>
      <c r="H62" s="53">
        <v>4991.0014679346541</v>
      </c>
      <c r="I62" s="53">
        <v>4830.6756742463922</v>
      </c>
      <c r="J62" s="53">
        <v>4735</v>
      </c>
      <c r="K62" s="53">
        <v>4418.6000000000004</v>
      </c>
      <c r="L62" s="53">
        <v>4552.4192777811777</v>
      </c>
      <c r="M62" s="53">
        <v>5007.7384791156474</v>
      </c>
      <c r="N62" s="53">
        <v>2311.7113658027602</v>
      </c>
      <c r="O62" s="53">
        <v>3099.1871055350489</v>
      </c>
      <c r="P62" s="53">
        <v>3672.2858448711731</v>
      </c>
      <c r="Q62" s="53">
        <v>3125.6318996723967</v>
      </c>
      <c r="R62" s="53">
        <v>1944.8321784952041</v>
      </c>
      <c r="S62" s="53">
        <v>3111.6954324932472</v>
      </c>
      <c r="T62" s="53">
        <v>3014.0252833089462</v>
      </c>
      <c r="U62" s="53">
        <v>2205.7026060089311</v>
      </c>
      <c r="V62" s="53">
        <v>2419.9048153672325</v>
      </c>
      <c r="W62" s="53">
        <v>2184.3598807028993</v>
      </c>
      <c r="X62" s="53">
        <v>2432.8191292171932</v>
      </c>
      <c r="Y62" s="53">
        <v>2251.7637269885445</v>
      </c>
      <c r="Z62" s="53">
        <v>2729.9753828846237</v>
      </c>
      <c r="AA62" s="53">
        <v>2103.9315989394336</v>
      </c>
      <c r="AB62" s="53">
        <v>2378.6041511624026</v>
      </c>
      <c r="AC62" s="53">
        <v>2487.1793227855269</v>
      </c>
      <c r="AD62" s="53">
        <v>2661.4974308538331</v>
      </c>
      <c r="AE62" s="53">
        <v>2745.5859035086946</v>
      </c>
      <c r="AF62" s="53">
        <v>2839.9433692408825</v>
      </c>
    </row>
    <row r="63" spans="2:32" ht="16" customHeight="1" x14ac:dyDescent="0.25">
      <c r="B63" s="49" t="s">
        <v>149</v>
      </c>
      <c r="C63" s="50">
        <v>28.572692237005199</v>
      </c>
      <c r="D63" s="50">
        <v>29.762633934357801</v>
      </c>
      <c r="E63" s="50">
        <v>32.03141291136</v>
      </c>
      <c r="F63" s="50">
        <v>80.54604354593981</v>
      </c>
      <c r="G63" s="50">
        <v>134.94254976026031</v>
      </c>
      <c r="H63" s="50">
        <v>197.95402601341513</v>
      </c>
      <c r="I63" s="50">
        <v>234.10127984926467</v>
      </c>
      <c r="J63" s="50">
        <v>191.17796181224995</v>
      </c>
      <c r="K63" s="50">
        <v>202.09885368799999</v>
      </c>
      <c r="L63" s="50">
        <v>441.53010357194944</v>
      </c>
      <c r="M63" s="50">
        <v>582.36448639835521</v>
      </c>
      <c r="N63" s="50">
        <v>962.69732929253632</v>
      </c>
      <c r="O63" s="50">
        <v>1296.469946354078</v>
      </c>
      <c r="P63" s="50">
        <v>1761.717475987648</v>
      </c>
      <c r="Q63" s="50">
        <v>2197.3441849573023</v>
      </c>
      <c r="R63" s="50">
        <v>2430.369210213064</v>
      </c>
      <c r="S63" s="50">
        <v>2432.1266943880591</v>
      </c>
      <c r="T63" s="50">
        <v>2795.5012709143807</v>
      </c>
      <c r="U63" s="50">
        <v>3112.5193120997901</v>
      </c>
      <c r="V63" s="50">
        <v>2810.1210369728865</v>
      </c>
      <c r="W63" s="50">
        <v>3296.8887158407042</v>
      </c>
      <c r="X63" s="50">
        <v>3959.976477999915</v>
      </c>
      <c r="Y63" s="50">
        <v>4847.1442999119308</v>
      </c>
      <c r="Z63" s="50">
        <v>5269.039031386762</v>
      </c>
      <c r="AA63" s="50">
        <v>5887.2685645765941</v>
      </c>
      <c r="AB63" s="50">
        <v>6191.6324899671154</v>
      </c>
      <c r="AC63" s="50">
        <v>6412.2269203657452</v>
      </c>
      <c r="AD63" s="50">
        <v>6516.872406801569</v>
      </c>
      <c r="AE63" s="50">
        <v>6543.9174308831325</v>
      </c>
      <c r="AF63" s="50">
        <v>6445.2415161692888</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28.572692237005199</v>
      </c>
      <c r="D69" s="53">
        <v>29.762633934357801</v>
      </c>
      <c r="E69" s="53">
        <v>32.03141291136</v>
      </c>
      <c r="F69" s="53">
        <v>80.54604354593981</v>
      </c>
      <c r="G69" s="53">
        <v>134.94254976026031</v>
      </c>
      <c r="H69" s="53">
        <v>197.95402601341513</v>
      </c>
      <c r="I69" s="53">
        <v>234.10127984926467</v>
      </c>
      <c r="J69" s="53">
        <v>191.17796181224995</v>
      </c>
      <c r="K69" s="53">
        <v>202.09885368799999</v>
      </c>
      <c r="L69" s="53">
        <v>441.53010357194944</v>
      </c>
      <c r="M69" s="53">
        <v>582.36448639835521</v>
      </c>
      <c r="N69" s="53">
        <v>962.69732929253632</v>
      </c>
      <c r="O69" s="53">
        <v>1296.469946354078</v>
      </c>
      <c r="P69" s="53">
        <v>1761.717475987648</v>
      </c>
      <c r="Q69" s="53">
        <v>2197.3441849573023</v>
      </c>
      <c r="R69" s="53">
        <v>2430.369210213064</v>
      </c>
      <c r="S69" s="53">
        <v>2432.1266943880591</v>
      </c>
      <c r="T69" s="53">
        <v>2795.5012709143807</v>
      </c>
      <c r="U69" s="53">
        <v>3112.5193120997901</v>
      </c>
      <c r="V69" s="53">
        <v>2810.1210369728865</v>
      </c>
      <c r="W69" s="53">
        <v>3296.8887158407042</v>
      </c>
      <c r="X69" s="53">
        <v>3959.976477999915</v>
      </c>
      <c r="Y69" s="53">
        <v>4847.1442999119308</v>
      </c>
      <c r="Z69" s="53">
        <v>5269.039031386762</v>
      </c>
      <c r="AA69" s="53">
        <v>5887.2685645765941</v>
      </c>
      <c r="AB69" s="53">
        <v>6191.6324899671154</v>
      </c>
      <c r="AC69" s="53">
        <v>6412.2269203657452</v>
      </c>
      <c r="AD69" s="53">
        <v>6516.872406801569</v>
      </c>
      <c r="AE69" s="53">
        <v>6543.9174308831325</v>
      </c>
      <c r="AF69" s="53">
        <v>6445.2415161692888</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878.65314875179467</v>
      </c>
      <c r="D73" s="50">
        <v>1084.2345237837542</v>
      </c>
      <c r="E73" s="50">
        <v>1652.8069539920566</v>
      </c>
      <c r="F73" s="50">
        <v>1610.4318663214367</v>
      </c>
      <c r="G73" s="50">
        <v>1667.7748517846444</v>
      </c>
      <c r="H73" s="50">
        <v>1533.0453855192525</v>
      </c>
      <c r="I73" s="50">
        <v>675.437947914662</v>
      </c>
      <c r="J73" s="50">
        <v>900.20680399999992</v>
      </c>
      <c r="K73" s="50">
        <v>652.55776872943704</v>
      </c>
      <c r="L73" s="50">
        <v>887.65843479112482</v>
      </c>
      <c r="M73" s="50">
        <v>1096.8294419075937</v>
      </c>
      <c r="N73" s="50">
        <v>1222.7381938274464</v>
      </c>
      <c r="O73" s="50">
        <v>1184.9196940397931</v>
      </c>
      <c r="P73" s="50">
        <v>905.33270968271313</v>
      </c>
      <c r="Q73" s="50">
        <v>856.76575146799325</v>
      </c>
      <c r="R73" s="50">
        <v>1026.3771703824398</v>
      </c>
      <c r="S73" s="50">
        <v>1480.4939560904049</v>
      </c>
      <c r="T73" s="50">
        <v>1705.9728502650646</v>
      </c>
      <c r="U73" s="50">
        <v>1633.6909282280869</v>
      </c>
      <c r="V73" s="50">
        <v>1651.215964123797</v>
      </c>
      <c r="W73" s="50">
        <v>1513.7691769774858</v>
      </c>
      <c r="X73" s="50">
        <v>1640.1321248771608</v>
      </c>
      <c r="Y73" s="50">
        <v>1755.4116847968849</v>
      </c>
      <c r="Z73" s="50">
        <v>1584.8108440240667</v>
      </c>
      <c r="AA73" s="50">
        <v>1591.316211538071</v>
      </c>
      <c r="AB73" s="50">
        <v>1615.0752121210487</v>
      </c>
      <c r="AC73" s="50">
        <v>1679.0074656621528</v>
      </c>
      <c r="AD73" s="50">
        <v>1731.9408892107358</v>
      </c>
      <c r="AE73" s="50">
        <v>1785.7746377687213</v>
      </c>
      <c r="AF73" s="50">
        <v>1858.6285577818035</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41.342080000000003</v>
      </c>
      <c r="G85" s="53">
        <v>49.292480000000005</v>
      </c>
      <c r="H85" s="53">
        <v>123.29456999999999</v>
      </c>
      <c r="I85" s="53">
        <v>138.00924000000001</v>
      </c>
      <c r="J85" s="53">
        <v>130.66580400000001</v>
      </c>
      <c r="K85" s="53">
        <v>126.36923999999999</v>
      </c>
      <c r="L85" s="53">
        <v>134.441889264</v>
      </c>
      <c r="M85" s="53">
        <v>158.95693728235295</v>
      </c>
      <c r="N85" s="53">
        <v>132.91517000000002</v>
      </c>
      <c r="O85" s="53">
        <v>168.525759712</v>
      </c>
      <c r="P85" s="53">
        <v>160.15504488000002</v>
      </c>
      <c r="Q85" s="53">
        <v>142.45070219999999</v>
      </c>
      <c r="R85" s="53">
        <v>146.97392600000001</v>
      </c>
      <c r="S85" s="53">
        <v>163.64094</v>
      </c>
      <c r="T85" s="53">
        <v>163.64094</v>
      </c>
      <c r="U85" s="53">
        <v>145.65459200000001</v>
      </c>
      <c r="V85" s="53">
        <v>107.457404</v>
      </c>
      <c r="W85" s="53">
        <v>96.711663599999994</v>
      </c>
      <c r="X85" s="53">
        <v>124.84086000000002</v>
      </c>
      <c r="Y85" s="53">
        <v>80.299040000000005</v>
      </c>
      <c r="Z85" s="53">
        <v>60.224280000000007</v>
      </c>
      <c r="AA85" s="53">
        <v>72.269136000000003</v>
      </c>
      <c r="AB85" s="53">
        <v>80.299040000000005</v>
      </c>
      <c r="AC85" s="53">
        <v>80.299040000000005</v>
      </c>
      <c r="AD85" s="53">
        <v>80.299040000000005</v>
      </c>
      <c r="AE85" s="53">
        <v>80.299040000000005</v>
      </c>
      <c r="AF85" s="53">
        <v>81.581119999999999</v>
      </c>
    </row>
    <row r="86" spans="2:32" ht="16" customHeight="1" x14ac:dyDescent="0.3">
      <c r="B86" s="51" t="s">
        <v>172</v>
      </c>
      <c r="C86" s="53">
        <v>40.853148751794699</v>
      </c>
      <c r="D86" s="53">
        <v>42.554523783754398</v>
      </c>
      <c r="E86" s="53">
        <v>43.436953992056601</v>
      </c>
      <c r="F86" s="53">
        <v>45.415786321436897</v>
      </c>
      <c r="G86" s="53">
        <v>44.442371784644401</v>
      </c>
      <c r="H86" s="53">
        <v>46.250815519252399</v>
      </c>
      <c r="I86" s="53">
        <v>47.708707914662</v>
      </c>
      <c r="J86" s="53">
        <v>50</v>
      </c>
      <c r="K86" s="53">
        <v>52.438528729437103</v>
      </c>
      <c r="L86" s="53">
        <v>52.368545527124802</v>
      </c>
      <c r="M86" s="53">
        <v>54.930504625240602</v>
      </c>
      <c r="N86" s="53">
        <v>56.273583827446402</v>
      </c>
      <c r="O86" s="53">
        <v>57.466734327793098</v>
      </c>
      <c r="P86" s="53">
        <v>58.513664802713002</v>
      </c>
      <c r="Q86" s="53">
        <v>58.315049267993203</v>
      </c>
      <c r="R86" s="53">
        <v>58.283163902439597</v>
      </c>
      <c r="S86" s="53">
        <v>57.352502998748399</v>
      </c>
      <c r="T86" s="53">
        <v>59.956910265064394</v>
      </c>
      <c r="U86" s="53">
        <v>59.856336228086946</v>
      </c>
      <c r="V86" s="53">
        <v>59.758560123797096</v>
      </c>
      <c r="W86" s="53">
        <v>59.369826132550656</v>
      </c>
      <c r="X86" s="53">
        <v>62.554241903196235</v>
      </c>
      <c r="Y86" s="53">
        <v>64.438296116982173</v>
      </c>
      <c r="Z86" s="53">
        <v>64.789214539198497</v>
      </c>
      <c r="AA86" s="53">
        <v>65.547075538067375</v>
      </c>
      <c r="AB86" s="53">
        <v>67.18037629122243</v>
      </c>
      <c r="AC86" s="53">
        <v>69.323353805021753</v>
      </c>
      <c r="AD86" s="53">
        <v>70.942613520673049</v>
      </c>
      <c r="AE86" s="53">
        <v>72.250564535815045</v>
      </c>
      <c r="AF86" s="53">
        <v>73.680933219885162</v>
      </c>
    </row>
    <row r="87" spans="2:32" ht="16" customHeight="1" x14ac:dyDescent="0.3">
      <c r="B87" s="51" t="s">
        <v>173</v>
      </c>
      <c r="C87" s="53">
        <v>837.8</v>
      </c>
      <c r="D87" s="53">
        <v>1041.6799999999998</v>
      </c>
      <c r="E87" s="53">
        <v>1609.3700000000001</v>
      </c>
      <c r="F87" s="53">
        <v>1523.674</v>
      </c>
      <c r="G87" s="53">
        <v>1574.04</v>
      </c>
      <c r="H87" s="53">
        <v>1363.5</v>
      </c>
      <c r="I87" s="53">
        <v>489.72</v>
      </c>
      <c r="J87" s="53">
        <v>719.54099999999994</v>
      </c>
      <c r="K87" s="53">
        <v>473.75</v>
      </c>
      <c r="L87" s="53">
        <v>700.84800000000007</v>
      </c>
      <c r="M87" s="53">
        <v>882.94200000000001</v>
      </c>
      <c r="N87" s="53">
        <v>1033.54944</v>
      </c>
      <c r="O87" s="53">
        <v>958.92719999999997</v>
      </c>
      <c r="P87" s="53">
        <v>686.6640000000001</v>
      </c>
      <c r="Q87" s="53">
        <v>656</v>
      </c>
      <c r="R87" s="53">
        <v>821.12008048000018</v>
      </c>
      <c r="S87" s="53">
        <v>1259.5005130916566</v>
      </c>
      <c r="T87" s="53">
        <v>1482.3750000000002</v>
      </c>
      <c r="U87" s="53">
        <v>1428.1799999999998</v>
      </c>
      <c r="V87" s="53">
        <v>1484</v>
      </c>
      <c r="W87" s="53">
        <v>1357.6876872449352</v>
      </c>
      <c r="X87" s="53">
        <v>1452.7370229739645</v>
      </c>
      <c r="Y87" s="53">
        <v>1610.6743486799026</v>
      </c>
      <c r="Z87" s="53">
        <v>1459.7973494848682</v>
      </c>
      <c r="AA87" s="53">
        <v>1453.5000000000036</v>
      </c>
      <c r="AB87" s="53">
        <v>1467.5957958298261</v>
      </c>
      <c r="AC87" s="53">
        <v>1529.3850718571309</v>
      </c>
      <c r="AD87" s="53">
        <v>1580.6992356900626</v>
      </c>
      <c r="AE87" s="53">
        <v>1633.2250332329061</v>
      </c>
      <c r="AF87" s="53">
        <v>1703.3665045619182</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455.75603271858506</v>
      </c>
      <c r="D90" s="50">
        <v>543.07340755050291</v>
      </c>
      <c r="E90" s="50">
        <v>478.94337474502129</v>
      </c>
      <c r="F90" s="50">
        <v>524.3760398608631</v>
      </c>
      <c r="G90" s="50">
        <v>565.99767091152535</v>
      </c>
      <c r="H90" s="50">
        <v>711.0040806497118</v>
      </c>
      <c r="I90" s="50">
        <v>848.13185293274341</v>
      </c>
      <c r="J90" s="50">
        <v>1032.7541500740504</v>
      </c>
      <c r="K90" s="50">
        <v>964.81744439944919</v>
      </c>
      <c r="L90" s="50">
        <v>952.62195122999219</v>
      </c>
      <c r="M90" s="50">
        <v>1023.6328636274109</v>
      </c>
      <c r="N90" s="50">
        <v>936.24049589689992</v>
      </c>
      <c r="O90" s="50">
        <v>1577.9328717249996</v>
      </c>
      <c r="P90" s="50">
        <v>1952.3013438009352</v>
      </c>
      <c r="Q90" s="50">
        <v>2358.176971592693</v>
      </c>
      <c r="R90" s="50">
        <v>2617.7919489561159</v>
      </c>
      <c r="S90" s="50">
        <v>2625.3243302547494</v>
      </c>
      <c r="T90" s="50">
        <v>2396.0913715038432</v>
      </c>
      <c r="U90" s="50">
        <v>2434.1207473406726</v>
      </c>
      <c r="V90" s="50">
        <v>2086.9324358145277</v>
      </c>
      <c r="W90" s="50">
        <v>1304.4085022182221</v>
      </c>
      <c r="X90" s="50">
        <v>2238.1135815889129</v>
      </c>
      <c r="Y90" s="50">
        <v>2194.5991590193389</v>
      </c>
      <c r="Z90" s="50">
        <v>2676.8888328004705</v>
      </c>
      <c r="AA90" s="50">
        <v>2411.0879720481489</v>
      </c>
      <c r="AB90" s="50">
        <v>2323.2289965065411</v>
      </c>
      <c r="AC90" s="50">
        <v>2448.1164163060826</v>
      </c>
      <c r="AD90" s="50">
        <v>2514.7223573848796</v>
      </c>
      <c r="AE90" s="50">
        <v>2589.1758204716389</v>
      </c>
      <c r="AF90" s="50">
        <v>2598.1499259730895</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19</v>
      </c>
      <c r="D96" s="53">
        <v>19</v>
      </c>
      <c r="E96" s="53">
        <v>19</v>
      </c>
      <c r="F96" s="53">
        <v>19</v>
      </c>
      <c r="G96" s="53">
        <v>19</v>
      </c>
      <c r="H96" s="53">
        <v>19</v>
      </c>
      <c r="I96" s="53">
        <v>19</v>
      </c>
      <c r="J96" s="53">
        <v>19</v>
      </c>
      <c r="K96" s="53">
        <v>19</v>
      </c>
      <c r="L96" s="53">
        <v>19</v>
      </c>
      <c r="M96" s="53">
        <v>19.000000000000007</v>
      </c>
      <c r="N96" s="53">
        <v>19.000000000000007</v>
      </c>
      <c r="O96" s="53">
        <v>19.000000000000007</v>
      </c>
      <c r="P96" s="53">
        <v>19.346142498893645</v>
      </c>
      <c r="Q96" s="53">
        <v>19.280475027028064</v>
      </c>
      <c r="R96" s="53">
        <v>19.280475027028064</v>
      </c>
      <c r="S96" s="53">
        <v>19.280475027028064</v>
      </c>
      <c r="T96" s="53">
        <v>16.415179173547823</v>
      </c>
      <c r="U96" s="53">
        <v>16.707942404828401</v>
      </c>
      <c r="V96" s="53">
        <v>16.568154345946294</v>
      </c>
      <c r="W96" s="53">
        <v>16.415188800245986</v>
      </c>
      <c r="X96" s="53">
        <v>16.256326347749742</v>
      </c>
      <c r="Y96" s="53">
        <v>16.581081002575143</v>
      </c>
      <c r="Z96" s="53">
        <v>16.581081002575143</v>
      </c>
      <c r="AA96" s="53">
        <v>17.811644678582304</v>
      </c>
      <c r="AB96" s="53">
        <v>17.811644678582304</v>
      </c>
      <c r="AC96" s="53">
        <v>17.811644678582304</v>
      </c>
      <c r="AD96" s="53">
        <v>17.811644678582304</v>
      </c>
      <c r="AE96" s="53">
        <v>17.811644678582304</v>
      </c>
      <c r="AF96" s="53">
        <v>17.811644678582304</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594.57330000000002</v>
      </c>
      <c r="P97" s="53">
        <v>871.64865000000009</v>
      </c>
      <c r="Q97" s="53">
        <v>1285.6387501606268</v>
      </c>
      <c r="R97" s="53">
        <v>1570.0245198137682</v>
      </c>
      <c r="S97" s="53">
        <v>1431.0351492450952</v>
      </c>
      <c r="T97" s="53">
        <v>1238.952870967742</v>
      </c>
      <c r="U97" s="53">
        <v>1258.5387464516132</v>
      </c>
      <c r="V97" s="53">
        <v>1233.2616487455198</v>
      </c>
      <c r="W97" s="53">
        <v>252.7741935483871</v>
      </c>
      <c r="X97" s="53">
        <v>1180.1388301662828</v>
      </c>
      <c r="Y97" s="53">
        <v>1244.5672822119136</v>
      </c>
      <c r="Z97" s="53">
        <v>1599.3078341580965</v>
      </c>
      <c r="AA97" s="53">
        <v>1348.8003715900363</v>
      </c>
      <c r="AB97" s="53">
        <v>1205.3763440860214</v>
      </c>
      <c r="AC97" s="53">
        <v>1307.5268817204301</v>
      </c>
      <c r="AD97" s="53">
        <v>1348.3870967741937</v>
      </c>
      <c r="AE97" s="53">
        <v>1348.3870967741937</v>
      </c>
      <c r="AF97" s="53">
        <v>1348.3870967741937</v>
      </c>
    </row>
    <row r="98" spans="2:32" ht="16" customHeight="1" x14ac:dyDescent="0.3">
      <c r="B98" s="51" t="s">
        <v>184</v>
      </c>
      <c r="C98" s="53">
        <v>0</v>
      </c>
      <c r="D98" s="53">
        <v>0</v>
      </c>
      <c r="E98" s="53">
        <v>0</v>
      </c>
      <c r="F98" s="53">
        <v>0</v>
      </c>
      <c r="G98" s="53">
        <v>0</v>
      </c>
      <c r="H98" s="53">
        <v>0</v>
      </c>
      <c r="I98" s="53">
        <v>0</v>
      </c>
      <c r="J98" s="53">
        <v>0</v>
      </c>
      <c r="K98" s="53">
        <v>0</v>
      </c>
      <c r="L98" s="53">
        <v>3.7013947201306361</v>
      </c>
      <c r="M98" s="53">
        <v>25.418629456590768</v>
      </c>
      <c r="N98" s="53">
        <v>32.11065</v>
      </c>
      <c r="O98" s="53">
        <v>41.763150000000003</v>
      </c>
      <c r="P98" s="53">
        <v>42.889275000000005</v>
      </c>
      <c r="Q98" s="53">
        <v>13.963950000000001</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331.05459085499092</v>
      </c>
      <c r="D107" s="53">
        <v>443.82258661646989</v>
      </c>
      <c r="E107" s="53">
        <v>361.78426350267699</v>
      </c>
      <c r="F107" s="53">
        <v>415.6</v>
      </c>
      <c r="G107" s="53">
        <v>476.34670220085843</v>
      </c>
      <c r="H107" s="53">
        <v>622.09750000000417</v>
      </c>
      <c r="I107" s="53">
        <v>765.11525289750409</v>
      </c>
      <c r="J107" s="53">
        <v>960.36215007405042</v>
      </c>
      <c r="K107" s="53">
        <v>896.76144439944915</v>
      </c>
      <c r="L107" s="53">
        <v>910.86455650986147</v>
      </c>
      <c r="M107" s="53">
        <v>924.8142341708201</v>
      </c>
      <c r="N107" s="53">
        <v>818.72984589689997</v>
      </c>
      <c r="O107" s="53">
        <v>884.99642172499966</v>
      </c>
      <c r="P107" s="53">
        <v>980.71525535499927</v>
      </c>
      <c r="Q107" s="53">
        <v>1001.6111300812825</v>
      </c>
      <c r="R107" s="53">
        <v>990.80739494649811</v>
      </c>
      <c r="S107" s="53">
        <v>1137.4198375607489</v>
      </c>
      <c r="T107" s="53">
        <v>1103.1535129990123</v>
      </c>
      <c r="U107" s="53">
        <v>1121.5026610586492</v>
      </c>
      <c r="V107" s="53">
        <v>799.46967020367219</v>
      </c>
      <c r="W107" s="53">
        <v>997.60203218479182</v>
      </c>
      <c r="X107" s="53">
        <v>1003.6347851257952</v>
      </c>
      <c r="Y107" s="53">
        <v>895.17972965073807</v>
      </c>
      <c r="Z107" s="53">
        <v>1022.6939420294354</v>
      </c>
      <c r="AA107" s="53">
        <v>1006.1542761157896</v>
      </c>
      <c r="AB107" s="53">
        <v>1061.5568468928936</v>
      </c>
      <c r="AC107" s="53">
        <v>1084.0805450955206</v>
      </c>
      <c r="AD107" s="53">
        <v>1106.465186741327</v>
      </c>
      <c r="AE107" s="53">
        <v>1177.5885345196543</v>
      </c>
      <c r="AF107" s="53">
        <v>1183.2203465710102</v>
      </c>
    </row>
    <row r="108" spans="2:32" ht="16" customHeight="1" x14ac:dyDescent="0.3">
      <c r="B108" s="51" t="s">
        <v>194</v>
      </c>
      <c r="C108" s="53">
        <v>105.70144186359408</v>
      </c>
      <c r="D108" s="53">
        <v>80.250820934033101</v>
      </c>
      <c r="E108" s="53">
        <v>98.159111242344295</v>
      </c>
      <c r="F108" s="53">
        <v>89.776039860862994</v>
      </c>
      <c r="G108" s="53">
        <v>70.650968710666803</v>
      </c>
      <c r="H108" s="53">
        <v>69.906580649707706</v>
      </c>
      <c r="I108" s="53">
        <v>64.016600035239293</v>
      </c>
      <c r="J108" s="53">
        <v>53.392000000000003</v>
      </c>
      <c r="K108" s="53">
        <v>49.055999999999997</v>
      </c>
      <c r="L108" s="53">
        <v>19.055999999999997</v>
      </c>
      <c r="M108" s="53">
        <v>54.4</v>
      </c>
      <c r="N108" s="53">
        <v>66.399999999999991</v>
      </c>
      <c r="O108" s="53">
        <v>37.6</v>
      </c>
      <c r="P108" s="53">
        <v>37.702020947042342</v>
      </c>
      <c r="Q108" s="53">
        <v>37.682666323755647</v>
      </c>
      <c r="R108" s="53">
        <v>37.679559168821775</v>
      </c>
      <c r="S108" s="53">
        <v>37.588868421876896</v>
      </c>
      <c r="T108" s="53">
        <v>37.56980836354154</v>
      </c>
      <c r="U108" s="53">
        <v>37.371397425581449</v>
      </c>
      <c r="V108" s="53">
        <v>37.632962519389388</v>
      </c>
      <c r="W108" s="53">
        <v>37.61708768479712</v>
      </c>
      <c r="X108" s="53">
        <v>38.083639949085068</v>
      </c>
      <c r="Y108" s="53">
        <v>38.271066154112248</v>
      </c>
      <c r="Z108" s="53">
        <v>38.305975610362964</v>
      </c>
      <c r="AA108" s="53">
        <v>38.321679663740674</v>
      </c>
      <c r="AB108" s="53">
        <v>38.484160849044116</v>
      </c>
      <c r="AC108" s="53">
        <v>38.69734481154957</v>
      </c>
      <c r="AD108" s="53">
        <v>42.058429190776678</v>
      </c>
      <c r="AE108" s="53">
        <v>45.388544499208749</v>
      </c>
      <c r="AF108" s="53">
        <v>48.730837949303407</v>
      </c>
    </row>
    <row r="109" spans="2:32" ht="16" customHeight="1" x14ac:dyDescent="0.25">
      <c r="B109" s="49" t="s">
        <v>195</v>
      </c>
      <c r="C109" s="50">
        <v>3325.2880452187201</v>
      </c>
      <c r="D109" s="50">
        <v>2981.9592474048268</v>
      </c>
      <c r="E109" s="50">
        <v>3433.2120691101923</v>
      </c>
      <c r="F109" s="50">
        <v>4165.1613576247009</v>
      </c>
      <c r="G109" s="50">
        <v>3591.8144115198634</v>
      </c>
      <c r="H109" s="50">
        <v>3339.868462232977</v>
      </c>
      <c r="I109" s="50">
        <v>3297.4399293205183</v>
      </c>
      <c r="J109" s="50">
        <v>3317.4139767360471</v>
      </c>
      <c r="K109" s="50">
        <v>3360.4008318055244</v>
      </c>
      <c r="L109" s="50">
        <v>3183.0064269780687</v>
      </c>
      <c r="M109" s="50">
        <v>3231.7464668422931</v>
      </c>
      <c r="N109" s="50">
        <v>2791.8904024680191</v>
      </c>
      <c r="O109" s="50">
        <v>2288.6585499974503</v>
      </c>
      <c r="P109" s="50">
        <v>2377.8010000013433</v>
      </c>
      <c r="Q109" s="50">
        <v>2168.3634375850543</v>
      </c>
      <c r="R109" s="50">
        <v>1543.7595569624427</v>
      </c>
      <c r="S109" s="50">
        <v>1948.3792718217128</v>
      </c>
      <c r="T109" s="50">
        <v>2173.9878748867241</v>
      </c>
      <c r="U109" s="50">
        <v>2172.6473545467793</v>
      </c>
      <c r="V109" s="50">
        <v>1971.7937871291604</v>
      </c>
      <c r="W109" s="50">
        <v>1891.4460120505657</v>
      </c>
      <c r="X109" s="50">
        <v>2309.4905283814223</v>
      </c>
      <c r="Y109" s="50">
        <v>2073.0527092726725</v>
      </c>
      <c r="Z109" s="50">
        <v>2136.3169409581046</v>
      </c>
      <c r="AA109" s="50">
        <v>2163.3109970117853</v>
      </c>
      <c r="AB109" s="50">
        <v>2153.4671611900321</v>
      </c>
      <c r="AC109" s="50">
        <v>2269.9600660564993</v>
      </c>
      <c r="AD109" s="50">
        <v>2306.1227331309683</v>
      </c>
      <c r="AE109" s="50">
        <v>2425.1644302742534</v>
      </c>
      <c r="AF109" s="50">
        <v>2474.6234778401877</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198.46200000000002</v>
      </c>
      <c r="D112" s="53">
        <v>170.54400000000001</v>
      </c>
      <c r="E112" s="53">
        <v>388.23660382623098</v>
      </c>
      <c r="F112" s="53">
        <v>382.10728580543002</v>
      </c>
      <c r="G112" s="53">
        <v>429.37200014625404</v>
      </c>
      <c r="H112" s="53">
        <v>451.33792228319408</v>
      </c>
      <c r="I112" s="53">
        <v>445.59691173972305</v>
      </c>
      <c r="J112" s="53">
        <v>465.78400000000005</v>
      </c>
      <c r="K112" s="53">
        <v>425.51449696089992</v>
      </c>
      <c r="L112" s="53">
        <v>449.72228975777921</v>
      </c>
      <c r="M112" s="53">
        <v>447.42634945114764</v>
      </c>
      <c r="N112" s="53">
        <v>443.94000000000005</v>
      </c>
      <c r="O112" s="53">
        <v>544.07899999999995</v>
      </c>
      <c r="P112" s="53">
        <v>442.53600000000006</v>
      </c>
      <c r="Q112" s="53">
        <v>332.70000000000027</v>
      </c>
      <c r="R112" s="53">
        <v>352.93500000002302</v>
      </c>
      <c r="S112" s="53">
        <v>439.69015689167998</v>
      </c>
      <c r="T112" s="53">
        <v>617.79159999999979</v>
      </c>
      <c r="U112" s="53">
        <v>619.76971890656296</v>
      </c>
      <c r="V112" s="53">
        <v>681.0723530698865</v>
      </c>
      <c r="W112" s="53">
        <v>689.91414178381706</v>
      </c>
      <c r="X112" s="53">
        <v>621.8387772000001</v>
      </c>
      <c r="Y112" s="53">
        <v>601.8396560000001</v>
      </c>
      <c r="Z112" s="53">
        <v>628.42965600000002</v>
      </c>
      <c r="AA112" s="53">
        <v>546.52433080000003</v>
      </c>
      <c r="AB112" s="53">
        <v>646.21825200000012</v>
      </c>
      <c r="AC112" s="53">
        <v>677.30184800000006</v>
      </c>
      <c r="AD112" s="53">
        <v>712.89724999999999</v>
      </c>
      <c r="AE112" s="53">
        <v>794.5172520000001</v>
      </c>
      <c r="AF112" s="53">
        <v>818.86045400000012</v>
      </c>
    </row>
    <row r="113" spans="2:32" ht="16" customHeight="1" x14ac:dyDescent="0.3">
      <c r="B113" s="51" t="s">
        <v>199</v>
      </c>
      <c r="C113" s="53">
        <v>3126.8260452187201</v>
      </c>
      <c r="D113" s="53">
        <v>2811.4152474048265</v>
      </c>
      <c r="E113" s="53">
        <v>3044.9754652839615</v>
      </c>
      <c r="F113" s="53">
        <v>3783.0540718192706</v>
      </c>
      <c r="G113" s="53">
        <v>3162.4424113736095</v>
      </c>
      <c r="H113" s="53">
        <v>2888.5305399497825</v>
      </c>
      <c r="I113" s="53">
        <v>2851.8430175807948</v>
      </c>
      <c r="J113" s="53">
        <v>2851.629976736047</v>
      </c>
      <c r="K113" s="53">
        <v>2934.8863348446248</v>
      </c>
      <c r="L113" s="53">
        <v>2733.2841372202893</v>
      </c>
      <c r="M113" s="53">
        <v>2784.3201173911457</v>
      </c>
      <c r="N113" s="53">
        <v>2347.9504024680191</v>
      </c>
      <c r="O113" s="53">
        <v>1744.5795499974506</v>
      </c>
      <c r="P113" s="53">
        <v>1935.2650000013437</v>
      </c>
      <c r="Q113" s="53">
        <v>1835.6634375850545</v>
      </c>
      <c r="R113" s="53">
        <v>1190.82455696242</v>
      </c>
      <c r="S113" s="53">
        <v>1508.6891149300332</v>
      </c>
      <c r="T113" s="53">
        <v>1556.1962748867245</v>
      </c>
      <c r="U113" s="53">
        <v>1552.8776356402168</v>
      </c>
      <c r="V113" s="53">
        <v>1290.7214340592739</v>
      </c>
      <c r="W113" s="53">
        <v>1201.5318702667487</v>
      </c>
      <c r="X113" s="53">
        <v>1687.6517511814225</v>
      </c>
      <c r="Y113" s="53">
        <v>1471.2130532726724</v>
      </c>
      <c r="Z113" s="53">
        <v>1507.8872849581051</v>
      </c>
      <c r="AA113" s="53">
        <v>1616.786666211786</v>
      </c>
      <c r="AB113" s="53">
        <v>1507.2489091900318</v>
      </c>
      <c r="AC113" s="53">
        <v>1592.6582180564997</v>
      </c>
      <c r="AD113" s="53">
        <v>1593.2254831309683</v>
      </c>
      <c r="AE113" s="53">
        <v>1630.6471782742542</v>
      </c>
      <c r="AF113" s="53">
        <v>1655.7630238401882</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42704.539660645707</v>
      </c>
      <c r="D115" s="48">
        <v>38600.340000770404</v>
      </c>
      <c r="E115" s="48">
        <v>40803.051646666063</v>
      </c>
      <c r="F115" s="48">
        <v>41742.355435049911</v>
      </c>
      <c r="G115" s="48">
        <v>43760.992840992869</v>
      </c>
      <c r="H115" s="48">
        <v>41266.324211388506</v>
      </c>
      <c r="I115" s="48">
        <v>39665.101158170255</v>
      </c>
      <c r="J115" s="48">
        <v>38774.344666104698</v>
      </c>
      <c r="K115" s="48">
        <v>40694.34527368383</v>
      </c>
      <c r="L115" s="48">
        <v>32722.477982688353</v>
      </c>
      <c r="M115" s="48">
        <v>37073.248166435333</v>
      </c>
      <c r="N115" s="48">
        <v>37545.937367075276</v>
      </c>
      <c r="O115" s="48">
        <v>36904.578734845563</v>
      </c>
      <c r="P115" s="48">
        <v>37949.483793570049</v>
      </c>
      <c r="Q115" s="48">
        <v>37017.985760795695</v>
      </c>
      <c r="R115" s="48">
        <v>36601.227045126492</v>
      </c>
      <c r="S115" s="48">
        <v>37227.452240161278</v>
      </c>
      <c r="T115" s="48">
        <v>36504.316200578207</v>
      </c>
      <c r="U115" s="48">
        <v>36301.039088391495</v>
      </c>
      <c r="V115" s="48">
        <v>34406.652012029248</v>
      </c>
      <c r="W115" s="48">
        <v>34420.645651768151</v>
      </c>
      <c r="X115" s="48">
        <v>34385.191124061726</v>
      </c>
      <c r="Y115" s="48">
        <v>32617.026914840786</v>
      </c>
      <c r="Z115" s="48">
        <v>32751.136544913421</v>
      </c>
      <c r="AA115" s="48">
        <v>30255.85601330702</v>
      </c>
      <c r="AB115" s="48">
        <v>31577.522925391331</v>
      </c>
      <c r="AC115" s="48">
        <v>31789.237750288983</v>
      </c>
      <c r="AD115" s="48">
        <v>32885.852157325877</v>
      </c>
      <c r="AE115" s="48">
        <v>33771.315855082306</v>
      </c>
      <c r="AF115" s="48">
        <v>34096.894453739362</v>
      </c>
    </row>
    <row r="116" spans="2:32" ht="16" customHeight="1" x14ac:dyDescent="0.3">
      <c r="B116" s="51" t="s">
        <v>202</v>
      </c>
      <c r="C116" s="53">
        <v>3479.9949035829013</v>
      </c>
      <c r="D116" s="53">
        <v>3299.4681378870705</v>
      </c>
      <c r="E116" s="53">
        <v>3243.6158688263454</v>
      </c>
      <c r="F116" s="53">
        <v>3161.0158478430276</v>
      </c>
      <c r="G116" s="53">
        <v>2577.9617512507243</v>
      </c>
      <c r="H116" s="53">
        <v>2411.0945601195886</v>
      </c>
      <c r="I116" s="53">
        <v>2472.7614693472733</v>
      </c>
      <c r="J116" s="53">
        <v>2375.7529267664654</v>
      </c>
      <c r="K116" s="53">
        <v>2388.9284854071434</v>
      </c>
      <c r="L116" s="53">
        <v>2592.2800959017659</v>
      </c>
      <c r="M116" s="53">
        <v>2477.0024617710342</v>
      </c>
      <c r="N116" s="53">
        <v>2521.8271375670865</v>
      </c>
      <c r="O116" s="53">
        <v>2538.1094208154891</v>
      </c>
      <c r="P116" s="53">
        <v>2421.7691292288464</v>
      </c>
      <c r="Q116" s="53">
        <v>2632.2624793932423</v>
      </c>
      <c r="R116" s="53">
        <v>2407.1685411982771</v>
      </c>
      <c r="S116" s="53">
        <v>2436.8889523408452</v>
      </c>
      <c r="T116" s="53">
        <v>2793.2830297870723</v>
      </c>
      <c r="U116" s="53">
        <v>2691.6101947431202</v>
      </c>
      <c r="V116" s="53">
        <v>2051.7983859028413</v>
      </c>
      <c r="W116" s="53">
        <v>1850.7879690662655</v>
      </c>
      <c r="X116" s="53">
        <v>1946.8408869315758</v>
      </c>
      <c r="Y116" s="53">
        <v>1890.8492223400578</v>
      </c>
      <c r="Z116" s="53">
        <v>1948.8438990222446</v>
      </c>
      <c r="AA116" s="53">
        <v>1990.5906608070841</v>
      </c>
      <c r="AB116" s="53">
        <v>1980.9157208458942</v>
      </c>
      <c r="AC116" s="53">
        <v>1947.5197054684861</v>
      </c>
      <c r="AD116" s="53">
        <v>2007.6850563289991</v>
      </c>
      <c r="AE116" s="53">
        <v>2018.129655576741</v>
      </c>
      <c r="AF116" s="53">
        <v>2033.514616981475</v>
      </c>
    </row>
    <row r="117" spans="2:32" ht="16" customHeight="1" x14ac:dyDescent="0.3">
      <c r="B117" s="51" t="s">
        <v>203</v>
      </c>
      <c r="C117" s="53">
        <v>39224.544757062809</v>
      </c>
      <c r="D117" s="53">
        <v>35300.87186288333</v>
      </c>
      <c r="E117" s="53">
        <v>37559.435777839717</v>
      </c>
      <c r="F117" s="53">
        <v>38581.339587206894</v>
      </c>
      <c r="G117" s="53">
        <v>41183.031089742137</v>
      </c>
      <c r="H117" s="53">
        <v>38855.229651268914</v>
      </c>
      <c r="I117" s="53">
        <v>37192.339688822984</v>
      </c>
      <c r="J117" s="53">
        <v>36398.591739338241</v>
      </c>
      <c r="K117" s="53">
        <v>38305.416788276692</v>
      </c>
      <c r="L117" s="53">
        <v>30130.197886786584</v>
      </c>
      <c r="M117" s="53">
        <v>34596.245704664296</v>
      </c>
      <c r="N117" s="53">
        <v>35024.110229508187</v>
      </c>
      <c r="O117" s="53">
        <v>34366.469314030066</v>
      </c>
      <c r="P117" s="53">
        <v>35527.714664341198</v>
      </c>
      <c r="Q117" s="53">
        <v>34385.723281402446</v>
      </c>
      <c r="R117" s="53">
        <v>34194.058503928216</v>
      </c>
      <c r="S117" s="53">
        <v>34790.563287820434</v>
      </c>
      <c r="T117" s="53">
        <v>33711.033170791139</v>
      </c>
      <c r="U117" s="53">
        <v>33609.428893648372</v>
      </c>
      <c r="V117" s="53">
        <v>32354.853626126409</v>
      </c>
      <c r="W117" s="53">
        <v>32569.857682701884</v>
      </c>
      <c r="X117" s="53">
        <v>32438.350237130158</v>
      </c>
      <c r="Y117" s="53">
        <v>30726.177692500729</v>
      </c>
      <c r="Z117" s="53">
        <v>30802.292645891175</v>
      </c>
      <c r="AA117" s="53">
        <v>28265.26535249994</v>
      </c>
      <c r="AB117" s="53">
        <v>29596.607204545435</v>
      </c>
      <c r="AC117" s="53">
        <v>29841.718044820496</v>
      </c>
      <c r="AD117" s="53">
        <v>30878.167100996881</v>
      </c>
      <c r="AE117" s="53">
        <v>31753.186199505566</v>
      </c>
      <c r="AF117" s="53">
        <v>32063.379836757886</v>
      </c>
    </row>
    <row r="118" spans="2:32" ht="16" customHeight="1" x14ac:dyDescent="0.25">
      <c r="B118" s="47" t="s">
        <v>204</v>
      </c>
      <c r="C118" s="48">
        <v>15833.990499592735</v>
      </c>
      <c r="D118" s="48">
        <v>15002.959302728173</v>
      </c>
      <c r="E118" s="48">
        <v>15689.411451161783</v>
      </c>
      <c r="F118" s="48">
        <v>16351.758777869098</v>
      </c>
      <c r="G118" s="48">
        <v>17058.911123099537</v>
      </c>
      <c r="H118" s="48">
        <v>17546.143952388258</v>
      </c>
      <c r="I118" s="48">
        <v>18852.960512664617</v>
      </c>
      <c r="J118" s="48">
        <v>19766.580561943065</v>
      </c>
      <c r="K118" s="48">
        <v>20931.237873664846</v>
      </c>
      <c r="L118" s="48">
        <v>19607.847093714441</v>
      </c>
      <c r="M118" s="48">
        <v>21415.467528940069</v>
      </c>
      <c r="N118" s="48">
        <v>22763.750882923825</v>
      </c>
      <c r="O118" s="48">
        <v>22732.727973800047</v>
      </c>
      <c r="P118" s="48">
        <v>22835.450489708448</v>
      </c>
      <c r="Q118" s="48">
        <v>22214.232698820939</v>
      </c>
      <c r="R118" s="48">
        <v>22496.386054077382</v>
      </c>
      <c r="S118" s="48">
        <v>22256.199585439619</v>
      </c>
      <c r="T118" s="48">
        <v>22510.21973370864</v>
      </c>
      <c r="U118" s="48">
        <v>23182.487597866024</v>
      </c>
      <c r="V118" s="48">
        <v>22467.911863049561</v>
      </c>
      <c r="W118" s="48">
        <v>22119.513338147888</v>
      </c>
      <c r="X118" s="48">
        <v>22994.298232147088</v>
      </c>
      <c r="Y118" s="48">
        <v>23045.659872792316</v>
      </c>
      <c r="Z118" s="48">
        <v>23253.181855986273</v>
      </c>
      <c r="AA118" s="48">
        <v>22928.430669585152</v>
      </c>
      <c r="AB118" s="48">
        <v>23677.70093803935</v>
      </c>
      <c r="AC118" s="48">
        <v>23679.434393248117</v>
      </c>
      <c r="AD118" s="48">
        <v>24259.719032908022</v>
      </c>
      <c r="AE118" s="48">
        <v>24783.638041721566</v>
      </c>
      <c r="AF118" s="48">
        <v>24904.848760845525</v>
      </c>
    </row>
    <row r="119" spans="2:32" ht="16" customHeight="1" x14ac:dyDescent="0.25">
      <c r="B119" s="49" t="s">
        <v>205</v>
      </c>
      <c r="C119" s="50">
        <v>793.50630587331273</v>
      </c>
      <c r="D119" s="50">
        <v>778.70421170956593</v>
      </c>
      <c r="E119" s="50">
        <v>840.0619234462182</v>
      </c>
      <c r="F119" s="50">
        <v>799.11270329306763</v>
      </c>
      <c r="G119" s="50">
        <v>904.99508619295796</v>
      </c>
      <c r="H119" s="50">
        <v>871.26797857949896</v>
      </c>
      <c r="I119" s="50">
        <v>817.1674757832966</v>
      </c>
      <c r="J119" s="50">
        <v>904.60000000000025</v>
      </c>
      <c r="K119" s="50">
        <v>950.5</v>
      </c>
      <c r="L119" s="50">
        <v>943.15000000000009</v>
      </c>
      <c r="M119" s="50">
        <v>1061.9499999999998</v>
      </c>
      <c r="N119" s="50">
        <v>1118.6599999999999</v>
      </c>
      <c r="O119" s="50">
        <v>1022.269</v>
      </c>
      <c r="P119" s="50">
        <v>1038.9074411924159</v>
      </c>
      <c r="Q119" s="50">
        <v>1073.82743646974</v>
      </c>
      <c r="R119" s="50">
        <v>1184.9121857394236</v>
      </c>
      <c r="S119" s="50">
        <v>1055.1461468172351</v>
      </c>
      <c r="T119" s="50">
        <v>998.86878682809356</v>
      </c>
      <c r="U119" s="50">
        <v>910.80549423475372</v>
      </c>
      <c r="V119" s="50">
        <v>969.92034370506201</v>
      </c>
      <c r="W119" s="50">
        <v>1000.8538289470163</v>
      </c>
      <c r="X119" s="50">
        <v>952.62561352140563</v>
      </c>
      <c r="Y119" s="50">
        <v>926.57848038267764</v>
      </c>
      <c r="Z119" s="50">
        <v>896.6203284281504</v>
      </c>
      <c r="AA119" s="50">
        <v>925.61599060354388</v>
      </c>
      <c r="AB119" s="50">
        <v>1024.2180387552844</v>
      </c>
      <c r="AC119" s="50">
        <v>1026.8096445242049</v>
      </c>
      <c r="AD119" s="50">
        <v>1064.6348097965974</v>
      </c>
      <c r="AE119" s="50">
        <v>1067.2006317828259</v>
      </c>
      <c r="AF119" s="50">
        <v>1069.7198678641485</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757.35361976986826</v>
      </c>
      <c r="D121" s="53">
        <v>742.40297280301809</v>
      </c>
      <c r="E121" s="53">
        <v>803.7844204852405</v>
      </c>
      <c r="F121" s="53">
        <v>762.84188360857104</v>
      </c>
      <c r="G121" s="53">
        <v>867.60338892615709</v>
      </c>
      <c r="H121" s="53">
        <v>833.61358080500554</v>
      </c>
      <c r="I121" s="53">
        <v>779.34747829931769</v>
      </c>
      <c r="J121" s="53">
        <v>866.60000000000025</v>
      </c>
      <c r="K121" s="53">
        <v>912.5</v>
      </c>
      <c r="L121" s="53">
        <v>905.15000000000009</v>
      </c>
      <c r="M121" s="53">
        <v>1023.9499999999999</v>
      </c>
      <c r="N121" s="53">
        <v>1080.6599999999999</v>
      </c>
      <c r="O121" s="53">
        <v>984.26900000000001</v>
      </c>
      <c r="P121" s="53">
        <v>1000.4450758384174</v>
      </c>
      <c r="Q121" s="53">
        <v>1035.6920307395676</v>
      </c>
      <c r="R121" s="53">
        <v>1148.0987993480323</v>
      </c>
      <c r="S121" s="53">
        <v>1019.6859313002951</v>
      </c>
      <c r="T121" s="53">
        <v>963.03875627236448</v>
      </c>
      <c r="U121" s="53">
        <v>874.87034478040709</v>
      </c>
      <c r="V121" s="53">
        <v>934.74176913466158</v>
      </c>
      <c r="W121" s="53">
        <v>969.08630939861791</v>
      </c>
      <c r="X121" s="53">
        <v>918.22788430169635</v>
      </c>
      <c r="Y121" s="53">
        <v>891.45401747127858</v>
      </c>
      <c r="Z121" s="53">
        <v>861.84521115270786</v>
      </c>
      <c r="AA121" s="53">
        <v>891.12551594789659</v>
      </c>
      <c r="AB121" s="53">
        <v>988.75091826085622</v>
      </c>
      <c r="AC121" s="53">
        <v>990.53965966332771</v>
      </c>
      <c r="AD121" s="53">
        <v>1027.4864114416362</v>
      </c>
      <c r="AE121" s="53">
        <v>1029.2573567270565</v>
      </c>
      <c r="AF121" s="53">
        <v>1030.996148149464</v>
      </c>
    </row>
    <row r="122" spans="2:32" ht="16" customHeight="1" x14ac:dyDescent="0.3">
      <c r="B122" s="51" t="s">
        <v>208</v>
      </c>
      <c r="C122" s="53">
        <v>3.15268610344445</v>
      </c>
      <c r="D122" s="53">
        <v>3.30123890654788</v>
      </c>
      <c r="E122" s="53">
        <v>3.2775029609776101</v>
      </c>
      <c r="F122" s="53">
        <v>3.2708196844966499</v>
      </c>
      <c r="G122" s="53">
        <v>3.3916972668008101</v>
      </c>
      <c r="H122" s="53">
        <v>3.6543977744933902</v>
      </c>
      <c r="I122" s="53">
        <v>3.81999748397884</v>
      </c>
      <c r="J122" s="53">
        <v>4</v>
      </c>
      <c r="K122" s="53">
        <v>4</v>
      </c>
      <c r="L122" s="53">
        <v>4</v>
      </c>
      <c r="M122" s="53">
        <v>4</v>
      </c>
      <c r="N122" s="53">
        <v>4</v>
      </c>
      <c r="O122" s="53">
        <v>4</v>
      </c>
      <c r="P122" s="53">
        <v>4.0486700372630002</v>
      </c>
      <c r="Q122" s="53">
        <v>4.0142532347549897</v>
      </c>
      <c r="R122" s="53">
        <v>3.8750933043569802</v>
      </c>
      <c r="S122" s="53">
        <v>3.7326542649410501</v>
      </c>
      <c r="T122" s="53">
        <v>3.7715821637609501</v>
      </c>
      <c r="U122" s="53">
        <v>3.7826473109838634</v>
      </c>
      <c r="V122" s="53">
        <v>3.7030078495158354</v>
      </c>
      <c r="W122" s="53">
        <v>3.3422171346649594</v>
      </c>
      <c r="X122" s="53">
        <v>3.6189378845435867</v>
      </c>
      <c r="Y122" s="53">
        <v>3.6953965388934606</v>
      </c>
      <c r="Z122" s="53">
        <v>3.6586423639684869</v>
      </c>
      <c r="AA122" s="53">
        <v>3.6286955045769007</v>
      </c>
      <c r="AB122" s="53">
        <v>3.7314470729484568</v>
      </c>
      <c r="AC122" s="53">
        <v>3.8159153311097795</v>
      </c>
      <c r="AD122" s="53">
        <v>3.9083320093076166</v>
      </c>
      <c r="AE122" s="53">
        <v>3.9919598961289187</v>
      </c>
      <c r="AF122" s="53">
        <v>4.0740694076288495</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6</v>
      </c>
      <c r="D124" s="53">
        <v>6</v>
      </c>
      <c r="E124" s="53">
        <v>6</v>
      </c>
      <c r="F124" s="53">
        <v>6</v>
      </c>
      <c r="G124" s="53">
        <v>6</v>
      </c>
      <c r="H124" s="53">
        <v>6</v>
      </c>
      <c r="I124" s="53">
        <v>6</v>
      </c>
      <c r="J124" s="53">
        <v>6</v>
      </c>
      <c r="K124" s="53">
        <v>6</v>
      </c>
      <c r="L124" s="53">
        <v>6</v>
      </c>
      <c r="M124" s="53">
        <v>6</v>
      </c>
      <c r="N124" s="53">
        <v>6</v>
      </c>
      <c r="O124" s="53">
        <v>6</v>
      </c>
      <c r="P124" s="53">
        <v>6.0730050558944999</v>
      </c>
      <c r="Q124" s="53">
        <v>6.0213798521324797</v>
      </c>
      <c r="R124" s="53">
        <v>5.8126399565354703</v>
      </c>
      <c r="S124" s="53">
        <v>5.5989813974115696</v>
      </c>
      <c r="T124" s="53">
        <v>5.6573732456414296</v>
      </c>
      <c r="U124" s="53">
        <v>5.6739709664757996</v>
      </c>
      <c r="V124" s="53">
        <v>5.5545117742737578</v>
      </c>
      <c r="W124" s="53">
        <v>5.0133257019974433</v>
      </c>
      <c r="X124" s="53">
        <v>5.4284068268153849</v>
      </c>
      <c r="Y124" s="53">
        <v>5.5430948083401965</v>
      </c>
      <c r="Z124" s="53">
        <v>5.4879635459527352</v>
      </c>
      <c r="AA124" s="53">
        <v>5.4430432568653568</v>
      </c>
      <c r="AB124" s="53">
        <v>5.5971706094226912</v>
      </c>
      <c r="AC124" s="53">
        <v>5.7238729966646762</v>
      </c>
      <c r="AD124" s="53">
        <v>5.8624980139614333</v>
      </c>
      <c r="AE124" s="53">
        <v>5.9879398441933871</v>
      </c>
      <c r="AF124" s="53">
        <v>6.1111041114432831</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27</v>
      </c>
      <c r="D127" s="53">
        <v>27</v>
      </c>
      <c r="E127" s="53">
        <v>27</v>
      </c>
      <c r="F127" s="53">
        <v>27</v>
      </c>
      <c r="G127" s="53">
        <v>28</v>
      </c>
      <c r="H127" s="53">
        <v>28</v>
      </c>
      <c r="I127" s="53">
        <v>28</v>
      </c>
      <c r="J127" s="53">
        <v>28</v>
      </c>
      <c r="K127" s="53">
        <v>28</v>
      </c>
      <c r="L127" s="53">
        <v>28</v>
      </c>
      <c r="M127" s="53">
        <v>28</v>
      </c>
      <c r="N127" s="53">
        <v>28</v>
      </c>
      <c r="O127" s="53">
        <v>28</v>
      </c>
      <c r="P127" s="53">
        <v>28.340690260841001</v>
      </c>
      <c r="Q127" s="53">
        <v>28.099772643284901</v>
      </c>
      <c r="R127" s="53">
        <v>27.125653130498801</v>
      </c>
      <c r="S127" s="53">
        <v>26.128579854587301</v>
      </c>
      <c r="T127" s="53">
        <v>26.401075146326601</v>
      </c>
      <c r="U127" s="53">
        <v>26.478531176886989</v>
      </c>
      <c r="V127" s="53">
        <v>25.921054946610795</v>
      </c>
      <c r="W127" s="53">
        <v>23.411976711735988</v>
      </c>
      <c r="X127" s="53">
        <v>25.350384508350317</v>
      </c>
      <c r="Y127" s="53">
        <v>25.885971564165398</v>
      </c>
      <c r="Z127" s="53">
        <v>25.628511365521298</v>
      </c>
      <c r="AA127" s="53">
        <v>25.418735894205092</v>
      </c>
      <c r="AB127" s="53">
        <v>26.138502812056871</v>
      </c>
      <c r="AC127" s="53">
        <v>26.730196533102927</v>
      </c>
      <c r="AD127" s="53">
        <v>27.377568331692149</v>
      </c>
      <c r="AE127" s="53">
        <v>27.963375315447045</v>
      </c>
      <c r="AF127" s="53">
        <v>28.538546195612227</v>
      </c>
    </row>
    <row r="128" spans="2:32" ht="16" customHeight="1" x14ac:dyDescent="0.25">
      <c r="B128" s="49" t="s">
        <v>214</v>
      </c>
      <c r="C128" s="50">
        <v>3671.6361472333565</v>
      </c>
      <c r="D128" s="50">
        <v>3095.8190930318178</v>
      </c>
      <c r="E128" s="50">
        <v>3171.518930720666</v>
      </c>
      <c r="F128" s="50">
        <v>2615.2268103057058</v>
      </c>
      <c r="G128" s="50">
        <v>2869.3108313608764</v>
      </c>
      <c r="H128" s="50">
        <v>3127.4473586319082</v>
      </c>
      <c r="I128" s="50">
        <v>3262.3390957329475</v>
      </c>
      <c r="J128" s="50">
        <v>3084.964688178743</v>
      </c>
      <c r="K128" s="50">
        <v>3783.9282843600286</v>
      </c>
      <c r="L128" s="50">
        <v>3598.6672333932283</v>
      </c>
      <c r="M128" s="50">
        <v>3908.0836445128043</v>
      </c>
      <c r="N128" s="50">
        <v>3964.5229846161656</v>
      </c>
      <c r="O128" s="50">
        <v>3984.7975866453016</v>
      </c>
      <c r="P128" s="50">
        <v>4058.0707097775303</v>
      </c>
      <c r="Q128" s="50">
        <v>4022.0898211548083</v>
      </c>
      <c r="R128" s="50">
        <v>3993.2649259341019</v>
      </c>
      <c r="S128" s="50">
        <v>4322.4968584969365</v>
      </c>
      <c r="T128" s="50">
        <v>4426.1698202177322</v>
      </c>
      <c r="U128" s="50">
        <v>4519.1696679688121</v>
      </c>
      <c r="V128" s="50">
        <v>4683.8631369709292</v>
      </c>
      <c r="W128" s="50">
        <v>4093.2900813387541</v>
      </c>
      <c r="X128" s="50">
        <v>4213.0472945746778</v>
      </c>
      <c r="Y128" s="50">
        <v>4277.6653081529448</v>
      </c>
      <c r="Z128" s="50">
        <v>4009.7930936240564</v>
      </c>
      <c r="AA128" s="50">
        <v>3862.3511926964161</v>
      </c>
      <c r="AB128" s="50">
        <v>3902.0972860305164</v>
      </c>
      <c r="AC128" s="50">
        <v>3910.8494927299853</v>
      </c>
      <c r="AD128" s="50">
        <v>3935.004117322047</v>
      </c>
      <c r="AE128" s="50">
        <v>3980.532203363045</v>
      </c>
      <c r="AF128" s="50">
        <v>3969.1969452191411</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11.822572887916699</v>
      </c>
      <c r="D131" s="53">
        <v>12.3796458995546</v>
      </c>
      <c r="E131" s="53">
        <v>12.290636103665999</v>
      </c>
      <c r="F131" s="53">
        <v>12.2655738168624</v>
      </c>
      <c r="G131" s="53">
        <v>16.718864750503002</v>
      </c>
      <c r="H131" s="53">
        <v>17.703991654350197</v>
      </c>
      <c r="I131" s="53">
        <v>14.3249905649207</v>
      </c>
      <c r="J131" s="53">
        <v>19</v>
      </c>
      <c r="K131" s="53">
        <v>19.18</v>
      </c>
      <c r="L131" s="53">
        <v>19</v>
      </c>
      <c r="M131" s="53">
        <v>19</v>
      </c>
      <c r="N131" s="53">
        <v>19</v>
      </c>
      <c r="O131" s="53">
        <v>19</v>
      </c>
      <c r="P131" s="53">
        <v>19.182512639736199</v>
      </c>
      <c r="Q131" s="53">
        <v>19.053449630331201</v>
      </c>
      <c r="R131" s="53">
        <v>18.531599891338701</v>
      </c>
      <c r="S131" s="53">
        <v>17.850423186665601</v>
      </c>
      <c r="T131" s="53">
        <v>18.036585477191501</v>
      </c>
      <c r="U131" s="53">
        <v>18.089501591712725</v>
      </c>
      <c r="V131" s="53">
        <v>17.70864711426626</v>
      </c>
      <c r="W131" s="53">
        <v>15.983261775903177</v>
      </c>
      <c r="X131" s="53">
        <v>17.199876520652179</v>
      </c>
      <c r="Y131" s="53">
        <v>17.563264745514985</v>
      </c>
      <c r="Z131" s="53">
        <v>17.388581650503053</v>
      </c>
      <c r="AA131" s="53">
        <v>17.246251967002124</v>
      </c>
      <c r="AB131" s="53">
        <v>17.734603617314296</v>
      </c>
      <c r="AC131" s="53">
        <v>18.136059419165548</v>
      </c>
      <c r="AD131" s="53">
        <v>18.575292007334749</v>
      </c>
      <c r="AE131" s="53">
        <v>18.972753741384622</v>
      </c>
      <c r="AF131" s="53">
        <v>19.362999029926783</v>
      </c>
    </row>
    <row r="132" spans="2:32" ht="16" customHeight="1" x14ac:dyDescent="0.3">
      <c r="B132" s="51" t="s">
        <v>218</v>
      </c>
      <c r="C132" s="53">
        <v>6.3053722068889098</v>
      </c>
      <c r="D132" s="53">
        <v>6.60247781309576</v>
      </c>
      <c r="E132" s="53">
        <v>6.5550059219552201</v>
      </c>
      <c r="F132" s="53">
        <v>6.5416393689933097</v>
      </c>
      <c r="G132" s="53">
        <v>6.7833945336016299</v>
      </c>
      <c r="H132" s="53">
        <v>7.3087955489867902</v>
      </c>
      <c r="I132" s="53">
        <v>7.63999496795768</v>
      </c>
      <c r="J132" s="53">
        <v>8</v>
      </c>
      <c r="K132" s="53">
        <v>8</v>
      </c>
      <c r="L132" s="53">
        <v>8</v>
      </c>
      <c r="M132" s="53">
        <v>8</v>
      </c>
      <c r="N132" s="53">
        <v>8</v>
      </c>
      <c r="O132" s="53">
        <v>8</v>
      </c>
      <c r="P132" s="53">
        <v>8.0973400745260005</v>
      </c>
      <c r="Q132" s="53">
        <v>8.0285064695099706</v>
      </c>
      <c r="R132" s="53">
        <v>7.7501866087139497</v>
      </c>
      <c r="S132" s="53">
        <v>7.4653085298820896</v>
      </c>
      <c r="T132" s="53">
        <v>7.5431643275219002</v>
      </c>
      <c r="U132" s="53">
        <v>7.5652946219677268</v>
      </c>
      <c r="V132" s="53">
        <v>7.4060156990316708</v>
      </c>
      <c r="W132" s="53">
        <v>6.6844342693299188</v>
      </c>
      <c r="X132" s="53">
        <v>7.2378757690871733</v>
      </c>
      <c r="Y132" s="53">
        <v>7.3907930777869213</v>
      </c>
      <c r="Z132" s="53">
        <v>7.3172847279369737</v>
      </c>
      <c r="AA132" s="53">
        <v>7.2573910091538014</v>
      </c>
      <c r="AB132" s="53">
        <v>7.4628941458969136</v>
      </c>
      <c r="AC132" s="53">
        <v>7.6318306622195591</v>
      </c>
      <c r="AD132" s="53">
        <v>7.8166640186152332</v>
      </c>
      <c r="AE132" s="53">
        <v>7.9839197922578373</v>
      </c>
      <c r="AF132" s="53">
        <v>8.148138815257699</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3653.508202138551</v>
      </c>
      <c r="D134" s="53">
        <v>3076.8369693191676</v>
      </c>
      <c r="E134" s="53">
        <v>3152.6732886950449</v>
      </c>
      <c r="F134" s="53">
        <v>2596.4195971198501</v>
      </c>
      <c r="G134" s="53">
        <v>2845.8085720767717</v>
      </c>
      <c r="H134" s="53">
        <v>3102.434571428571</v>
      </c>
      <c r="I134" s="53">
        <v>3240.3741102000686</v>
      </c>
      <c r="J134" s="53">
        <v>3057.964688178743</v>
      </c>
      <c r="K134" s="53">
        <v>3756.7482843600287</v>
      </c>
      <c r="L134" s="53">
        <v>3571.6672333932283</v>
      </c>
      <c r="M134" s="53">
        <v>3881.0836445128043</v>
      </c>
      <c r="N134" s="53">
        <v>3937.5229846161656</v>
      </c>
      <c r="O134" s="53">
        <v>3957.7975866453016</v>
      </c>
      <c r="P134" s="53">
        <v>4030.790857063268</v>
      </c>
      <c r="Q134" s="53">
        <v>3995.0078650549672</v>
      </c>
      <c r="R134" s="53">
        <v>3966.983139434049</v>
      </c>
      <c r="S134" s="53">
        <v>4297.1811267803887</v>
      </c>
      <c r="T134" s="53">
        <v>4400.590070413019</v>
      </c>
      <c r="U134" s="53">
        <v>4493.5148717551319</v>
      </c>
      <c r="V134" s="53">
        <v>4658.7484741576318</v>
      </c>
      <c r="W134" s="53">
        <v>4070.6223852935209</v>
      </c>
      <c r="X134" s="53">
        <v>4188.6095422849385</v>
      </c>
      <c r="Y134" s="53">
        <v>4252.711250329643</v>
      </c>
      <c r="Z134" s="53">
        <v>3985.0872272456163</v>
      </c>
      <c r="AA134" s="53">
        <v>3837.8475497202598</v>
      </c>
      <c r="AB134" s="53">
        <v>3876.8997882673048</v>
      </c>
      <c r="AC134" s="53">
        <v>3885.0816026486</v>
      </c>
      <c r="AD134" s="53">
        <v>3908.6121612960969</v>
      </c>
      <c r="AE134" s="53">
        <v>3953.5755298294025</v>
      </c>
      <c r="AF134" s="53">
        <v>3941.6858073739568</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11368.848046486066</v>
      </c>
      <c r="D137" s="50">
        <v>11128.43599798679</v>
      </c>
      <c r="E137" s="50">
        <v>11677.830596994898</v>
      </c>
      <c r="F137" s="50">
        <v>12937.419264270322</v>
      </c>
      <c r="G137" s="50">
        <v>13284.605205545697</v>
      </c>
      <c r="H137" s="50">
        <v>13547.428615176847</v>
      </c>
      <c r="I137" s="50">
        <v>14773.453941148373</v>
      </c>
      <c r="J137" s="50">
        <v>15777.015873764325</v>
      </c>
      <c r="K137" s="50">
        <v>16196.809589304819</v>
      </c>
      <c r="L137" s="50">
        <v>15066.02986032121</v>
      </c>
      <c r="M137" s="50">
        <v>16445.433884427261</v>
      </c>
      <c r="N137" s="50">
        <v>17680.567898307654</v>
      </c>
      <c r="O137" s="50">
        <v>17725.661387154745</v>
      </c>
      <c r="P137" s="50">
        <v>17738.472338738498</v>
      </c>
      <c r="Q137" s="50">
        <v>17118.315441196388</v>
      </c>
      <c r="R137" s="50">
        <v>17318.208942403857</v>
      </c>
      <c r="S137" s="50">
        <v>16878.556580125452</v>
      </c>
      <c r="T137" s="50">
        <v>17085.18112666281</v>
      </c>
      <c r="U137" s="50">
        <v>17752.512435662462</v>
      </c>
      <c r="V137" s="50">
        <v>16814.128382373568</v>
      </c>
      <c r="W137" s="50">
        <v>17025.369427862119</v>
      </c>
      <c r="X137" s="50">
        <v>17828.625324051005</v>
      </c>
      <c r="Y137" s="50">
        <v>17841.416084256693</v>
      </c>
      <c r="Z137" s="50">
        <v>18346.768433934067</v>
      </c>
      <c r="AA137" s="50">
        <v>18140.463486285189</v>
      </c>
      <c r="AB137" s="50">
        <v>18751.385613253547</v>
      </c>
      <c r="AC137" s="50">
        <v>18741.775255993929</v>
      </c>
      <c r="AD137" s="50">
        <v>19260.080105789384</v>
      </c>
      <c r="AE137" s="50">
        <v>19735.905206575688</v>
      </c>
      <c r="AF137" s="50">
        <v>19865.931947762234</v>
      </c>
    </row>
    <row r="138" spans="2:32" ht="16" customHeight="1" x14ac:dyDescent="0.3">
      <c r="B138" s="51" t="s">
        <v>224</v>
      </c>
      <c r="C138" s="53">
        <v>346</v>
      </c>
      <c r="D138" s="53">
        <v>319</v>
      </c>
      <c r="E138" s="53">
        <v>334</v>
      </c>
      <c r="F138" s="53">
        <v>293</v>
      </c>
      <c r="G138" s="53">
        <v>313</v>
      </c>
      <c r="H138" s="53">
        <v>367.18571428571431</v>
      </c>
      <c r="I138" s="53">
        <v>441.83714285714285</v>
      </c>
      <c r="J138" s="53">
        <v>479.75565714285716</v>
      </c>
      <c r="K138" s="53">
        <v>501.07771428571431</v>
      </c>
      <c r="L138" s="53">
        <v>418.44628571428575</v>
      </c>
      <c r="M138" s="53">
        <v>532.00285714285712</v>
      </c>
      <c r="N138" s="53">
        <v>506.58619465017364</v>
      </c>
      <c r="O138" s="53">
        <v>503.43063414610958</v>
      </c>
      <c r="P138" s="53">
        <v>503.73142857142858</v>
      </c>
      <c r="Q138" s="53">
        <v>483.49991424594003</v>
      </c>
      <c r="R138" s="53">
        <v>518.49989025063451</v>
      </c>
      <c r="S138" s="53">
        <v>496.98714241232216</v>
      </c>
      <c r="T138" s="53">
        <v>511.30193941984533</v>
      </c>
      <c r="U138" s="53">
        <v>479.69276617412595</v>
      </c>
      <c r="V138" s="53">
        <v>476.95802073583729</v>
      </c>
      <c r="W138" s="53">
        <v>495.50851122761134</v>
      </c>
      <c r="X138" s="53">
        <v>517.86654711257415</v>
      </c>
      <c r="Y138" s="53">
        <v>531.59961393334595</v>
      </c>
      <c r="Z138" s="53">
        <v>530.53449081567101</v>
      </c>
      <c r="AA138" s="53">
        <v>510.51235948299853</v>
      </c>
      <c r="AB138" s="53">
        <v>531.20378028946277</v>
      </c>
      <c r="AC138" s="53">
        <v>542.0305930778768</v>
      </c>
      <c r="AD138" s="53">
        <v>551.10694981715983</v>
      </c>
      <c r="AE138" s="53">
        <v>559.25588270443745</v>
      </c>
      <c r="AF138" s="53">
        <v>567.78607908550225</v>
      </c>
    </row>
    <row r="139" spans="2:32" ht="16" customHeight="1" x14ac:dyDescent="0.3">
      <c r="B139" s="51" t="s">
        <v>225</v>
      </c>
      <c r="C139" s="53">
        <v>6.7334196145252303</v>
      </c>
      <c r="D139" s="53">
        <v>7.0506945747937104</v>
      </c>
      <c r="E139" s="53">
        <v>7</v>
      </c>
      <c r="F139" s="53">
        <v>8</v>
      </c>
      <c r="G139" s="53">
        <v>8</v>
      </c>
      <c r="H139" s="53">
        <v>9</v>
      </c>
      <c r="I139" s="53">
        <v>9</v>
      </c>
      <c r="J139" s="53">
        <v>9</v>
      </c>
      <c r="K139" s="53">
        <v>7</v>
      </c>
      <c r="L139" s="53">
        <v>9.6479999999999997</v>
      </c>
      <c r="M139" s="53">
        <v>12.0632</v>
      </c>
      <c r="N139" s="53">
        <v>12.693759999999999</v>
      </c>
      <c r="O139" s="53">
        <v>12.521600000000001</v>
      </c>
      <c r="P139" s="53">
        <v>13.746491591294339</v>
      </c>
      <c r="Q139" s="53">
        <v>15.268670425149709</v>
      </c>
      <c r="R139" s="53">
        <v>14.863978595674592</v>
      </c>
      <c r="S139" s="53">
        <v>14.939202949105569</v>
      </c>
      <c r="T139" s="53">
        <v>22.326627038490702</v>
      </c>
      <c r="U139" s="53">
        <v>25.060444099773356</v>
      </c>
      <c r="V139" s="53">
        <v>24.817051716940369</v>
      </c>
      <c r="W139" s="53">
        <v>21.582832066422185</v>
      </c>
      <c r="X139" s="53">
        <v>18.639066294479896</v>
      </c>
      <c r="Y139" s="53">
        <v>11.293790195645355</v>
      </c>
      <c r="Z139" s="53">
        <v>11.181462888941486</v>
      </c>
      <c r="AA139" s="53">
        <v>11.089939951300716</v>
      </c>
      <c r="AB139" s="53">
        <v>11.403967050489737</v>
      </c>
      <c r="AC139" s="53">
        <v>11.66211709631709</v>
      </c>
      <c r="AD139" s="53">
        <v>11.944558929868567</v>
      </c>
      <c r="AE139" s="53">
        <v>12.200140651160046</v>
      </c>
      <c r="AF139" s="53">
        <v>12.451081946955277</v>
      </c>
    </row>
    <row r="140" spans="2:32" ht="16" customHeight="1" x14ac:dyDescent="0.3">
      <c r="B140" s="51" t="s">
        <v>226</v>
      </c>
      <c r="C140" s="53">
        <v>6033.5734507142888</v>
      </c>
      <c r="D140" s="53">
        <v>5518.7562942857139</v>
      </c>
      <c r="E140" s="53">
        <v>5786.2293299999992</v>
      </c>
      <c r="F140" s="53">
        <v>6620.9580607142843</v>
      </c>
      <c r="G140" s="53">
        <v>6955.5664387394945</v>
      </c>
      <c r="H140" s="53">
        <v>6916.6701214293244</v>
      </c>
      <c r="I140" s="53">
        <v>7382.1057971653327</v>
      </c>
      <c r="J140" s="53">
        <v>8201.8298789224173</v>
      </c>
      <c r="K140" s="53">
        <v>7345.4052917165245</v>
      </c>
      <c r="L140" s="53">
        <v>6488.1866336295161</v>
      </c>
      <c r="M140" s="53">
        <v>6754.4905913683906</v>
      </c>
      <c r="N140" s="53">
        <v>7770.701777002736</v>
      </c>
      <c r="O140" s="53">
        <v>7991.2682306803927</v>
      </c>
      <c r="P140" s="53">
        <v>8418.5751685688811</v>
      </c>
      <c r="Q140" s="53">
        <v>8150.1280372177598</v>
      </c>
      <c r="R140" s="53">
        <v>8178.8902187503927</v>
      </c>
      <c r="S140" s="53">
        <v>8285.2884546234764</v>
      </c>
      <c r="T140" s="53">
        <v>8238.9031111182703</v>
      </c>
      <c r="U140" s="53">
        <v>8400.7157057376116</v>
      </c>
      <c r="V140" s="53">
        <v>7423.2627609019401</v>
      </c>
      <c r="W140" s="53">
        <v>8109.0706178701266</v>
      </c>
      <c r="X140" s="53">
        <v>8041.1051954844797</v>
      </c>
      <c r="Y140" s="53">
        <v>7559.0879919840581</v>
      </c>
      <c r="Z140" s="53">
        <v>7995.7818256880964</v>
      </c>
      <c r="AA140" s="53">
        <v>8185.365121299551</v>
      </c>
      <c r="AB140" s="53">
        <v>8727.7388727167327</v>
      </c>
      <c r="AC140" s="53">
        <v>8733.1392172490359</v>
      </c>
      <c r="AD140" s="53">
        <v>9072.1896011693771</v>
      </c>
      <c r="AE140" s="53">
        <v>9308.516949790459</v>
      </c>
      <c r="AF140" s="53">
        <v>9485.7539038392479</v>
      </c>
    </row>
    <row r="141" spans="2:32" ht="16" customHeight="1" x14ac:dyDescent="0.3">
      <c r="B141" s="51" t="s">
        <v>227</v>
      </c>
      <c r="C141" s="53">
        <v>4079.5766521367682</v>
      </c>
      <c r="D141" s="53">
        <v>4348.2732935668246</v>
      </c>
      <c r="E141" s="53">
        <v>4444.0571438867755</v>
      </c>
      <c r="F141" s="53">
        <v>4842.9938761656467</v>
      </c>
      <c r="G141" s="53">
        <v>4859.111176703178</v>
      </c>
      <c r="H141" s="53">
        <v>5090.3066518783098</v>
      </c>
      <c r="I141" s="53">
        <v>5705.5848596132873</v>
      </c>
      <c r="J141" s="53">
        <v>5960.6032777486807</v>
      </c>
      <c r="K141" s="53">
        <v>7167.0907223288905</v>
      </c>
      <c r="L141" s="53">
        <v>6924.1217458030287</v>
      </c>
      <c r="M141" s="53">
        <v>7936.5168347413282</v>
      </c>
      <c r="N141" s="53">
        <v>8380.6762124056004</v>
      </c>
      <c r="O141" s="53">
        <v>8420.0671153827552</v>
      </c>
      <c r="P141" s="53">
        <v>8209.4709486437641</v>
      </c>
      <c r="Q141" s="53">
        <v>7908.3575515654993</v>
      </c>
      <c r="R141" s="53">
        <v>7937.3195247296917</v>
      </c>
      <c r="S141" s="53">
        <v>7365.5921864318261</v>
      </c>
      <c r="T141" s="53">
        <v>7624.0000000000418</v>
      </c>
      <c r="U141" s="53">
        <v>8210.3028720402544</v>
      </c>
      <c r="V141" s="53">
        <v>8212.3642084173644</v>
      </c>
      <c r="W141" s="53">
        <v>7805.3644795508371</v>
      </c>
      <c r="X141" s="53">
        <v>8534.4956476033985</v>
      </c>
      <c r="Y141" s="53">
        <v>8786.3972042683072</v>
      </c>
      <c r="Z141" s="53">
        <v>8738.4544889711742</v>
      </c>
      <c r="AA141" s="53">
        <v>8297.98</v>
      </c>
      <c r="AB141" s="53">
        <v>8442.6734510457591</v>
      </c>
      <c r="AC141" s="53">
        <v>8454.7824399031779</v>
      </c>
      <c r="AD141" s="53">
        <v>8568.9923183136689</v>
      </c>
      <c r="AE141" s="53">
        <v>8329.0565733827625</v>
      </c>
      <c r="AF141" s="53">
        <v>8312.240868065157</v>
      </c>
    </row>
    <row r="142" spans="2:32" ht="16" customHeight="1" x14ac:dyDescent="0.3">
      <c r="B142" s="51" t="s">
        <v>228</v>
      </c>
      <c r="C142" s="53">
        <v>103.92908341317965</v>
      </c>
      <c r="D142" s="53">
        <v>96.515493824355431</v>
      </c>
      <c r="E142" s="53">
        <v>101.81651977201595</v>
      </c>
      <c r="F142" s="53">
        <v>103.12873058328498</v>
      </c>
      <c r="G142" s="53">
        <v>99.676125302660239</v>
      </c>
      <c r="H142" s="53">
        <v>99.043257955637017</v>
      </c>
      <c r="I142" s="53">
        <v>102.93989125920949</v>
      </c>
      <c r="J142" s="53">
        <v>111.12999999999995</v>
      </c>
      <c r="K142" s="53">
        <v>109.21196129461148</v>
      </c>
      <c r="L142" s="53">
        <v>120.17563549651595</v>
      </c>
      <c r="M142" s="53">
        <v>111.08055525341962</v>
      </c>
      <c r="N142" s="53">
        <v>119.13976027612674</v>
      </c>
      <c r="O142" s="53">
        <v>113.29281594729386</v>
      </c>
      <c r="P142" s="53">
        <v>72.791798008070401</v>
      </c>
      <c r="Q142" s="53">
        <v>72.173011860227007</v>
      </c>
      <c r="R142" s="53">
        <v>69.671029369404707</v>
      </c>
      <c r="S142" s="53">
        <v>67.110091162487393</v>
      </c>
      <c r="T142" s="53">
        <v>67.809983157067606</v>
      </c>
      <c r="U142" s="53">
        <v>68.008925514475507</v>
      </c>
      <c r="V142" s="53">
        <v>66.577072698786139</v>
      </c>
      <c r="W142" s="53">
        <v>66.955693472982645</v>
      </c>
      <c r="X142" s="53">
        <v>79.194897168366026</v>
      </c>
      <c r="Y142" s="53">
        <v>80.564985057831251</v>
      </c>
      <c r="Z142" s="53">
        <v>79.763690928100289</v>
      </c>
      <c r="AA142" s="53">
        <v>79.110806114787522</v>
      </c>
      <c r="AB142" s="53">
        <v>81.350938799709581</v>
      </c>
      <c r="AC142" s="53">
        <v>83.192468899390221</v>
      </c>
      <c r="AD142" s="53">
        <v>85.207286042757644</v>
      </c>
      <c r="AE142" s="53">
        <v>87.030494832738711</v>
      </c>
      <c r="AF142" s="53">
        <v>88.820600846389553</v>
      </c>
    </row>
    <row r="143" spans="2:32" ht="16" customHeight="1" x14ac:dyDescent="0.3">
      <c r="B143" s="51" t="s">
        <v>229</v>
      </c>
      <c r="C143" s="53">
        <v>15</v>
      </c>
      <c r="D143" s="53">
        <v>13.3</v>
      </c>
      <c r="E143" s="53">
        <v>6.77</v>
      </c>
      <c r="F143" s="53">
        <v>7.5</v>
      </c>
      <c r="G143" s="53">
        <v>2.8</v>
      </c>
      <c r="H143" s="53">
        <v>2.5</v>
      </c>
      <c r="I143" s="53">
        <v>2.86499811298413</v>
      </c>
      <c r="J143" s="53">
        <v>3</v>
      </c>
      <c r="K143" s="53">
        <v>3.0604215674624999</v>
      </c>
      <c r="L143" s="53">
        <v>2.8958154310152699</v>
      </c>
      <c r="M143" s="53">
        <v>2.86739231196839</v>
      </c>
      <c r="N143" s="53">
        <v>2.9591694499546</v>
      </c>
      <c r="O143" s="53">
        <v>2.9586981689601299</v>
      </c>
      <c r="P143" s="53">
        <v>2.9946981564934401</v>
      </c>
      <c r="Q143" s="53">
        <v>2.9692409238529698</v>
      </c>
      <c r="R143" s="53">
        <v>2.8663078660376602</v>
      </c>
      <c r="S143" s="53">
        <v>2.7609493347605798</v>
      </c>
      <c r="T143" s="53">
        <v>6.9311673126414197</v>
      </c>
      <c r="U143" s="53">
        <v>6.9515021173496221</v>
      </c>
      <c r="V143" s="53">
        <v>6.8051459177081632</v>
      </c>
      <c r="W143" s="53">
        <v>6.1421083114996131</v>
      </c>
      <c r="X143" s="53">
        <v>6.6506476281602307</v>
      </c>
      <c r="Y143" s="53">
        <v>6.7911583482740268</v>
      </c>
      <c r="Z143" s="53">
        <v>6.7236139266541475</v>
      </c>
      <c r="AA143" s="53">
        <v>6.6685795448168328</v>
      </c>
      <c r="AB143" s="53">
        <v>6.8574096646701381</v>
      </c>
      <c r="AC143" s="53">
        <v>7.0126399114214655</v>
      </c>
      <c r="AD143" s="53">
        <v>7.1824772452657326</v>
      </c>
      <c r="AE143" s="53">
        <v>7.3361631124677027</v>
      </c>
      <c r="AF143" s="53">
        <v>7.4870586086956736</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298.85835265535627</v>
      </c>
      <c r="D147" s="53">
        <v>388.11181230816686</v>
      </c>
      <c r="E147" s="53">
        <v>503.54910416762795</v>
      </c>
      <c r="F147" s="53">
        <v>571.10852647839408</v>
      </c>
      <c r="G147" s="53">
        <v>631.93377694483104</v>
      </c>
      <c r="H147" s="53">
        <v>650.05522528166739</v>
      </c>
      <c r="I147" s="53">
        <v>694.22598089325174</v>
      </c>
      <c r="J147" s="53">
        <v>592.71991709322367</v>
      </c>
      <c r="K147" s="53">
        <v>671.06062096875826</v>
      </c>
      <c r="L147" s="53">
        <v>644.57802996113446</v>
      </c>
      <c r="M147" s="53">
        <v>788.65816789501287</v>
      </c>
      <c r="N147" s="53">
        <v>637.86438452306095</v>
      </c>
      <c r="O147" s="53">
        <v>442.27372140066007</v>
      </c>
      <c r="P147" s="53">
        <v>428.22823819858797</v>
      </c>
      <c r="Q147" s="53">
        <v>427.86563028668803</v>
      </c>
      <c r="R147" s="53">
        <v>399.49389460414329</v>
      </c>
      <c r="S147" s="53">
        <v>417.28173750079452</v>
      </c>
      <c r="T147" s="53">
        <v>434.86895499223914</v>
      </c>
      <c r="U147" s="53">
        <v>430.37114291046237</v>
      </c>
      <c r="V147" s="53">
        <v>440.2842092479309</v>
      </c>
      <c r="W147" s="53">
        <v>461.17421372799822</v>
      </c>
      <c r="X147" s="53">
        <v>566.80487245795598</v>
      </c>
      <c r="Y147" s="53">
        <v>762.54805184007591</v>
      </c>
      <c r="Z147" s="53">
        <v>858.2741080018784</v>
      </c>
      <c r="AA147" s="53">
        <v>928.29811501295092</v>
      </c>
      <c r="AB147" s="53">
        <v>850.17932929716403</v>
      </c>
      <c r="AC147" s="53">
        <v>814.28239047252157</v>
      </c>
      <c r="AD147" s="53">
        <v>871.96290128493695</v>
      </c>
      <c r="AE147" s="53">
        <v>1345.087773857405</v>
      </c>
      <c r="AF147" s="53">
        <v>1307.9378513363802</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0</v>
      </c>
      <c r="P148" s="53">
        <v>0</v>
      </c>
      <c r="Q148" s="53">
        <v>0</v>
      </c>
      <c r="R148" s="53">
        <v>0</v>
      </c>
      <c r="S148" s="53">
        <v>0</v>
      </c>
      <c r="T148" s="53">
        <v>0</v>
      </c>
      <c r="U148" s="53">
        <v>0</v>
      </c>
      <c r="V148" s="53">
        <v>0</v>
      </c>
      <c r="W148" s="53">
        <v>0</v>
      </c>
      <c r="X148" s="53">
        <v>0</v>
      </c>
      <c r="Y148" s="53">
        <v>0</v>
      </c>
      <c r="Z148" s="53">
        <v>0</v>
      </c>
      <c r="AA148" s="53">
        <v>0</v>
      </c>
      <c r="AB148" s="53">
        <v>0</v>
      </c>
      <c r="AC148" s="53">
        <v>0</v>
      </c>
      <c r="AD148" s="53">
        <v>0</v>
      </c>
      <c r="AE148" s="53">
        <v>0</v>
      </c>
      <c r="AF148" s="53">
        <v>0</v>
      </c>
    </row>
    <row r="149" spans="2:32" ht="16" customHeight="1" x14ac:dyDescent="0.3">
      <c r="B149" s="51" t="s">
        <v>235</v>
      </c>
      <c r="C149" s="53">
        <v>38.127945094805597</v>
      </c>
      <c r="D149" s="53">
        <v>38.982123712650299</v>
      </c>
      <c r="E149" s="53">
        <v>38.845642025621302</v>
      </c>
      <c r="F149" s="53">
        <v>58.807213185855801</v>
      </c>
      <c r="G149" s="53">
        <v>59.502259284104696</v>
      </c>
      <c r="H149" s="53">
        <v>65.012787203336998</v>
      </c>
      <c r="I149" s="53">
        <v>71.964985532878302</v>
      </c>
      <c r="J149" s="53">
        <v>64.400000000000006</v>
      </c>
      <c r="K149" s="53">
        <v>47</v>
      </c>
      <c r="L149" s="53">
        <v>43</v>
      </c>
      <c r="M149" s="53">
        <v>39</v>
      </c>
      <c r="N149" s="53">
        <v>29</v>
      </c>
      <c r="O149" s="53">
        <v>31</v>
      </c>
      <c r="P149" s="53">
        <v>33.27985271426224</v>
      </c>
      <c r="Q149" s="53">
        <v>33.081956099841172</v>
      </c>
      <c r="R149" s="53">
        <v>32.281786500052625</v>
      </c>
      <c r="S149" s="53">
        <v>31.462762023411031</v>
      </c>
      <c r="T149" s="53">
        <v>55.259859378530237</v>
      </c>
      <c r="U149" s="53">
        <v>52.114875800003354</v>
      </c>
      <c r="V149" s="53">
        <v>40.931897487635503</v>
      </c>
      <c r="W149" s="53">
        <v>41.595217775378316</v>
      </c>
      <c r="X149" s="53">
        <v>45.94915773432821</v>
      </c>
      <c r="Y149" s="53">
        <v>47.660567820843816</v>
      </c>
      <c r="Z149" s="53">
        <v>58.077166916561403</v>
      </c>
      <c r="AA149" s="53">
        <v>58.063590407774129</v>
      </c>
      <c r="AB149" s="53">
        <v>58.110173174690068</v>
      </c>
      <c r="AC149" s="53">
        <v>58.148467141819559</v>
      </c>
      <c r="AD149" s="53">
        <v>58.190364551736145</v>
      </c>
      <c r="AE149" s="53">
        <v>58.228277533710134</v>
      </c>
      <c r="AF149" s="53">
        <v>58.265502155157776</v>
      </c>
    </row>
    <row r="150" spans="2:32" ht="16" customHeight="1" x14ac:dyDescent="0.3">
      <c r="B150" s="51" t="s">
        <v>236</v>
      </c>
      <c r="C150" s="53">
        <v>447.0491428571429</v>
      </c>
      <c r="D150" s="53">
        <v>398.44628571428575</v>
      </c>
      <c r="E150" s="53">
        <v>455.56285714285707</v>
      </c>
      <c r="F150" s="53">
        <v>431.92285714285714</v>
      </c>
      <c r="G150" s="53">
        <v>355.01542857142852</v>
      </c>
      <c r="H150" s="53">
        <v>347.65485714285717</v>
      </c>
      <c r="I150" s="53">
        <v>362.93028571428573</v>
      </c>
      <c r="J150" s="53">
        <v>354.5771428571428</v>
      </c>
      <c r="K150" s="53">
        <v>345.9028571428571</v>
      </c>
      <c r="L150" s="53">
        <v>414.97771428571428</v>
      </c>
      <c r="M150" s="53">
        <v>268.75428571428574</v>
      </c>
      <c r="N150" s="53">
        <v>220.94664</v>
      </c>
      <c r="O150" s="53">
        <v>208.8485714285714</v>
      </c>
      <c r="P150" s="53">
        <v>55.653714285714287</v>
      </c>
      <c r="Q150" s="53">
        <v>24.971428571428575</v>
      </c>
      <c r="R150" s="53">
        <v>164.32231173782316</v>
      </c>
      <c r="S150" s="53">
        <v>197.13405368726438</v>
      </c>
      <c r="T150" s="53">
        <v>123.77948424568349</v>
      </c>
      <c r="U150" s="53">
        <v>79.294201268403313</v>
      </c>
      <c r="V150" s="53">
        <v>122.12801524942451</v>
      </c>
      <c r="W150" s="53">
        <v>17.975753859260397</v>
      </c>
      <c r="X150" s="53">
        <v>17.919292567262421</v>
      </c>
      <c r="Y150" s="53">
        <v>55.472720808309141</v>
      </c>
      <c r="Z150" s="53">
        <v>67.977585796990411</v>
      </c>
      <c r="AA150" s="53">
        <v>63.374974471010795</v>
      </c>
      <c r="AB150" s="53">
        <v>41.867691214865054</v>
      </c>
      <c r="AC150" s="53">
        <v>37.524922242364973</v>
      </c>
      <c r="AD150" s="53">
        <v>33.303648434609421</v>
      </c>
      <c r="AE150" s="53">
        <v>29.192950710547603</v>
      </c>
      <c r="AF150" s="53">
        <v>25.18900187874468</v>
      </c>
    </row>
    <row r="151" spans="2:32" ht="16" customHeight="1" x14ac:dyDescent="0.25">
      <c r="B151" s="47" t="s">
        <v>237</v>
      </c>
      <c r="C151" s="48">
        <v>51856.512924237941</v>
      </c>
      <c r="D151" s="48">
        <v>54944.715179772225</v>
      </c>
      <c r="E151" s="48">
        <v>58247.287306835366</v>
      </c>
      <c r="F151" s="48">
        <v>61020.056881970806</v>
      </c>
      <c r="G151" s="48">
        <v>67963.733610433497</v>
      </c>
      <c r="H151" s="48">
        <v>75007.841700948673</v>
      </c>
      <c r="I151" s="48">
        <v>78844.995900764116</v>
      </c>
      <c r="J151" s="48">
        <v>86395.519648724759</v>
      </c>
      <c r="K151" s="48">
        <v>81234.970473362919</v>
      </c>
      <c r="L151" s="48">
        <v>86713.868860220697</v>
      </c>
      <c r="M151" s="48">
        <v>99897.674035248972</v>
      </c>
      <c r="N151" s="48">
        <v>111042.02171949801</v>
      </c>
      <c r="O151" s="48">
        <v>117412.59068247167</v>
      </c>
      <c r="P151" s="48">
        <v>120181.91467152804</v>
      </c>
      <c r="Q151" s="48">
        <v>129032.78166625294</v>
      </c>
      <c r="R151" s="48">
        <v>135142.54561905205</v>
      </c>
      <c r="S151" s="48">
        <v>136299.01481669815</v>
      </c>
      <c r="T151" s="48">
        <v>138265.99818022878</v>
      </c>
      <c r="U151" s="48">
        <v>138637.26583931822</v>
      </c>
      <c r="V151" s="48">
        <v>139307.69432447574</v>
      </c>
      <c r="W151" s="48">
        <v>135442.12767675903</v>
      </c>
      <c r="X151" s="48">
        <v>148632.86864366921</v>
      </c>
      <c r="Y151" s="48">
        <v>149628.04000941836</v>
      </c>
      <c r="Z151" s="48">
        <v>158405.21524756798</v>
      </c>
      <c r="AA151" s="48">
        <v>167964.71449651464</v>
      </c>
      <c r="AB151" s="48">
        <v>172640.48141438368</v>
      </c>
      <c r="AC151" s="48">
        <v>181112.91557232075</v>
      </c>
      <c r="AD151" s="48">
        <v>187288.11662493562</v>
      </c>
      <c r="AE151" s="48">
        <v>193299.74496027594</v>
      </c>
      <c r="AF151" s="48">
        <v>201543.54881095482</v>
      </c>
    </row>
    <row r="152" spans="2:32" ht="16" customHeight="1" x14ac:dyDescent="0.25">
      <c r="B152" s="49" t="s">
        <v>238</v>
      </c>
      <c r="C152" s="50">
        <v>6395.3074776280046</v>
      </c>
      <c r="D152" s="50">
        <v>5988.9091198721226</v>
      </c>
      <c r="E152" s="50">
        <v>6689.6514260991426</v>
      </c>
      <c r="F152" s="50">
        <v>6083.902508253871</v>
      </c>
      <c r="G152" s="50">
        <v>6076.9995462656043</v>
      </c>
      <c r="H152" s="50">
        <v>6246.8400786232005</v>
      </c>
      <c r="I152" s="50">
        <v>6280.4502325360863</v>
      </c>
      <c r="J152" s="50">
        <v>6094.7385708383481</v>
      </c>
      <c r="K152" s="50">
        <v>5717.6082443297864</v>
      </c>
      <c r="L152" s="50">
        <v>5634.3134138362511</v>
      </c>
      <c r="M152" s="50">
        <v>6267.790581590426</v>
      </c>
      <c r="N152" s="50">
        <v>6601.4607752223155</v>
      </c>
      <c r="O152" s="50">
        <v>8137.2357340453655</v>
      </c>
      <c r="P152" s="50">
        <v>8628.573489862938</v>
      </c>
      <c r="Q152" s="50">
        <v>9883.6076558043096</v>
      </c>
      <c r="R152" s="50">
        <v>11466.542350438564</v>
      </c>
      <c r="S152" s="50">
        <v>11961.294158180988</v>
      </c>
      <c r="T152" s="50">
        <v>12344.362399772968</v>
      </c>
      <c r="U152" s="50">
        <v>13989.498792616607</v>
      </c>
      <c r="V152" s="50">
        <v>16398.355762523031</v>
      </c>
      <c r="W152" s="50">
        <v>16423.534570136781</v>
      </c>
      <c r="X152" s="50">
        <v>17222.308984249907</v>
      </c>
      <c r="Y152" s="50">
        <v>17972.391683506852</v>
      </c>
      <c r="Z152" s="50">
        <v>18193.707610851743</v>
      </c>
      <c r="AA152" s="50">
        <v>17148.317924500618</v>
      </c>
      <c r="AB152" s="50">
        <v>17079.343449163152</v>
      </c>
      <c r="AC152" s="50">
        <v>17870.178295169255</v>
      </c>
      <c r="AD152" s="50">
        <v>18755.568244801641</v>
      </c>
      <c r="AE152" s="50">
        <v>20172.898287329121</v>
      </c>
      <c r="AF152" s="50">
        <v>21474.497848672483</v>
      </c>
    </row>
    <row r="153" spans="2:32" ht="16" customHeight="1" x14ac:dyDescent="0.3">
      <c r="B153" s="51" t="s">
        <v>239</v>
      </c>
      <c r="C153" s="53">
        <v>7.5291293207506103</v>
      </c>
      <c r="D153" s="53">
        <v>7.9429454624834301</v>
      </c>
      <c r="E153" s="53">
        <v>7.7602164703534697</v>
      </c>
      <c r="F153" s="53">
        <v>7.8100768771366802</v>
      </c>
      <c r="G153" s="53">
        <v>8.0006360375328001</v>
      </c>
      <c r="H153" s="53">
        <v>8.3359286269076591</v>
      </c>
      <c r="I153" s="53">
        <v>8.6075913151969292</v>
      </c>
      <c r="J153" s="53">
        <v>9</v>
      </c>
      <c r="K153" s="53">
        <v>9</v>
      </c>
      <c r="L153" s="53">
        <v>9</v>
      </c>
      <c r="M153" s="53">
        <v>9</v>
      </c>
      <c r="N153" s="53">
        <v>9</v>
      </c>
      <c r="O153" s="53">
        <v>9</v>
      </c>
      <c r="P153" s="53">
        <v>9.2113935848285902</v>
      </c>
      <c r="Q153" s="53">
        <v>9.4963539703682507</v>
      </c>
      <c r="R153" s="53">
        <v>9.6653026731308103</v>
      </c>
      <c r="S153" s="53">
        <v>9.8373618971916894</v>
      </c>
      <c r="T153" s="53">
        <v>10.173090816756901</v>
      </c>
      <c r="U153" s="53">
        <v>10.50437422352026</v>
      </c>
      <c r="V153" s="53">
        <v>10.6864751704451</v>
      </c>
      <c r="W153" s="53">
        <v>10.13886970424195</v>
      </c>
      <c r="X153" s="53">
        <v>10.805962053345583</v>
      </c>
      <c r="Y153" s="53">
        <v>11.106031799822055</v>
      </c>
      <c r="Z153" s="53">
        <v>11.066055204014155</v>
      </c>
      <c r="AA153" s="53">
        <v>11.072236536590268</v>
      </c>
      <c r="AB153" s="53">
        <v>11.180980630952929</v>
      </c>
      <c r="AC153" s="53">
        <v>11.420061553182455</v>
      </c>
      <c r="AD153" s="53">
        <v>11.738566580199386</v>
      </c>
      <c r="AE153" s="53">
        <v>12.017299957506971</v>
      </c>
      <c r="AF153" s="53">
        <v>12.279705479407598</v>
      </c>
    </row>
    <row r="154" spans="2:32" ht="16" customHeight="1" x14ac:dyDescent="0.3">
      <c r="B154" s="51" t="s">
        <v>240</v>
      </c>
      <c r="C154" s="53">
        <v>406.599804521956</v>
      </c>
      <c r="D154" s="53">
        <v>358.92346738305378</v>
      </c>
      <c r="E154" s="53">
        <v>424.09730255309529</v>
      </c>
      <c r="F154" s="53">
        <v>385.25668816581964</v>
      </c>
      <c r="G154" s="53">
        <v>454.23289888736213</v>
      </c>
      <c r="H154" s="53">
        <v>471.72625223420221</v>
      </c>
      <c r="I154" s="53">
        <v>439.91576701787494</v>
      </c>
      <c r="J154" s="53">
        <v>330.43633599999998</v>
      </c>
      <c r="K154" s="53">
        <v>175.57497042638636</v>
      </c>
      <c r="L154" s="53">
        <v>194.02752848630954</v>
      </c>
      <c r="M154" s="53">
        <v>284.31246894566118</v>
      </c>
      <c r="N154" s="53">
        <v>292.895777658459</v>
      </c>
      <c r="O154" s="53">
        <v>302.79721471142096</v>
      </c>
      <c r="P154" s="53">
        <v>322.72342502531501</v>
      </c>
      <c r="Q154" s="53">
        <v>454.21866636904764</v>
      </c>
      <c r="R154" s="53">
        <v>625.90170053079135</v>
      </c>
      <c r="S154" s="53">
        <v>589.63289666666662</v>
      </c>
      <c r="T154" s="53">
        <v>624.55754170004855</v>
      </c>
      <c r="U154" s="53">
        <v>623.83997288968658</v>
      </c>
      <c r="V154" s="53">
        <v>535.28952730485639</v>
      </c>
      <c r="W154" s="53">
        <v>542.43647007225547</v>
      </c>
      <c r="X154" s="53">
        <v>592.89674917657021</v>
      </c>
      <c r="Y154" s="53">
        <v>600.0004204004149</v>
      </c>
      <c r="Z154" s="53">
        <v>606.06950866426246</v>
      </c>
      <c r="AA154" s="53">
        <v>593.35174189873862</v>
      </c>
      <c r="AB154" s="53">
        <v>596.77205563013365</v>
      </c>
      <c r="AC154" s="53">
        <v>606.728567954867</v>
      </c>
      <c r="AD154" s="53">
        <v>619.31537657067872</v>
      </c>
      <c r="AE154" s="53">
        <v>631.11636027110501</v>
      </c>
      <c r="AF154" s="53">
        <v>641.70030499350253</v>
      </c>
    </row>
    <row r="155" spans="2:32" ht="16" customHeight="1" x14ac:dyDescent="0.3">
      <c r="B155" s="51" t="s">
        <v>241</v>
      </c>
      <c r="C155" s="53">
        <v>321.94274433958839</v>
      </c>
      <c r="D155" s="53">
        <v>325.39121218736187</v>
      </c>
      <c r="E155" s="53">
        <v>179.86847058627887</v>
      </c>
      <c r="F155" s="53">
        <v>65.083973976139006</v>
      </c>
      <c r="G155" s="53">
        <v>66.671966979440001</v>
      </c>
      <c r="H155" s="53">
        <v>69.466071890897197</v>
      </c>
      <c r="I155" s="53">
        <v>71.7299276266411</v>
      </c>
      <c r="J155" s="53">
        <v>75</v>
      </c>
      <c r="K155" s="53">
        <v>75</v>
      </c>
      <c r="L155" s="53">
        <v>75</v>
      </c>
      <c r="M155" s="53">
        <v>75</v>
      </c>
      <c r="N155" s="53">
        <v>75</v>
      </c>
      <c r="O155" s="53">
        <v>75</v>
      </c>
      <c r="P155" s="53">
        <v>134.36161320690491</v>
      </c>
      <c r="Q155" s="53">
        <v>79.136283086402102</v>
      </c>
      <c r="R155" s="53">
        <v>80.410751380786095</v>
      </c>
      <c r="S155" s="53">
        <v>81.842202826915397</v>
      </c>
      <c r="T155" s="53">
        <v>84.635308805639099</v>
      </c>
      <c r="U155" s="53">
        <v>87.391430218358352</v>
      </c>
      <c r="V155" s="53">
        <v>88.906424053997412</v>
      </c>
      <c r="W155" s="53">
        <v>83.876889157858585</v>
      </c>
      <c r="X155" s="53">
        <v>88.955206195909142</v>
      </c>
      <c r="Y155" s="53">
        <v>91.399121691274303</v>
      </c>
      <c r="Z155" s="53">
        <v>91.070126978229467</v>
      </c>
      <c r="AA155" s="53">
        <v>91.12099738617728</v>
      </c>
      <c r="AB155" s="53">
        <v>92.015926816689046</v>
      </c>
      <c r="AC155" s="53">
        <v>93.983487030704339</v>
      </c>
      <c r="AD155" s="53">
        <v>96.604682453903976</v>
      </c>
      <c r="AE155" s="53">
        <v>98.898569805492883</v>
      </c>
      <c r="AF155" s="53">
        <v>101.05808408214406</v>
      </c>
    </row>
    <row r="156" spans="2:32" ht="16" customHeight="1" x14ac:dyDescent="0.3">
      <c r="B156" s="51" t="s">
        <v>242</v>
      </c>
      <c r="C156" s="53">
        <v>1942.8883909433409</v>
      </c>
      <c r="D156" s="53">
        <v>1905.0099394997787</v>
      </c>
      <c r="E156" s="53">
        <v>1964.8695529380459</v>
      </c>
      <c r="F156" s="53">
        <v>1896.9343583618222</v>
      </c>
      <c r="G156" s="53">
        <v>1801.8751471671039</v>
      </c>
      <c r="H156" s="53">
        <v>1845.4477150254361</v>
      </c>
      <c r="I156" s="53">
        <v>1890.3278842026259</v>
      </c>
      <c r="J156" s="53">
        <v>2004.7</v>
      </c>
      <c r="K156" s="53">
        <v>1831.8440000000001</v>
      </c>
      <c r="L156" s="53">
        <v>1636.514999999999</v>
      </c>
      <c r="M156" s="53">
        <v>1934.9199999999994</v>
      </c>
      <c r="N156" s="53">
        <v>1809.4011999999987</v>
      </c>
      <c r="O156" s="53">
        <v>1780.6091999999994</v>
      </c>
      <c r="P156" s="53">
        <v>2001.8258959195596</v>
      </c>
      <c r="Q156" s="53">
        <v>1950.0264083285381</v>
      </c>
      <c r="R156" s="53">
        <v>2139.4779435168939</v>
      </c>
      <c r="S156" s="53">
        <v>2182.0265489511926</v>
      </c>
      <c r="T156" s="53">
        <v>2065.9502886880318</v>
      </c>
      <c r="U156" s="53">
        <v>1983.3890015376444</v>
      </c>
      <c r="V156" s="53">
        <v>2056.1542381408876</v>
      </c>
      <c r="W156" s="53">
        <v>2063.4010894979219</v>
      </c>
      <c r="X156" s="53">
        <v>2208.8751618914293</v>
      </c>
      <c r="Y156" s="53">
        <v>2319.1871886118829</v>
      </c>
      <c r="Z156" s="53">
        <v>2252.4646606656243</v>
      </c>
      <c r="AA156" s="53">
        <v>2118.8458730303191</v>
      </c>
      <c r="AB156" s="53">
        <v>2152.7110808561683</v>
      </c>
      <c r="AC156" s="53">
        <v>2132.6156078355275</v>
      </c>
      <c r="AD156" s="53">
        <v>2130.7845499996643</v>
      </c>
      <c r="AE156" s="53">
        <v>2140.7307244554395</v>
      </c>
      <c r="AF156" s="53">
        <v>2172.4802974289705</v>
      </c>
    </row>
    <row r="157" spans="2:32" ht="16" customHeight="1" x14ac:dyDescent="0.3">
      <c r="B157" s="51" t="s">
        <v>243</v>
      </c>
      <c r="C157" s="53">
        <v>1909.50361430106</v>
      </c>
      <c r="D157" s="53">
        <v>1717.6097535127931</v>
      </c>
      <c r="E157" s="53">
        <v>2080.3217476351033</v>
      </c>
      <c r="F157" s="53">
        <v>1980.4791911610412</v>
      </c>
      <c r="G157" s="53">
        <v>1992.31936418638</v>
      </c>
      <c r="H157" s="53">
        <v>2002.4439452575853</v>
      </c>
      <c r="I157" s="53">
        <v>2036.63287186155</v>
      </c>
      <c r="J157" s="53">
        <v>1730.895</v>
      </c>
      <c r="K157" s="53">
        <v>1664.5140000000001</v>
      </c>
      <c r="L157" s="53">
        <v>1698.8490000000002</v>
      </c>
      <c r="M157" s="53">
        <v>1882.95</v>
      </c>
      <c r="N157" s="53">
        <v>1742.0129999999999</v>
      </c>
      <c r="O157" s="53">
        <v>1622.3015700000001</v>
      </c>
      <c r="P157" s="53">
        <v>1699.6091458426752</v>
      </c>
      <c r="Q157" s="53">
        <v>1836.6661148412873</v>
      </c>
      <c r="R157" s="53">
        <v>2501.7038262572019</v>
      </c>
      <c r="S157" s="53">
        <v>2551.2264006659734</v>
      </c>
      <c r="T157" s="53">
        <v>2467.5202532969265</v>
      </c>
      <c r="U157" s="53">
        <v>2808.9433151419476</v>
      </c>
      <c r="V157" s="53">
        <v>2944.3022575861282</v>
      </c>
      <c r="W157" s="53">
        <v>2868.2991959382334</v>
      </c>
      <c r="X157" s="53">
        <v>3425.4884751596351</v>
      </c>
      <c r="Y157" s="53">
        <v>3486.7339243335568</v>
      </c>
      <c r="Z157" s="53">
        <v>3246.7764435054605</v>
      </c>
      <c r="AA157" s="53">
        <v>2662.5685261636436</v>
      </c>
      <c r="AB157" s="53">
        <v>2904.620116169006</v>
      </c>
      <c r="AC157" s="53">
        <v>2982.6165853509501</v>
      </c>
      <c r="AD157" s="53">
        <v>3046.7285698864889</v>
      </c>
      <c r="AE157" s="53">
        <v>3114.4319747858212</v>
      </c>
      <c r="AF157" s="53">
        <v>3208.6218540725863</v>
      </c>
    </row>
    <row r="158" spans="2:32" ht="16" customHeight="1" x14ac:dyDescent="0.3">
      <c r="B158" s="51" t="s">
        <v>244</v>
      </c>
      <c r="C158" s="53">
        <v>0</v>
      </c>
      <c r="D158" s="53">
        <v>0</v>
      </c>
      <c r="E158" s="53">
        <v>0</v>
      </c>
      <c r="F158" s="53">
        <v>0</v>
      </c>
      <c r="G158" s="53">
        <v>0</v>
      </c>
      <c r="H158" s="53">
        <v>0</v>
      </c>
      <c r="I158" s="53">
        <v>0</v>
      </c>
      <c r="J158" s="53">
        <v>0</v>
      </c>
      <c r="K158" s="53">
        <v>12</v>
      </c>
      <c r="L158" s="53">
        <v>12</v>
      </c>
      <c r="M158" s="53">
        <v>12</v>
      </c>
      <c r="N158" s="53">
        <v>12</v>
      </c>
      <c r="O158" s="53">
        <v>12</v>
      </c>
      <c r="P158" s="53">
        <v>12.2818581131048</v>
      </c>
      <c r="Q158" s="53">
        <v>12.661805293824299</v>
      </c>
      <c r="R158" s="53">
        <v>12.8870702308411</v>
      </c>
      <c r="S158" s="53">
        <v>13.1164825295889</v>
      </c>
      <c r="T158" s="53">
        <v>13.5641210890092</v>
      </c>
      <c r="U158" s="53">
        <v>14.005832298027014</v>
      </c>
      <c r="V158" s="53">
        <v>14.248633560593467</v>
      </c>
      <c r="W158" s="53">
        <v>13.446774047516282</v>
      </c>
      <c r="X158" s="53">
        <v>14.260907504752636</v>
      </c>
      <c r="Y158" s="53">
        <v>14.656917307336633</v>
      </c>
      <c r="Z158" s="53">
        <v>14.604159160273287</v>
      </c>
      <c r="AA158" s="53">
        <v>14.612316824689362</v>
      </c>
      <c r="AB158" s="53">
        <v>14.755829217546033</v>
      </c>
      <c r="AC158" s="53">
        <v>15.071350491934613</v>
      </c>
      <c r="AD158" s="53">
        <v>15.491689810883168</v>
      </c>
      <c r="AE158" s="53">
        <v>15.859541455433421</v>
      </c>
      <c r="AF158" s="53">
        <v>16.205844807054262</v>
      </c>
    </row>
    <row r="159" spans="2:32" ht="16" customHeight="1" x14ac:dyDescent="0.3">
      <c r="B159" s="51" t="s">
        <v>245</v>
      </c>
      <c r="C159" s="53">
        <v>383.17535673622547</v>
      </c>
      <c r="D159" s="53">
        <v>414.71513240595436</v>
      </c>
      <c r="E159" s="53">
        <v>467.87107441562966</v>
      </c>
      <c r="F159" s="53">
        <v>515.96309631370957</v>
      </c>
      <c r="G159" s="53">
        <v>543.92904224460517</v>
      </c>
      <c r="H159" s="53">
        <v>540.24988501337668</v>
      </c>
      <c r="I159" s="53">
        <v>476.07538590599751</v>
      </c>
      <c r="J159" s="53">
        <v>516.97</v>
      </c>
      <c r="K159" s="53">
        <v>440.57</v>
      </c>
      <c r="L159" s="53">
        <v>412.97</v>
      </c>
      <c r="M159" s="53">
        <v>555.77</v>
      </c>
      <c r="N159" s="53">
        <v>516.97</v>
      </c>
      <c r="O159" s="53">
        <v>484.17</v>
      </c>
      <c r="P159" s="53">
        <v>282.62096934211979</v>
      </c>
      <c r="Q159" s="53">
        <v>219.42264339393034</v>
      </c>
      <c r="R159" s="53">
        <v>312.33041186674376</v>
      </c>
      <c r="S159" s="53">
        <v>254.51026631865864</v>
      </c>
      <c r="T159" s="53">
        <v>190.76792293028799</v>
      </c>
      <c r="U159" s="53">
        <v>235.18870405830671</v>
      </c>
      <c r="V159" s="53">
        <v>263.15231653609442</v>
      </c>
      <c r="W159" s="53">
        <v>365.82190222287227</v>
      </c>
      <c r="X159" s="53">
        <v>425.71946589023645</v>
      </c>
      <c r="Y159" s="53">
        <v>298.24755562474417</v>
      </c>
      <c r="Z159" s="53">
        <v>271.2946732831038</v>
      </c>
      <c r="AA159" s="53">
        <v>305.05623243889784</v>
      </c>
      <c r="AB159" s="53">
        <v>323.64984494652111</v>
      </c>
      <c r="AC159" s="53">
        <v>308.18178328752208</v>
      </c>
      <c r="AD159" s="53">
        <v>307.40608730295958</v>
      </c>
      <c r="AE159" s="53">
        <v>327.81496212615986</v>
      </c>
      <c r="AF159" s="53">
        <v>340.95542636199315</v>
      </c>
    </row>
    <row r="160" spans="2:32" ht="16" customHeight="1" x14ac:dyDescent="0.3">
      <c r="B160" s="51" t="s">
        <v>246</v>
      </c>
      <c r="C160" s="53">
        <v>3</v>
      </c>
      <c r="D160" s="53">
        <v>3</v>
      </c>
      <c r="E160" s="53">
        <v>3</v>
      </c>
      <c r="F160" s="53">
        <v>3</v>
      </c>
      <c r="G160" s="53">
        <v>3</v>
      </c>
      <c r="H160" s="53">
        <v>3</v>
      </c>
      <c r="I160" s="53">
        <v>3</v>
      </c>
      <c r="J160" s="53">
        <v>3</v>
      </c>
      <c r="K160" s="53">
        <v>3</v>
      </c>
      <c r="L160" s="53">
        <v>3</v>
      </c>
      <c r="M160" s="53">
        <v>3</v>
      </c>
      <c r="N160" s="53">
        <v>3</v>
      </c>
      <c r="O160" s="53">
        <v>3</v>
      </c>
      <c r="P160" s="53">
        <v>3.0704645282762</v>
      </c>
      <c r="Q160" s="53">
        <v>3.1654513234560802</v>
      </c>
      <c r="R160" s="53">
        <v>3.2217675577102698</v>
      </c>
      <c r="S160" s="53">
        <v>3.27912063239723</v>
      </c>
      <c r="T160" s="53">
        <v>3.3910302722522898</v>
      </c>
      <c r="U160" s="53">
        <v>3.501458074506743</v>
      </c>
      <c r="V160" s="53">
        <v>3.562158390148356</v>
      </c>
      <c r="W160" s="53">
        <v>3.3616935118790603</v>
      </c>
      <c r="X160" s="53">
        <v>3.5652268761881483</v>
      </c>
      <c r="Y160" s="53">
        <v>3.6642293268341466</v>
      </c>
      <c r="Z160" s="53">
        <v>3.6510397900683103</v>
      </c>
      <c r="AA160" s="53">
        <v>3.6530792061723294</v>
      </c>
      <c r="AB160" s="53">
        <v>3.6889573043864972</v>
      </c>
      <c r="AC160" s="53">
        <v>3.7678376229836421</v>
      </c>
      <c r="AD160" s="53">
        <v>3.8729224527207804</v>
      </c>
      <c r="AE160" s="53">
        <v>3.9648853638583432</v>
      </c>
      <c r="AF160" s="53">
        <v>4.0514612017635532</v>
      </c>
    </row>
    <row r="161" spans="2:32" ht="16" customHeight="1" x14ac:dyDescent="0.3">
      <c r="B161" s="51" t="s">
        <v>247</v>
      </c>
      <c r="C161" s="53">
        <v>7.5291293207506103</v>
      </c>
      <c r="D161" s="53">
        <v>7.9429454624834301</v>
      </c>
      <c r="E161" s="53">
        <v>7.7602164703534697</v>
      </c>
      <c r="F161" s="53">
        <v>7.8100768771366802</v>
      </c>
      <c r="G161" s="53">
        <v>8.0006360375328001</v>
      </c>
      <c r="H161" s="53">
        <v>8.3359286269076591</v>
      </c>
      <c r="I161" s="53">
        <v>8.6075913151969292</v>
      </c>
      <c r="J161" s="53">
        <v>9</v>
      </c>
      <c r="K161" s="53">
        <v>9</v>
      </c>
      <c r="L161" s="53">
        <v>9</v>
      </c>
      <c r="M161" s="53">
        <v>9</v>
      </c>
      <c r="N161" s="53">
        <v>9</v>
      </c>
      <c r="O161" s="53">
        <v>29</v>
      </c>
      <c r="P161" s="53">
        <v>29.6811571066699</v>
      </c>
      <c r="Q161" s="53">
        <v>30.599362793408801</v>
      </c>
      <c r="R161" s="53">
        <v>31.143753057865901</v>
      </c>
      <c r="S161" s="53">
        <v>31.698166113173201</v>
      </c>
      <c r="T161" s="53">
        <v>32.779959298438797</v>
      </c>
      <c r="U161" s="53">
        <v>33.847428053565174</v>
      </c>
      <c r="V161" s="53">
        <v>34.4341977714341</v>
      </c>
      <c r="W161" s="53">
        <v>32.496370614830909</v>
      </c>
      <c r="X161" s="53">
        <v>34.463859803152097</v>
      </c>
      <c r="Y161" s="53">
        <v>35.420883492730084</v>
      </c>
      <c r="Z161" s="53">
        <v>35.293384637327001</v>
      </c>
      <c r="AA161" s="53">
        <v>35.313098992999187</v>
      </c>
      <c r="AB161" s="53">
        <v>35.659920609069474</v>
      </c>
      <c r="AC161" s="53">
        <v>36.422430355508538</v>
      </c>
      <c r="AD161" s="53">
        <v>37.438250376300878</v>
      </c>
      <c r="AE161" s="53">
        <v>38.327225183963989</v>
      </c>
      <c r="AF161" s="53">
        <v>39.164124950381016</v>
      </c>
    </row>
    <row r="162" spans="2:32" ht="16" customHeight="1" x14ac:dyDescent="0.3">
      <c r="B162" s="51" t="s">
        <v>248</v>
      </c>
      <c r="C162" s="53">
        <v>95.0887070359897</v>
      </c>
      <c r="D162" s="53">
        <v>101.72637448694999</v>
      </c>
      <c r="E162" s="53">
        <v>100.29022230922099</v>
      </c>
      <c r="F162" s="53">
        <v>96.697913559889102</v>
      </c>
      <c r="G162" s="53">
        <v>111.418522830189</v>
      </c>
      <c r="H162" s="53">
        <v>119.257283948161</v>
      </c>
      <c r="I162" s="53">
        <v>127.35452108090399</v>
      </c>
      <c r="J162" s="53">
        <v>130</v>
      </c>
      <c r="K162" s="53">
        <v>138.054126087637</v>
      </c>
      <c r="L162" s="53">
        <v>137.34655431966399</v>
      </c>
      <c r="M162" s="53">
        <v>145.45500450589199</v>
      </c>
      <c r="N162" s="53">
        <v>573.73752700935904</v>
      </c>
      <c r="O162" s="53">
        <v>2308.6508833060698</v>
      </c>
      <c r="P162" s="53">
        <v>2685.7433506881503</v>
      </c>
      <c r="Q162" s="53">
        <v>3593.3067775804884</v>
      </c>
      <c r="R162" s="53">
        <v>4160.9597222327293</v>
      </c>
      <c r="S162" s="53">
        <v>4154.5092922665572</v>
      </c>
      <c r="T162" s="53">
        <v>4975.3109186222719</v>
      </c>
      <c r="U162" s="53">
        <v>6158.4217599246931</v>
      </c>
      <c r="V162" s="53">
        <v>7799.9309197601069</v>
      </c>
      <c r="W162" s="53">
        <v>7784.7303815988944</v>
      </c>
      <c r="X162" s="53">
        <v>7769.3510122036296</v>
      </c>
      <c r="Y162" s="53">
        <v>8061.8320736960286</v>
      </c>
      <c r="Z162" s="53">
        <v>8723.9766689339049</v>
      </c>
      <c r="AA162" s="53">
        <v>8261.8102211208188</v>
      </c>
      <c r="AB162" s="53">
        <v>8258.4169262179821</v>
      </c>
      <c r="AC162" s="53">
        <v>8862.2215405903789</v>
      </c>
      <c r="AD162" s="53">
        <v>9457.8540268184788</v>
      </c>
      <c r="AE162" s="53">
        <v>10556.155264956868</v>
      </c>
      <c r="AF162" s="53">
        <v>11394.513175338261</v>
      </c>
    </row>
    <row r="163" spans="2:32" ht="16" customHeight="1" x14ac:dyDescent="0.3">
      <c r="B163" s="51" t="s">
        <v>249</v>
      </c>
      <c r="C163" s="53">
        <v>271.72800000000001</v>
      </c>
      <c r="D163" s="53">
        <v>173.196</v>
      </c>
      <c r="E163" s="53">
        <v>312.12</v>
      </c>
      <c r="F163" s="53">
        <v>222.15599999999998</v>
      </c>
      <c r="G163" s="53">
        <v>296.51400000000001</v>
      </c>
      <c r="H163" s="53">
        <v>283.96800000000002</v>
      </c>
      <c r="I163" s="53">
        <v>263.46600000000001</v>
      </c>
      <c r="J163" s="53">
        <v>236.53799999999998</v>
      </c>
      <c r="K163" s="53">
        <v>177.48</v>
      </c>
      <c r="L163" s="53">
        <v>163.404</v>
      </c>
      <c r="M163" s="53">
        <v>187.578</v>
      </c>
      <c r="N163" s="53">
        <v>183.6</v>
      </c>
      <c r="O163" s="53">
        <v>119.34</v>
      </c>
      <c r="P163" s="53">
        <v>76.5</v>
      </c>
      <c r="Q163" s="53">
        <v>76.5</v>
      </c>
      <c r="R163" s="53">
        <v>0</v>
      </c>
      <c r="S163" s="53">
        <v>0</v>
      </c>
      <c r="T163" s="53">
        <v>0</v>
      </c>
      <c r="U163" s="53">
        <v>36</v>
      </c>
      <c r="V163" s="53">
        <v>46.910377621032609</v>
      </c>
      <c r="W163" s="53">
        <v>40</v>
      </c>
      <c r="X163" s="53">
        <v>98.46768220642538</v>
      </c>
      <c r="Y163" s="53">
        <v>50.088196965778479</v>
      </c>
      <c r="Z163" s="53">
        <v>62.348284681771617</v>
      </c>
      <c r="AA163" s="53">
        <v>65.507401020833981</v>
      </c>
      <c r="AB163" s="53">
        <v>64.932407835984762</v>
      </c>
      <c r="AC163" s="53">
        <v>64.35803915274299</v>
      </c>
      <c r="AD163" s="53">
        <v>63.783576153566138</v>
      </c>
      <c r="AE163" s="53">
        <v>63.209034741962959</v>
      </c>
      <c r="AF163" s="53">
        <v>62.634428139800001</v>
      </c>
    </row>
    <row r="164" spans="2:32" ht="16" customHeight="1" x14ac:dyDescent="0.3">
      <c r="B164" s="51" t="s">
        <v>250</v>
      </c>
      <c r="C164" s="53">
        <v>1046.322601108343</v>
      </c>
      <c r="D164" s="53">
        <v>973.4513494712628</v>
      </c>
      <c r="E164" s="53">
        <v>1141.6926227210624</v>
      </c>
      <c r="F164" s="53">
        <v>902.71113296117733</v>
      </c>
      <c r="G164" s="53">
        <v>791.03733189545801</v>
      </c>
      <c r="H164" s="53">
        <v>894.60906799972702</v>
      </c>
      <c r="I164" s="53">
        <v>954.732692210099</v>
      </c>
      <c r="J164" s="53">
        <v>1049.1992348383483</v>
      </c>
      <c r="K164" s="53">
        <v>1175.5711478157627</v>
      </c>
      <c r="L164" s="53">
        <v>1277.2013310302784</v>
      </c>
      <c r="M164" s="53">
        <v>1162.805108138873</v>
      </c>
      <c r="N164" s="53">
        <v>1368.8432705544981</v>
      </c>
      <c r="O164" s="53">
        <v>1385.3668660278745</v>
      </c>
      <c r="P164" s="53">
        <v>1364.77639674183</v>
      </c>
      <c r="Q164" s="53">
        <v>1612.4077888235588</v>
      </c>
      <c r="R164" s="53">
        <v>1508.8401011338683</v>
      </c>
      <c r="S164" s="53">
        <v>1959.6154193126747</v>
      </c>
      <c r="T164" s="53">
        <v>1745.0077750904011</v>
      </c>
      <c r="U164" s="53">
        <v>1864.085143793322</v>
      </c>
      <c r="V164" s="53">
        <v>2467.7467557081695</v>
      </c>
      <c r="W164" s="53">
        <v>2494.4425565801453</v>
      </c>
      <c r="X164" s="53">
        <v>2430.4694865020238</v>
      </c>
      <c r="Y164" s="53">
        <v>2869.2833740114588</v>
      </c>
      <c r="Z164" s="53">
        <v>2745.3278173879944</v>
      </c>
      <c r="AA164" s="53">
        <v>2848.7962588649266</v>
      </c>
      <c r="AB164" s="53">
        <v>2474.2353745501186</v>
      </c>
      <c r="AC164" s="53">
        <v>2600.1616903434501</v>
      </c>
      <c r="AD164" s="53">
        <v>2808.5680764041631</v>
      </c>
      <c r="AE164" s="53">
        <v>3011.4555153133347</v>
      </c>
      <c r="AF164" s="53">
        <v>3319.1559149842869</v>
      </c>
    </row>
    <row r="165" spans="2:32" ht="16" customHeight="1" x14ac:dyDescent="0.3">
      <c r="B165" s="51" t="s">
        <v>251</v>
      </c>
      <c r="C165" s="53">
        <v>0</v>
      </c>
      <c r="D165" s="53">
        <v>0</v>
      </c>
      <c r="E165" s="53">
        <v>0</v>
      </c>
      <c r="F165" s="53">
        <v>0</v>
      </c>
      <c r="G165" s="53">
        <v>0</v>
      </c>
      <c r="H165" s="53">
        <v>0</v>
      </c>
      <c r="I165" s="53">
        <v>0</v>
      </c>
      <c r="J165" s="53">
        <v>0</v>
      </c>
      <c r="K165" s="53">
        <v>6</v>
      </c>
      <c r="L165" s="53">
        <v>6</v>
      </c>
      <c r="M165" s="53">
        <v>6</v>
      </c>
      <c r="N165" s="53">
        <v>6</v>
      </c>
      <c r="O165" s="53">
        <v>6</v>
      </c>
      <c r="P165" s="53">
        <v>6.1678197635045704</v>
      </c>
      <c r="Q165" s="53">
        <v>6</v>
      </c>
      <c r="R165" s="53">
        <v>80</v>
      </c>
      <c r="S165" s="53">
        <v>130</v>
      </c>
      <c r="T165" s="53">
        <v>130.70418916290299</v>
      </c>
      <c r="U165" s="53">
        <v>130.38037240302981</v>
      </c>
      <c r="V165" s="53">
        <v>133.03148091913917</v>
      </c>
      <c r="W165" s="53">
        <v>121.08237719013161</v>
      </c>
      <c r="X165" s="53">
        <v>118.98978878661039</v>
      </c>
      <c r="Y165" s="53">
        <v>130.77176624498969</v>
      </c>
      <c r="Z165" s="53">
        <v>129.76478795971002</v>
      </c>
      <c r="AA165" s="53">
        <v>136.60994101580957</v>
      </c>
      <c r="AB165" s="53">
        <v>146.7040283785949</v>
      </c>
      <c r="AC165" s="53">
        <v>152.62931359950144</v>
      </c>
      <c r="AD165" s="53">
        <v>155.98186999163127</v>
      </c>
      <c r="AE165" s="53">
        <v>158.9169289121767</v>
      </c>
      <c r="AF165" s="53">
        <v>161.67722683232685</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8120.3854184135089</v>
      </c>
      <c r="D167" s="50">
        <v>8578.2202745750492</v>
      </c>
      <c r="E167" s="50">
        <v>7143.9989910310433</v>
      </c>
      <c r="F167" s="50">
        <v>6566.6113491380411</v>
      </c>
      <c r="G167" s="50">
        <v>7400.2605771620374</v>
      </c>
      <c r="H167" s="50">
        <v>7240.3802395028215</v>
      </c>
      <c r="I167" s="50">
        <v>8087.7169489924108</v>
      </c>
      <c r="J167" s="50">
        <v>8106.3005545352853</v>
      </c>
      <c r="K167" s="50">
        <v>7481.5442975159867</v>
      </c>
      <c r="L167" s="50">
        <v>8314.8072452066845</v>
      </c>
      <c r="M167" s="50">
        <v>9572.9568270652471</v>
      </c>
      <c r="N167" s="50">
        <v>11320.244924186969</v>
      </c>
      <c r="O167" s="50">
        <v>11616.251676092917</v>
      </c>
      <c r="P167" s="50">
        <v>10769.08877050507</v>
      </c>
      <c r="Q167" s="50">
        <v>11710.019016195625</v>
      </c>
      <c r="R167" s="50">
        <v>11940.831200928085</v>
      </c>
      <c r="S167" s="50">
        <v>12401.979706593829</v>
      </c>
      <c r="T167" s="50">
        <v>12681.684221244184</v>
      </c>
      <c r="U167" s="50">
        <v>13535.535663875675</v>
      </c>
      <c r="V167" s="50">
        <v>13240.272195967176</v>
      </c>
      <c r="W167" s="50">
        <v>13052.022320809605</v>
      </c>
      <c r="X167" s="50">
        <v>13378.092155433666</v>
      </c>
      <c r="Y167" s="50">
        <v>13796.027977249987</v>
      </c>
      <c r="Z167" s="50">
        <v>13549.337205097403</v>
      </c>
      <c r="AA167" s="50">
        <v>14286.754909776675</v>
      </c>
      <c r="AB167" s="50">
        <v>15183.373245616132</v>
      </c>
      <c r="AC167" s="50">
        <v>15955.685870839117</v>
      </c>
      <c r="AD167" s="50">
        <v>16982.209094329512</v>
      </c>
      <c r="AE167" s="50">
        <v>17586.376169570878</v>
      </c>
      <c r="AF167" s="50">
        <v>18300.942243314017</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103.44740774758671</v>
      </c>
      <c r="D169" s="53">
        <v>124.4251157697062</v>
      </c>
      <c r="E169" s="53">
        <v>108.25466643595493</v>
      </c>
      <c r="F169" s="53">
        <v>117.60910654477664</v>
      </c>
      <c r="G169" s="53">
        <v>142.14766984750383</v>
      </c>
      <c r="H169" s="53">
        <v>152.05451786922552</v>
      </c>
      <c r="I169" s="53">
        <v>128.61610404373755</v>
      </c>
      <c r="J169" s="53">
        <v>119.82999999999998</v>
      </c>
      <c r="K169" s="53">
        <v>92.663714285714278</v>
      </c>
      <c r="L169" s="53">
        <v>53.011142857142843</v>
      </c>
      <c r="M169" s="53">
        <v>101.24542857142855</v>
      </c>
      <c r="N169" s="53">
        <v>102.94866285714285</v>
      </c>
      <c r="O169" s="53">
        <v>86.089142857142832</v>
      </c>
      <c r="P169" s="53">
        <v>72.195487014087192</v>
      </c>
      <c r="Q169" s="53">
        <v>81.442199667209053</v>
      </c>
      <c r="R169" s="53">
        <v>73.897060677030126</v>
      </c>
      <c r="S169" s="53">
        <v>131.58835159849659</v>
      </c>
      <c r="T169" s="53">
        <v>108.84627754624697</v>
      </c>
      <c r="U169" s="53">
        <v>141.45609841909686</v>
      </c>
      <c r="V169" s="53">
        <v>102.15729410655666</v>
      </c>
      <c r="W169" s="53">
        <v>133.46722430839341</v>
      </c>
      <c r="X169" s="53">
        <v>139.46142534482951</v>
      </c>
      <c r="Y169" s="53">
        <v>104.24741126053975</v>
      </c>
      <c r="Z169" s="53">
        <v>174.71921022484744</v>
      </c>
      <c r="AA169" s="53">
        <v>170.47750338474421</v>
      </c>
      <c r="AB169" s="53">
        <v>153.56990984791659</v>
      </c>
      <c r="AC169" s="53">
        <v>156.22996002552694</v>
      </c>
      <c r="AD169" s="53">
        <v>158.1307135758293</v>
      </c>
      <c r="AE169" s="53">
        <v>160.03943728230271</v>
      </c>
      <c r="AF169" s="53">
        <v>161.4572065267356</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7934.0533306659217</v>
      </c>
      <c r="D171" s="53">
        <v>8367.0257988053436</v>
      </c>
      <c r="E171" s="53">
        <v>6963.9522445950879</v>
      </c>
      <c r="F171" s="53">
        <v>6368.8800425932641</v>
      </c>
      <c r="G171" s="53">
        <v>7173.9907073145341</v>
      </c>
      <c r="H171" s="53">
        <v>6996.2057216335961</v>
      </c>
      <c r="I171" s="53">
        <v>7864.9808449486736</v>
      </c>
      <c r="J171" s="53">
        <v>7889.3505545352846</v>
      </c>
      <c r="K171" s="53">
        <v>7286.7605832302734</v>
      </c>
      <c r="L171" s="53">
        <v>8159.4361023495412</v>
      </c>
      <c r="M171" s="53">
        <v>9369.5913984938197</v>
      </c>
      <c r="N171" s="53">
        <v>11115.176261329827</v>
      </c>
      <c r="O171" s="53">
        <v>11428.042533235775</v>
      </c>
      <c r="P171" s="53">
        <v>10590.823692041093</v>
      </c>
      <c r="Q171" s="53">
        <v>11518.955929365544</v>
      </c>
      <c r="R171" s="53">
        <v>11750.668692142586</v>
      </c>
      <c r="S171" s="53">
        <v>12151.729189356527</v>
      </c>
      <c r="T171" s="53">
        <v>12468.514655208739</v>
      </c>
      <c r="U171" s="53">
        <v>13277.075710605548</v>
      </c>
      <c r="V171" s="53">
        <v>13028.691981287182</v>
      </c>
      <c r="W171" s="53">
        <v>12813.822329879498</v>
      </c>
      <c r="X171" s="53">
        <v>13129.473089187246</v>
      </c>
      <c r="Y171" s="53">
        <v>13584.906336398592</v>
      </c>
      <c r="Z171" s="53">
        <v>13272.877223217643</v>
      </c>
      <c r="AA171" s="53">
        <v>14013.399927740833</v>
      </c>
      <c r="AB171" s="53">
        <v>14924.527451820566</v>
      </c>
      <c r="AC171" s="53">
        <v>15691.711395158443</v>
      </c>
      <c r="AD171" s="53">
        <v>16713.689665214599</v>
      </c>
      <c r="AE171" s="53">
        <v>17313.350136357541</v>
      </c>
      <c r="AF171" s="53">
        <v>18023.949489160226</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6</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82.884680000000003</v>
      </c>
      <c r="D174" s="53">
        <v>86.769360000000006</v>
      </c>
      <c r="E174" s="53">
        <v>71.792079999999999</v>
      </c>
      <c r="F174" s="53">
        <v>80.122199999999992</v>
      </c>
      <c r="G174" s="53">
        <v>84.122199999999992</v>
      </c>
      <c r="H174" s="53">
        <v>92.12</v>
      </c>
      <c r="I174" s="53">
        <v>94.12</v>
      </c>
      <c r="J174" s="53">
        <v>97.12</v>
      </c>
      <c r="K174" s="53">
        <v>102.12</v>
      </c>
      <c r="L174" s="53">
        <v>102.36</v>
      </c>
      <c r="M174" s="53">
        <v>102.12</v>
      </c>
      <c r="N174" s="53">
        <v>102.12</v>
      </c>
      <c r="O174" s="53">
        <v>102.12</v>
      </c>
      <c r="P174" s="53">
        <v>106.06959144989051</v>
      </c>
      <c r="Q174" s="53">
        <v>109.62088716287161</v>
      </c>
      <c r="R174" s="53">
        <v>116.26544810846821</v>
      </c>
      <c r="S174" s="53">
        <v>118.66216563880511</v>
      </c>
      <c r="T174" s="53">
        <v>104.3232884891994</v>
      </c>
      <c r="U174" s="53">
        <v>117.00385485102849</v>
      </c>
      <c r="V174" s="53">
        <v>109.42292057343896</v>
      </c>
      <c r="W174" s="53">
        <v>104.73276662171359</v>
      </c>
      <c r="X174" s="53">
        <v>109.1576409015894</v>
      </c>
      <c r="Y174" s="53">
        <v>100.8742295908546</v>
      </c>
      <c r="Z174" s="53">
        <v>101.74077165491255</v>
      </c>
      <c r="AA174" s="53">
        <v>102.87747865109679</v>
      </c>
      <c r="AB174" s="53">
        <v>105.27588394765166</v>
      </c>
      <c r="AC174" s="53">
        <v>107.74451565514835</v>
      </c>
      <c r="AD174" s="53">
        <v>110.38871553908211</v>
      </c>
      <c r="AE174" s="53">
        <v>112.98659593103287</v>
      </c>
      <c r="AF174" s="53">
        <v>115.53554762705902</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3456.4391527566581</v>
      </c>
      <c r="D176" s="50">
        <v>3686.5036190490214</v>
      </c>
      <c r="E176" s="50">
        <v>3585.6477191651784</v>
      </c>
      <c r="F176" s="50">
        <v>3867.6857650993315</v>
      </c>
      <c r="G176" s="50">
        <v>4013.8179971099776</v>
      </c>
      <c r="H176" s="50">
        <v>4631.7979819701077</v>
      </c>
      <c r="I176" s="50">
        <v>4450.0306597150193</v>
      </c>
      <c r="J176" s="50">
        <v>4351.4805643242644</v>
      </c>
      <c r="K176" s="50">
        <v>4324.7817829116084</v>
      </c>
      <c r="L176" s="50">
        <v>4193.5094078194761</v>
      </c>
      <c r="M176" s="50">
        <v>4562.1185415891805</v>
      </c>
      <c r="N176" s="50">
        <v>5073.1305510691709</v>
      </c>
      <c r="O176" s="50">
        <v>5326.449617060036</v>
      </c>
      <c r="P176" s="50">
        <v>5655.7520793587846</v>
      </c>
      <c r="Q176" s="50">
        <v>6181.5495426220987</v>
      </c>
      <c r="R176" s="50">
        <v>7203.5231613914057</v>
      </c>
      <c r="S176" s="50">
        <v>7334.1636845723942</v>
      </c>
      <c r="T176" s="50">
        <v>7899.8553405205366</v>
      </c>
      <c r="U176" s="50">
        <v>8306.2552370342091</v>
      </c>
      <c r="V176" s="50">
        <v>8074.3579003457271</v>
      </c>
      <c r="W176" s="50">
        <v>7614.9351221293946</v>
      </c>
      <c r="X176" s="50">
        <v>8354.7172924879615</v>
      </c>
      <c r="Y176" s="50">
        <v>10573.571797926006</v>
      </c>
      <c r="Z176" s="50">
        <v>13906.834516383544</v>
      </c>
      <c r="AA176" s="50">
        <v>16044.834891434959</v>
      </c>
      <c r="AB176" s="50">
        <v>19849.782842684366</v>
      </c>
      <c r="AC176" s="50">
        <v>24133.445883331649</v>
      </c>
      <c r="AD176" s="50">
        <v>26007.117665944548</v>
      </c>
      <c r="AE176" s="50">
        <v>27852.200915545924</v>
      </c>
      <c r="AF176" s="50">
        <v>31041.15976670244</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1315.3135095369346</v>
      </c>
      <c r="D180" s="53">
        <v>1372.2550664514499</v>
      </c>
      <c r="E180" s="53">
        <v>1373.0103085673313</v>
      </c>
      <c r="F180" s="53">
        <v>1605.8244281204975</v>
      </c>
      <c r="G180" s="53">
        <v>1624.2875394824373</v>
      </c>
      <c r="H180" s="53">
        <v>1755.8218188757064</v>
      </c>
      <c r="I180" s="53">
        <v>1708.8455264542361</v>
      </c>
      <c r="J180" s="53">
        <v>1728.1134576197701</v>
      </c>
      <c r="K180" s="53">
        <v>1536.3459820628418</v>
      </c>
      <c r="L180" s="53">
        <v>1269.3108214332083</v>
      </c>
      <c r="M180" s="53">
        <v>1375.4816423041721</v>
      </c>
      <c r="N180" s="53">
        <v>1845.5322540009238</v>
      </c>
      <c r="O180" s="53">
        <v>1880.5733357960519</v>
      </c>
      <c r="P180" s="53">
        <v>1977.3631992156218</v>
      </c>
      <c r="Q180" s="53">
        <v>2336.3944710244223</v>
      </c>
      <c r="R180" s="53">
        <v>2714.3159118437761</v>
      </c>
      <c r="S180" s="53">
        <v>2925.5947428042459</v>
      </c>
      <c r="T180" s="53">
        <v>3050.953573131158</v>
      </c>
      <c r="U180" s="53">
        <v>2962.3277372277462</v>
      </c>
      <c r="V180" s="53">
        <v>2825.3637345474185</v>
      </c>
      <c r="W180" s="53">
        <v>2615.9763180387913</v>
      </c>
      <c r="X180" s="53">
        <v>3472.1317907015327</v>
      </c>
      <c r="Y180" s="53">
        <v>5391.1885870070309</v>
      </c>
      <c r="Z180" s="53">
        <v>8454.1798657820636</v>
      </c>
      <c r="AA180" s="53">
        <v>10873.611899740143</v>
      </c>
      <c r="AB180" s="53">
        <v>14851.339079836489</v>
      </c>
      <c r="AC180" s="53">
        <v>19038.023531136543</v>
      </c>
      <c r="AD180" s="53">
        <v>21097.967202417418</v>
      </c>
      <c r="AE180" s="53">
        <v>22983.657776356089</v>
      </c>
      <c r="AF180" s="53">
        <v>26103.991436252116</v>
      </c>
    </row>
    <row r="181" spans="2:32" ht="16" customHeight="1" x14ac:dyDescent="0.3">
      <c r="B181" s="51" t="s">
        <v>267</v>
      </c>
      <c r="C181" s="53">
        <v>0.10794673662123</v>
      </c>
      <c r="D181" s="53">
        <v>0.11894456094876101</v>
      </c>
      <c r="E181" s="53">
        <v>0.121658786495028</v>
      </c>
      <c r="F181" s="53">
        <v>0.13018620786242599</v>
      </c>
      <c r="G181" s="53">
        <v>0.141689180082363</v>
      </c>
      <c r="H181" s="53">
        <v>45.876667935225285</v>
      </c>
      <c r="I181" s="53">
        <v>91.373647376026867</v>
      </c>
      <c r="J181" s="53">
        <v>94</v>
      </c>
      <c r="K181" s="53">
        <v>96.297606605349984</v>
      </c>
      <c r="L181" s="53">
        <v>101.52658720299999</v>
      </c>
      <c r="M181" s="53">
        <v>96.546333999099986</v>
      </c>
      <c r="N181" s="53">
        <v>118.47311837739998</v>
      </c>
      <c r="O181" s="53">
        <v>129.62706775419997</v>
      </c>
      <c r="P181" s="53">
        <v>135.23865150130268</v>
      </c>
      <c r="Q181" s="53">
        <v>133.01488152845474</v>
      </c>
      <c r="R181" s="53">
        <v>134.08930713930036</v>
      </c>
      <c r="S181" s="53">
        <v>208.22326255152419</v>
      </c>
      <c r="T181" s="53">
        <v>377.87464622172064</v>
      </c>
      <c r="U181" s="53">
        <v>339.81953216765447</v>
      </c>
      <c r="V181" s="53">
        <v>265.00032784118707</v>
      </c>
      <c r="W181" s="53">
        <v>174.53296895941659</v>
      </c>
      <c r="X181" s="53">
        <v>130.24964425735513</v>
      </c>
      <c r="Y181" s="53">
        <v>230.26125387618902</v>
      </c>
      <c r="Z181" s="53">
        <v>225.26378387418166</v>
      </c>
      <c r="AA181" s="53">
        <v>97.771538005048669</v>
      </c>
      <c r="AB181" s="53">
        <v>0.27901524765080343</v>
      </c>
      <c r="AC181" s="53">
        <v>0.28910487995173484</v>
      </c>
      <c r="AD181" s="53">
        <v>0.30103410202741221</v>
      </c>
      <c r="AE181" s="53">
        <v>0.31376763281031023</v>
      </c>
      <c r="AF181" s="53">
        <v>0.32751150880786112</v>
      </c>
    </row>
    <row r="182" spans="2:32" ht="16" customHeight="1" x14ac:dyDescent="0.3">
      <c r="B182" s="51" t="s">
        <v>268</v>
      </c>
      <c r="C182" s="53">
        <v>241.99999999999994</v>
      </c>
      <c r="D182" s="53">
        <v>270.00000000000006</v>
      </c>
      <c r="E182" s="53">
        <v>250.00000000000006</v>
      </c>
      <c r="F182" s="53">
        <v>283.00000000000045</v>
      </c>
      <c r="G182" s="53">
        <v>242.30541465502421</v>
      </c>
      <c r="H182" s="53">
        <v>280.00000000000011</v>
      </c>
      <c r="I182" s="53">
        <v>266</v>
      </c>
      <c r="J182" s="53">
        <v>300.00000000000006</v>
      </c>
      <c r="K182" s="53">
        <v>312.15333794410196</v>
      </c>
      <c r="L182" s="53">
        <v>323</v>
      </c>
      <c r="M182" s="53">
        <v>353.759387464192</v>
      </c>
      <c r="N182" s="53">
        <v>307.49435172206699</v>
      </c>
      <c r="O182" s="53">
        <v>382.81903667454503</v>
      </c>
      <c r="P182" s="53">
        <v>395.82450266653598</v>
      </c>
      <c r="Q182" s="53">
        <v>416.06518571519098</v>
      </c>
      <c r="R182" s="53">
        <v>378.70309189199304</v>
      </c>
      <c r="S182" s="53">
        <v>415.96873849017402</v>
      </c>
      <c r="T182" s="53">
        <v>465.19224639773103</v>
      </c>
      <c r="U182" s="53">
        <v>550.06455552238799</v>
      </c>
      <c r="V182" s="53">
        <v>563.26975639234684</v>
      </c>
      <c r="W182" s="53">
        <v>350.15609888972381</v>
      </c>
      <c r="X182" s="53">
        <v>393.85262453882274</v>
      </c>
      <c r="Y182" s="53">
        <v>425.76347757173556</v>
      </c>
      <c r="Z182" s="53">
        <v>372.64802010081394</v>
      </c>
      <c r="AA182" s="53">
        <v>402.00665514765956</v>
      </c>
      <c r="AB182" s="53">
        <v>421.3085755895417</v>
      </c>
      <c r="AC182" s="53">
        <v>444.85310651204031</v>
      </c>
      <c r="AD182" s="53">
        <v>457.10583932780821</v>
      </c>
      <c r="AE182" s="53">
        <v>466.21886014256495</v>
      </c>
      <c r="AF182" s="53">
        <v>482.1022730389098</v>
      </c>
    </row>
    <row r="183" spans="2:32" ht="16" customHeight="1" x14ac:dyDescent="0.3">
      <c r="B183" s="51" t="s">
        <v>269</v>
      </c>
      <c r="C183" s="53">
        <v>40.153982197388153</v>
      </c>
      <c r="D183" s="53">
        <v>39.13389375090825</v>
      </c>
      <c r="E183" s="53">
        <v>41.411751811352019</v>
      </c>
      <c r="F183" s="53">
        <v>41.916865056685651</v>
      </c>
      <c r="G183" s="53">
        <v>47.74906807814817</v>
      </c>
      <c r="H183" s="53">
        <v>51.843495159176122</v>
      </c>
      <c r="I183" s="53">
        <v>29.453200170470833</v>
      </c>
      <c r="J183" s="53">
        <v>1.0052495615918835</v>
      </c>
      <c r="K183" s="53">
        <v>9.9999156445545759E-2</v>
      </c>
      <c r="L183" s="53">
        <v>0.14999918326735401</v>
      </c>
      <c r="M183" s="53">
        <v>4.6499992503173546</v>
      </c>
      <c r="N183" s="53">
        <v>13.514999183267355</v>
      </c>
      <c r="O183" s="53">
        <v>18.138749183267354</v>
      </c>
      <c r="P183" s="53">
        <v>30.396889520099737</v>
      </c>
      <c r="Q183" s="53">
        <v>47.189713764636345</v>
      </c>
      <c r="R183" s="53">
        <v>66.404874415970752</v>
      </c>
      <c r="S183" s="53">
        <v>84.426689529412215</v>
      </c>
      <c r="T183" s="53">
        <v>132.60567884792835</v>
      </c>
      <c r="U183" s="53">
        <v>158.30746431809743</v>
      </c>
      <c r="V183" s="53">
        <v>142.94045476643814</v>
      </c>
      <c r="W183" s="53">
        <v>180.37060127826055</v>
      </c>
      <c r="X183" s="53">
        <v>169.21556517115877</v>
      </c>
      <c r="Y183" s="53">
        <v>0.21172376740028756</v>
      </c>
      <c r="Z183" s="53">
        <v>0.21377411288925047</v>
      </c>
      <c r="AA183" s="53">
        <v>23.260058168169213</v>
      </c>
      <c r="AB183" s="53">
        <v>86.62611782935619</v>
      </c>
      <c r="AC183" s="53">
        <v>108.23429460741438</v>
      </c>
      <c r="AD183" s="53">
        <v>150.24396221455905</v>
      </c>
      <c r="AE183" s="53">
        <v>150.25428164464364</v>
      </c>
      <c r="AF183" s="53">
        <v>150.26541987251352</v>
      </c>
    </row>
    <row r="184" spans="2:32" ht="16" customHeight="1" x14ac:dyDescent="0.3">
      <c r="B184" s="51" t="s">
        <v>270</v>
      </c>
      <c r="C184" s="53">
        <v>683.43514285714286</v>
      </c>
      <c r="D184" s="53">
        <v>816.54714285714283</v>
      </c>
      <c r="E184" s="53">
        <v>625.74685714285715</v>
      </c>
      <c r="F184" s="53">
        <v>576.81428571428569</v>
      </c>
      <c r="G184" s="53">
        <v>640.69142857142856</v>
      </c>
      <c r="H184" s="53">
        <v>857.32742857142864</v>
      </c>
      <c r="I184" s="53">
        <v>971.14400000000001</v>
      </c>
      <c r="J184" s="53">
        <v>877.17257142857125</v>
      </c>
      <c r="K184" s="53">
        <v>788.81342857142863</v>
      </c>
      <c r="L184" s="53">
        <v>1065.7362857142857</v>
      </c>
      <c r="M184" s="53">
        <v>1113.2414285714285</v>
      </c>
      <c r="N184" s="53">
        <v>1251.4988880629835</v>
      </c>
      <c r="O184" s="53">
        <v>1250.9222424991976</v>
      </c>
      <c r="P184" s="53">
        <v>1540.5461075813246</v>
      </c>
      <c r="Q184" s="53">
        <v>1579.5587735902491</v>
      </c>
      <c r="R184" s="53">
        <v>1664.7057536430821</v>
      </c>
      <c r="S184" s="53">
        <v>1572.459667269015</v>
      </c>
      <c r="T184" s="53">
        <v>1457.9300939413047</v>
      </c>
      <c r="U184" s="53">
        <v>1483.4777471563611</v>
      </c>
      <c r="V184" s="53">
        <v>1671.7875136775592</v>
      </c>
      <c r="W184" s="53">
        <v>1839.5547918406223</v>
      </c>
      <c r="X184" s="53">
        <v>1590.6992343841398</v>
      </c>
      <c r="Y184" s="53">
        <v>1886.8620142982272</v>
      </c>
      <c r="Z184" s="53">
        <v>1829.3410278827253</v>
      </c>
      <c r="AA184" s="53">
        <v>1833.3253875126732</v>
      </c>
      <c r="AB184" s="53">
        <v>1912.9137778632787</v>
      </c>
      <c r="AC184" s="53">
        <v>1952.6281614301906</v>
      </c>
      <c r="AD184" s="53">
        <v>1966.3515928049821</v>
      </c>
      <c r="AE184" s="53">
        <v>1982.5828329685692</v>
      </c>
      <c r="AF184" s="53">
        <v>2003.2745408272435</v>
      </c>
    </row>
    <row r="185" spans="2:32" ht="16" customHeight="1" x14ac:dyDescent="0.3">
      <c r="B185" s="51" t="s">
        <v>271</v>
      </c>
      <c r="C185" s="53">
        <v>19</v>
      </c>
      <c r="D185" s="53">
        <v>24</v>
      </c>
      <c r="E185" s="53">
        <v>32</v>
      </c>
      <c r="F185" s="53">
        <v>37</v>
      </c>
      <c r="G185" s="53">
        <v>41</v>
      </c>
      <c r="H185" s="53">
        <v>46</v>
      </c>
      <c r="I185" s="53">
        <v>52</v>
      </c>
      <c r="J185" s="53">
        <v>51</v>
      </c>
      <c r="K185" s="53">
        <v>49</v>
      </c>
      <c r="L185" s="53">
        <v>51</v>
      </c>
      <c r="M185" s="53">
        <v>71</v>
      </c>
      <c r="N185" s="53">
        <v>62</v>
      </c>
      <c r="O185" s="53">
        <v>68</v>
      </c>
      <c r="P185" s="53">
        <v>62.607936666107904</v>
      </c>
      <c r="Q185" s="53">
        <v>65.858080447393803</v>
      </c>
      <c r="R185" s="53">
        <v>79.109897986201801</v>
      </c>
      <c r="S185" s="53">
        <v>81.865546491992902</v>
      </c>
      <c r="T185" s="53">
        <v>70.343018610546594</v>
      </c>
      <c r="U185" s="53">
        <v>82.551315011698577</v>
      </c>
      <c r="V185" s="53">
        <v>60.521593065033947</v>
      </c>
      <c r="W185" s="53">
        <v>44.557212177748504</v>
      </c>
      <c r="X185" s="53">
        <v>52.202220029397907</v>
      </c>
      <c r="Y185" s="53">
        <v>54.83863700314636</v>
      </c>
      <c r="Z185" s="53">
        <v>55.369697608107629</v>
      </c>
      <c r="AA185" s="53">
        <v>56.997332665980792</v>
      </c>
      <c r="AB185" s="53">
        <v>58.566847341991327</v>
      </c>
      <c r="AC185" s="53">
        <v>60.684717098862201</v>
      </c>
      <c r="AD185" s="53">
        <v>63.188726948135027</v>
      </c>
      <c r="AE185" s="53">
        <v>65.861565654139653</v>
      </c>
      <c r="AF185" s="53">
        <v>68.746481422052184</v>
      </c>
    </row>
    <row r="186" spans="2:32" ht="16" customHeight="1" x14ac:dyDescent="0.3">
      <c r="B186" s="51" t="s">
        <v>272</v>
      </c>
      <c r="C186" s="53">
        <v>958.42857142857144</v>
      </c>
      <c r="D186" s="53">
        <v>946.94857142857143</v>
      </c>
      <c r="E186" s="53">
        <v>1030.8571428571429</v>
      </c>
      <c r="F186" s="53">
        <v>1075.5</v>
      </c>
      <c r="G186" s="53">
        <v>1155.1428571428571</v>
      </c>
      <c r="H186" s="53">
        <v>1279.9285714285716</v>
      </c>
      <c r="I186" s="53">
        <v>1016.2142857142858</v>
      </c>
      <c r="J186" s="53">
        <v>992.68928571433071</v>
      </c>
      <c r="K186" s="53">
        <v>1107.0714285714407</v>
      </c>
      <c r="L186" s="53">
        <v>910.28571428571422</v>
      </c>
      <c r="M186" s="53">
        <v>927.73974999997108</v>
      </c>
      <c r="N186" s="53">
        <v>808.61693972252931</v>
      </c>
      <c r="O186" s="53">
        <v>852.36918515277375</v>
      </c>
      <c r="P186" s="53">
        <v>865.77479220779219</v>
      </c>
      <c r="Q186" s="53">
        <v>939.58877063344744</v>
      </c>
      <c r="R186" s="53">
        <v>987.36391447108088</v>
      </c>
      <c r="S186" s="53">
        <v>1045.7538726396147</v>
      </c>
      <c r="T186" s="53">
        <v>1050.7983028158794</v>
      </c>
      <c r="U186" s="53">
        <v>1145.8106592369654</v>
      </c>
      <c r="V186" s="53">
        <v>1110.2556000557429</v>
      </c>
      <c r="W186" s="53">
        <v>1091.51973617257</v>
      </c>
      <c r="X186" s="53">
        <v>1139.0206771126409</v>
      </c>
      <c r="Y186" s="53">
        <v>1093.1727397276463</v>
      </c>
      <c r="Z186" s="53">
        <v>1073.4649855441012</v>
      </c>
      <c r="AA186" s="53">
        <v>1053.4896091945468</v>
      </c>
      <c r="AB186" s="53">
        <v>1040.2356598558774</v>
      </c>
      <c r="AC186" s="53">
        <v>1046.8643529937219</v>
      </c>
      <c r="AD186" s="53">
        <v>776.90638368736688</v>
      </c>
      <c r="AE186" s="53">
        <v>695.81989262820014</v>
      </c>
      <c r="AF186" s="53">
        <v>708.00686075597901</v>
      </c>
    </row>
    <row r="187" spans="2:32" ht="16" customHeight="1" x14ac:dyDescent="0.3">
      <c r="B187" s="51" t="s">
        <v>273</v>
      </c>
      <c r="C187" s="53">
        <v>198</v>
      </c>
      <c r="D187" s="53">
        <v>217.5</v>
      </c>
      <c r="E187" s="53">
        <v>232.5</v>
      </c>
      <c r="F187" s="53">
        <v>247.5</v>
      </c>
      <c r="G187" s="53">
        <v>262.5</v>
      </c>
      <c r="H187" s="53">
        <v>315.00000000000006</v>
      </c>
      <c r="I187" s="53">
        <v>315.00000000000006</v>
      </c>
      <c r="J187" s="53">
        <v>307.50000000000006</v>
      </c>
      <c r="K187" s="53">
        <v>435</v>
      </c>
      <c r="L187" s="53">
        <v>472.50000000000006</v>
      </c>
      <c r="M187" s="53">
        <v>619.70000000000005</v>
      </c>
      <c r="N187" s="53">
        <v>666</v>
      </c>
      <c r="O187" s="53">
        <v>744</v>
      </c>
      <c r="P187" s="53">
        <v>648</v>
      </c>
      <c r="Q187" s="53">
        <v>663.87966591830423</v>
      </c>
      <c r="R187" s="53">
        <v>1178.83041</v>
      </c>
      <c r="S187" s="53">
        <v>999.87116479641566</v>
      </c>
      <c r="T187" s="53">
        <v>1294.1577805542684</v>
      </c>
      <c r="U187" s="53">
        <v>1583.8962263932976</v>
      </c>
      <c r="V187" s="53">
        <v>1435.21892</v>
      </c>
      <c r="W187" s="53">
        <v>1318.267394772261</v>
      </c>
      <c r="X187" s="53">
        <v>1407.3455362929126</v>
      </c>
      <c r="Y187" s="53">
        <v>1491.2733646746292</v>
      </c>
      <c r="Z187" s="53">
        <v>1896.3533614786604</v>
      </c>
      <c r="AA187" s="53">
        <v>1704.3724110007352</v>
      </c>
      <c r="AB187" s="53">
        <v>1478.5137691201876</v>
      </c>
      <c r="AC187" s="53">
        <v>1481.8686146729265</v>
      </c>
      <c r="AD187" s="53">
        <v>1495.0529244422542</v>
      </c>
      <c r="AE187" s="53">
        <v>1507.4919385189028</v>
      </c>
      <c r="AF187" s="53">
        <v>1524.4452430248234</v>
      </c>
    </row>
    <row r="188" spans="2:32" ht="16" customHeight="1" x14ac:dyDescent="0.25">
      <c r="B188" s="49" t="s">
        <v>274</v>
      </c>
      <c r="C188" s="50">
        <v>33884.380875439761</v>
      </c>
      <c r="D188" s="50">
        <v>36691.082166276035</v>
      </c>
      <c r="E188" s="50">
        <v>40827.989170539993</v>
      </c>
      <c r="F188" s="50">
        <v>44501.85725947957</v>
      </c>
      <c r="G188" s="50">
        <v>50472.655489895871</v>
      </c>
      <c r="H188" s="50">
        <v>56888.823400852547</v>
      </c>
      <c r="I188" s="50">
        <v>60026.798059520603</v>
      </c>
      <c r="J188" s="50">
        <v>67842.999959026842</v>
      </c>
      <c r="K188" s="50">
        <v>63711.036148605526</v>
      </c>
      <c r="L188" s="50">
        <v>68571.23879335828</v>
      </c>
      <c r="M188" s="50">
        <v>79494.808085004115</v>
      </c>
      <c r="N188" s="50">
        <v>88047.185469019547</v>
      </c>
      <c r="O188" s="50">
        <v>92332.653655273345</v>
      </c>
      <c r="P188" s="50">
        <v>95128.500331801246</v>
      </c>
      <c r="Q188" s="50">
        <v>101257.60545163091</v>
      </c>
      <c r="R188" s="50">
        <v>104531.64890629401</v>
      </c>
      <c r="S188" s="50">
        <v>104601.57726735093</v>
      </c>
      <c r="T188" s="50">
        <v>105340.09621869111</v>
      </c>
      <c r="U188" s="50">
        <v>102805.97614579173</v>
      </c>
      <c r="V188" s="50">
        <v>101594.70846563984</v>
      </c>
      <c r="W188" s="50">
        <v>98351.635663683293</v>
      </c>
      <c r="X188" s="50">
        <v>109677.75021149768</v>
      </c>
      <c r="Y188" s="50">
        <v>107286.04855073555</v>
      </c>
      <c r="Z188" s="50">
        <v>112755.33591523526</v>
      </c>
      <c r="AA188" s="50">
        <v>120484.8067708024</v>
      </c>
      <c r="AB188" s="50">
        <v>120527.98187692005</v>
      </c>
      <c r="AC188" s="50">
        <v>123153.60552298071</v>
      </c>
      <c r="AD188" s="50">
        <v>125543.22161985989</v>
      </c>
      <c r="AE188" s="50">
        <v>127688.26958783003</v>
      </c>
      <c r="AF188" s="50">
        <v>130726.94895226584</v>
      </c>
    </row>
    <row r="189" spans="2:32" ht="16" customHeight="1" x14ac:dyDescent="0.3">
      <c r="B189" s="51" t="s">
        <v>275</v>
      </c>
      <c r="C189" s="53">
        <v>24934.586934287239</v>
      </c>
      <c r="D189" s="53">
        <v>27943.847999195714</v>
      </c>
      <c r="E189" s="53">
        <v>32148.247861023439</v>
      </c>
      <c r="F189" s="53">
        <v>35653.967949662067</v>
      </c>
      <c r="G189" s="53">
        <v>41755.676457111724</v>
      </c>
      <c r="H189" s="53">
        <v>48210.946630203376</v>
      </c>
      <c r="I189" s="53">
        <v>51515.304058173526</v>
      </c>
      <c r="J189" s="53">
        <v>59016.128477236023</v>
      </c>
      <c r="K189" s="53">
        <v>55077.83002658964</v>
      </c>
      <c r="L189" s="53">
        <v>61953.124065143573</v>
      </c>
      <c r="M189" s="53">
        <v>71757.71943417209</v>
      </c>
      <c r="N189" s="53">
        <v>80418.247327819758</v>
      </c>
      <c r="O189" s="53">
        <v>85036.014400002794</v>
      </c>
      <c r="P189" s="53">
        <v>88175.041996765998</v>
      </c>
      <c r="Q189" s="53">
        <v>94359.720096224715</v>
      </c>
      <c r="R189" s="53">
        <v>98253.630463734269</v>
      </c>
      <c r="S189" s="53">
        <v>98176.052839996002</v>
      </c>
      <c r="T189" s="53">
        <v>98467.345548383004</v>
      </c>
      <c r="U189" s="53">
        <v>96135.564320110279</v>
      </c>
      <c r="V189" s="53">
        <v>95186.321227957189</v>
      </c>
      <c r="W189" s="53">
        <v>92541.921765101113</v>
      </c>
      <c r="X189" s="53">
        <v>103159.59817966605</v>
      </c>
      <c r="Y189" s="53">
        <v>101469.28539543667</v>
      </c>
      <c r="Z189" s="53">
        <v>107129.92983811577</v>
      </c>
      <c r="AA189" s="53">
        <v>115042.53604571272</v>
      </c>
      <c r="AB189" s="53">
        <v>115061.96063027064</v>
      </c>
      <c r="AC189" s="53">
        <v>117511.91592774751</v>
      </c>
      <c r="AD189" s="53">
        <v>119899.83777459936</v>
      </c>
      <c r="AE189" s="53">
        <v>121998.6288529141</v>
      </c>
      <c r="AF189" s="53">
        <v>124890.24114752773</v>
      </c>
    </row>
    <row r="190" spans="2:32" ht="16" customHeight="1" x14ac:dyDescent="0.3">
      <c r="B190" s="51" t="s">
        <v>276</v>
      </c>
      <c r="C190" s="53">
        <v>5430.6273480910677</v>
      </c>
      <c r="D190" s="53">
        <v>5429.5161981107813</v>
      </c>
      <c r="E190" s="53">
        <v>5275.8058436155152</v>
      </c>
      <c r="F190" s="53">
        <v>5231.9613485826458</v>
      </c>
      <c r="G190" s="53">
        <v>5219.6178524686247</v>
      </c>
      <c r="H190" s="53">
        <v>5116.2428401756988</v>
      </c>
      <c r="I190" s="53">
        <v>4938.9950187046297</v>
      </c>
      <c r="J190" s="53">
        <v>5094.8400999993319</v>
      </c>
      <c r="K190" s="53">
        <v>5071.4244031173466</v>
      </c>
      <c r="L190" s="53">
        <v>3796.5783656514955</v>
      </c>
      <c r="M190" s="53">
        <v>4204.421809135104</v>
      </c>
      <c r="N190" s="53">
        <v>4124.3312906675201</v>
      </c>
      <c r="O190" s="53">
        <v>3950.7211967698063</v>
      </c>
      <c r="P190" s="53">
        <v>3799.3817160113308</v>
      </c>
      <c r="Q190" s="53">
        <v>3696.8672537322122</v>
      </c>
      <c r="R190" s="53">
        <v>3521.6270628644802</v>
      </c>
      <c r="S190" s="53">
        <v>3430.3646280407852</v>
      </c>
      <c r="T190" s="53">
        <v>3575.3598000000015</v>
      </c>
      <c r="U190" s="53">
        <v>3400.5250798948314</v>
      </c>
      <c r="V190" s="53">
        <v>3317.912475533853</v>
      </c>
      <c r="W190" s="53">
        <v>2972.1859053658491</v>
      </c>
      <c r="X190" s="53">
        <v>3189.5272994416855</v>
      </c>
      <c r="Y190" s="53">
        <v>2968.844134040291</v>
      </c>
      <c r="Z190" s="53">
        <v>2814.2937628826394</v>
      </c>
      <c r="AA190" s="53">
        <v>2732.4980174995176</v>
      </c>
      <c r="AB190" s="53">
        <v>2629.1867873505244</v>
      </c>
      <c r="AC190" s="53">
        <v>2646.2909717586249</v>
      </c>
      <c r="AD190" s="53">
        <v>2551.5738664050855</v>
      </c>
      <c r="AE190" s="53">
        <v>2538.3814161260098</v>
      </c>
      <c r="AF190" s="53">
        <v>2560.4501208543847</v>
      </c>
    </row>
    <row r="191" spans="2:32" ht="16" customHeight="1" x14ac:dyDescent="0.3">
      <c r="B191" s="51" t="s">
        <v>277</v>
      </c>
      <c r="C191" s="53">
        <v>0.96150000000000002</v>
      </c>
      <c r="D191" s="53">
        <v>3.0780000000000003</v>
      </c>
      <c r="E191" s="53">
        <v>3.7545000000000002</v>
      </c>
      <c r="F191" s="53">
        <v>2.25</v>
      </c>
      <c r="G191" s="53">
        <v>2.0114999999999998</v>
      </c>
      <c r="H191" s="53">
        <v>4.5</v>
      </c>
      <c r="I191" s="53">
        <v>4.5</v>
      </c>
      <c r="J191" s="53">
        <v>4.62</v>
      </c>
      <c r="K191" s="53">
        <v>4.62</v>
      </c>
      <c r="L191" s="53">
        <v>4.6015200000000007</v>
      </c>
      <c r="M191" s="53">
        <v>4.5922799999999997</v>
      </c>
      <c r="N191" s="53">
        <v>4.5830399999999996</v>
      </c>
      <c r="O191" s="53">
        <v>4.5738000000000003</v>
      </c>
      <c r="P191" s="53">
        <v>4.5645600000000002</v>
      </c>
      <c r="Q191" s="53">
        <v>4.1412000000000004</v>
      </c>
      <c r="R191" s="53">
        <v>4.1160000000000005</v>
      </c>
      <c r="S191" s="53">
        <v>4.0991999999999997</v>
      </c>
      <c r="T191" s="53">
        <v>4.0823999999999998</v>
      </c>
      <c r="U191" s="53">
        <v>4.0739999999999998</v>
      </c>
      <c r="V191" s="53">
        <v>4.0655999999999999</v>
      </c>
      <c r="W191" s="53">
        <v>4.0488</v>
      </c>
      <c r="X191" s="53">
        <v>4.032</v>
      </c>
      <c r="Y191" s="53">
        <v>4.0068000000000001</v>
      </c>
      <c r="Z191" s="53">
        <v>3.99</v>
      </c>
      <c r="AA191" s="53">
        <v>3.9815999999999998</v>
      </c>
      <c r="AB191" s="53">
        <v>3.9480000000000004</v>
      </c>
      <c r="AC191" s="53">
        <v>3.9312</v>
      </c>
      <c r="AD191" s="53">
        <v>3.8891999999999998</v>
      </c>
      <c r="AE191" s="53">
        <v>3.8891999999999998</v>
      </c>
      <c r="AF191" s="53">
        <v>3.8891999999999998</v>
      </c>
    </row>
    <row r="192" spans="2:32" ht="16" customHeight="1" x14ac:dyDescent="0.3">
      <c r="B192" s="51" t="s">
        <v>278</v>
      </c>
      <c r="C192" s="53">
        <v>42.127562915606781</v>
      </c>
      <c r="D192" s="53">
        <v>42.127562915606781</v>
      </c>
      <c r="E192" s="53">
        <v>42.127562915606781</v>
      </c>
      <c r="F192" s="53">
        <v>42.276690043944271</v>
      </c>
      <c r="G192" s="53">
        <v>42.477853460245427</v>
      </c>
      <c r="H192" s="53">
        <v>42.730704381926103</v>
      </c>
      <c r="I192" s="53">
        <v>42.960766292526259</v>
      </c>
      <c r="J192" s="53">
        <v>43.236837936265808</v>
      </c>
      <c r="K192" s="53">
        <v>43.236837936265808</v>
      </c>
      <c r="L192" s="53">
        <v>43.236837936265808</v>
      </c>
      <c r="M192" s="53">
        <v>33.283828332970138</v>
      </c>
      <c r="N192" s="53">
        <v>33.330818729674469</v>
      </c>
      <c r="O192" s="53">
        <v>40</v>
      </c>
      <c r="P192" s="53">
        <v>40.459358289978098</v>
      </c>
      <c r="Q192" s="53">
        <v>48.480977432574299</v>
      </c>
      <c r="R192" s="53">
        <v>21.333364621693601</v>
      </c>
      <c r="S192" s="53">
        <v>18.882105477183988</v>
      </c>
      <c r="T192" s="53">
        <v>14.975088755403203</v>
      </c>
      <c r="U192" s="53">
        <v>16.02283603916409</v>
      </c>
      <c r="V192" s="53">
        <v>15.812868218516071</v>
      </c>
      <c r="W192" s="53">
        <v>15.418204816237418</v>
      </c>
      <c r="X192" s="53">
        <v>16.448205257613797</v>
      </c>
      <c r="Y192" s="53">
        <v>18.064644273481871</v>
      </c>
      <c r="Z192" s="53">
        <v>16.849155697471566</v>
      </c>
      <c r="AA192" s="53">
        <v>17.076136582107832</v>
      </c>
      <c r="AB192" s="53">
        <v>17.555056970348399</v>
      </c>
      <c r="AC192" s="53">
        <v>18.048000367978293</v>
      </c>
      <c r="AD192" s="53">
        <v>18.576001718216411</v>
      </c>
      <c r="AE192" s="53">
        <v>19.094753860609853</v>
      </c>
      <c r="AF192" s="53">
        <v>19.603735781897637</v>
      </c>
    </row>
    <row r="193" spans="2:32" ht="16" customHeight="1" x14ac:dyDescent="0.3">
      <c r="B193" s="51" t="s">
        <v>279</v>
      </c>
      <c r="C193" s="53">
        <v>2239.442954576497</v>
      </c>
      <c r="D193" s="53">
        <v>2185.0196524307516</v>
      </c>
      <c r="E193" s="53">
        <v>2298.2987567733753</v>
      </c>
      <c r="F193" s="53">
        <v>2363.7472197428497</v>
      </c>
      <c r="G193" s="53">
        <v>2214.7270083687113</v>
      </c>
      <c r="H193" s="53">
        <v>2312.9599094793507</v>
      </c>
      <c r="I193" s="53">
        <v>2306.1967060946349</v>
      </c>
      <c r="J193" s="53">
        <v>2445.7459724266664</v>
      </c>
      <c r="K193" s="53">
        <v>2255.9248809622677</v>
      </c>
      <c r="L193" s="53">
        <v>1871.1980046269518</v>
      </c>
      <c r="M193" s="53">
        <v>2244.7907333639478</v>
      </c>
      <c r="N193" s="53">
        <v>2230.8303118367348</v>
      </c>
      <c r="O193" s="53">
        <v>1914.8769426846357</v>
      </c>
      <c r="P193" s="53">
        <v>1817.4443820277995</v>
      </c>
      <c r="Q193" s="53">
        <v>1902.2667819902936</v>
      </c>
      <c r="R193" s="53">
        <v>1538.8713690524892</v>
      </c>
      <c r="S193" s="53">
        <v>1737.1550949680673</v>
      </c>
      <c r="T193" s="53">
        <v>1915.8267808451583</v>
      </c>
      <c r="U193" s="53">
        <v>1881.1264527886542</v>
      </c>
      <c r="V193" s="53">
        <v>1741.4960164186878</v>
      </c>
      <c r="W193" s="53">
        <v>1662.1307923019003</v>
      </c>
      <c r="X193" s="53">
        <v>1894.6010598994178</v>
      </c>
      <c r="Y193" s="53">
        <v>1521.7875918677205</v>
      </c>
      <c r="Z193" s="53">
        <v>1652.2752786262909</v>
      </c>
      <c r="AA193" s="53">
        <v>1615.8211363519774</v>
      </c>
      <c r="AB193" s="53">
        <v>1689.3358814223877</v>
      </c>
      <c r="AC193" s="53">
        <v>1814.6109290219465</v>
      </c>
      <c r="AD193" s="53">
        <v>1882.0622659770299</v>
      </c>
      <c r="AE193" s="53">
        <v>1915.0585409596863</v>
      </c>
      <c r="AF193" s="53">
        <v>2015.0899597767973</v>
      </c>
    </row>
    <row r="194" spans="2:32" ht="16" customHeight="1" x14ac:dyDescent="0.3">
      <c r="B194" s="51" t="s">
        <v>280</v>
      </c>
      <c r="C194" s="53">
        <v>1236.6345755693583</v>
      </c>
      <c r="D194" s="53">
        <v>1087.4927536231885</v>
      </c>
      <c r="E194" s="53">
        <v>1059.7546462120699</v>
      </c>
      <c r="F194" s="53">
        <v>1207.6540514480525</v>
      </c>
      <c r="G194" s="53">
        <v>1238.1448184865558</v>
      </c>
      <c r="H194" s="53">
        <v>1201.4433166122042</v>
      </c>
      <c r="I194" s="53">
        <v>1218.841510255294</v>
      </c>
      <c r="J194" s="53">
        <v>1238.4285714285716</v>
      </c>
      <c r="K194" s="53">
        <v>1258</v>
      </c>
      <c r="L194" s="53">
        <v>902.5</v>
      </c>
      <c r="M194" s="53">
        <v>1250</v>
      </c>
      <c r="N194" s="53">
        <v>1235.8626799658482</v>
      </c>
      <c r="O194" s="53">
        <v>1386.4673158161086</v>
      </c>
      <c r="P194" s="53">
        <v>1291.6083187061381</v>
      </c>
      <c r="Q194" s="53">
        <v>1246.1291422511001</v>
      </c>
      <c r="R194" s="53">
        <v>1192.0706460210624</v>
      </c>
      <c r="S194" s="53">
        <v>1235.0233988688883</v>
      </c>
      <c r="T194" s="53">
        <v>1362.5066007075366</v>
      </c>
      <c r="U194" s="53">
        <v>1368.6634569588111</v>
      </c>
      <c r="V194" s="53">
        <v>1329.1002775115905</v>
      </c>
      <c r="W194" s="53">
        <v>1155.93019609815</v>
      </c>
      <c r="X194" s="53">
        <v>1413.5434672329218</v>
      </c>
      <c r="Y194" s="53">
        <v>1304.0599851173874</v>
      </c>
      <c r="Z194" s="53">
        <v>1137.9978799131095</v>
      </c>
      <c r="AA194" s="53">
        <v>1072.8938346560906</v>
      </c>
      <c r="AB194" s="53">
        <v>1125.9955209061618</v>
      </c>
      <c r="AC194" s="53">
        <v>1158.8084940846493</v>
      </c>
      <c r="AD194" s="53">
        <v>1187.2825111601853</v>
      </c>
      <c r="AE194" s="53">
        <v>1213.2168239696248</v>
      </c>
      <c r="AF194" s="53">
        <v>1237.6747883250437</v>
      </c>
    </row>
    <row r="195" spans="2:32" ht="16" customHeight="1" x14ac:dyDescent="0.25">
      <c r="B195" s="47" t="s">
        <v>281</v>
      </c>
      <c r="C195" s="48">
        <v>4113.4921798319501</v>
      </c>
      <c r="D195" s="48">
        <v>4696.934538633348</v>
      </c>
      <c r="E195" s="48">
        <v>5103.8318296336547</v>
      </c>
      <c r="F195" s="48">
        <v>4983.1069228958768</v>
      </c>
      <c r="G195" s="48">
        <v>5002.4681214090833</v>
      </c>
      <c r="H195" s="48">
        <v>4867.2694264042084</v>
      </c>
      <c r="I195" s="48">
        <v>4795.6107449078536</v>
      </c>
      <c r="J195" s="48">
        <v>5064.4457894948082</v>
      </c>
      <c r="K195" s="48">
        <v>5032.439007132195</v>
      </c>
      <c r="L195" s="48">
        <v>4258.8136859662154</v>
      </c>
      <c r="M195" s="48">
        <v>4143.6125589727499</v>
      </c>
      <c r="N195" s="48">
        <v>5129.4893558419863</v>
      </c>
      <c r="O195" s="48">
        <v>5908.8278603190183</v>
      </c>
      <c r="P195" s="48">
        <v>6755.8124818486158</v>
      </c>
      <c r="Q195" s="48">
        <v>7114.9140814468219</v>
      </c>
      <c r="R195" s="48">
        <v>7479.8062027083779</v>
      </c>
      <c r="S195" s="48">
        <v>7831.2121901632408</v>
      </c>
      <c r="T195" s="48">
        <v>7639.5201555724607</v>
      </c>
      <c r="U195" s="48">
        <v>6827.3462800370517</v>
      </c>
      <c r="V195" s="48">
        <v>6713.3947590135031</v>
      </c>
      <c r="W195" s="48">
        <v>7527.2994583023401</v>
      </c>
      <c r="X195" s="48">
        <v>7271.3296602476321</v>
      </c>
      <c r="Y195" s="48">
        <v>7767.2911243930512</v>
      </c>
      <c r="Z195" s="48">
        <v>7965.3094362052743</v>
      </c>
      <c r="AA195" s="48">
        <v>6474.2390327687935</v>
      </c>
      <c r="AB195" s="48">
        <v>5843.0458418285752</v>
      </c>
      <c r="AC195" s="48">
        <v>6241.2024988078265</v>
      </c>
      <c r="AD195" s="48">
        <v>6421.5509687419744</v>
      </c>
      <c r="AE195" s="48">
        <v>6536.0278372040957</v>
      </c>
      <c r="AF195" s="48">
        <v>6601.4602858136277</v>
      </c>
    </row>
    <row r="196" spans="2:32" ht="16" customHeight="1" x14ac:dyDescent="0.3">
      <c r="B196" s="51" t="s">
        <v>282</v>
      </c>
      <c r="C196" s="53">
        <v>3413.4921798319501</v>
      </c>
      <c r="D196" s="53">
        <v>3976.9345386333484</v>
      </c>
      <c r="E196" s="53">
        <v>4366.3318296336547</v>
      </c>
      <c r="F196" s="53">
        <v>4258.1069228958768</v>
      </c>
      <c r="G196" s="53">
        <v>4277.4681214090833</v>
      </c>
      <c r="H196" s="53">
        <v>4279.7694264042084</v>
      </c>
      <c r="I196" s="53">
        <v>4295.6107449078536</v>
      </c>
      <c r="J196" s="53">
        <v>4439.4457894948082</v>
      </c>
      <c r="K196" s="53">
        <v>4544.939007132195</v>
      </c>
      <c r="L196" s="53">
        <v>3925.313685966215</v>
      </c>
      <c r="M196" s="53">
        <v>3694.1125589727494</v>
      </c>
      <c r="N196" s="53">
        <v>4419.9369638419876</v>
      </c>
      <c r="O196" s="53">
        <v>5110.4444924839663</v>
      </c>
      <c r="P196" s="53">
        <v>5351.4377536011934</v>
      </c>
      <c r="Q196" s="53">
        <v>5262.1596163385739</v>
      </c>
      <c r="R196" s="53">
        <v>5110.122594460956</v>
      </c>
      <c r="S196" s="53">
        <v>5316.103531282929</v>
      </c>
      <c r="T196" s="53">
        <v>4884.7217892064809</v>
      </c>
      <c r="U196" s="53">
        <v>4267.9890635263791</v>
      </c>
      <c r="V196" s="53">
        <v>4186.4485825693901</v>
      </c>
      <c r="W196" s="53">
        <v>5029.8038294363596</v>
      </c>
      <c r="X196" s="53">
        <v>5000.9645643572212</v>
      </c>
      <c r="Y196" s="53">
        <v>5161.7543243930513</v>
      </c>
      <c r="Z196" s="53">
        <v>5255.7638362052749</v>
      </c>
      <c r="AA196" s="53">
        <v>4394.3800327687941</v>
      </c>
      <c r="AB196" s="53">
        <v>3473.0392664861092</v>
      </c>
      <c r="AC196" s="53">
        <v>3562.6524988078268</v>
      </c>
      <c r="AD196" s="53">
        <v>3809.0009687419742</v>
      </c>
      <c r="AE196" s="53">
        <v>3923.4778372040964</v>
      </c>
      <c r="AF196" s="53">
        <v>3988.9102858136275</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144.052392</v>
      </c>
      <c r="O199" s="53">
        <v>117.03092783505154</v>
      </c>
      <c r="P199" s="53">
        <v>436.93360824742268</v>
      </c>
      <c r="Q199" s="53">
        <v>508.94845360824746</v>
      </c>
      <c r="R199" s="53">
        <v>988.45360824742272</v>
      </c>
      <c r="S199" s="53">
        <v>1177.7319587628867</v>
      </c>
      <c r="T199" s="53">
        <v>1079.5876288659792</v>
      </c>
      <c r="U199" s="53">
        <v>862.76288659793875</v>
      </c>
      <c r="V199" s="53">
        <v>647.39876288659786</v>
      </c>
      <c r="W199" s="53">
        <v>713.77162886597944</v>
      </c>
      <c r="X199" s="53">
        <v>427.15199999999999</v>
      </c>
      <c r="Y199" s="53">
        <v>692.12879999999996</v>
      </c>
      <c r="Z199" s="53">
        <v>837.24959999999987</v>
      </c>
      <c r="AA199" s="53">
        <v>402.02499999999998</v>
      </c>
      <c r="AB199" s="53">
        <v>698.63013698630152</v>
      </c>
      <c r="AC199" s="53">
        <v>844.8</v>
      </c>
      <c r="AD199" s="53">
        <v>844.8</v>
      </c>
      <c r="AE199" s="53">
        <v>844.8</v>
      </c>
      <c r="AF199" s="53">
        <v>844.8</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21</v>
      </c>
      <c r="O200" s="53">
        <v>188.49744000000001</v>
      </c>
      <c r="P200" s="53">
        <v>410.64112</v>
      </c>
      <c r="Q200" s="53">
        <v>748.81616000000008</v>
      </c>
      <c r="R200" s="53">
        <v>767.43</v>
      </c>
      <c r="S200" s="53">
        <v>734.84400000000005</v>
      </c>
      <c r="T200" s="53">
        <v>1106.08</v>
      </c>
      <c r="U200" s="53">
        <v>1106.08</v>
      </c>
      <c r="V200" s="53">
        <v>1211.1474135575156</v>
      </c>
      <c r="W200" s="53">
        <v>1211.7239999999999</v>
      </c>
      <c r="X200" s="53">
        <v>1207.6130958904109</v>
      </c>
      <c r="Y200" s="53">
        <v>1234.9079999999999</v>
      </c>
      <c r="Z200" s="53">
        <v>1226.546</v>
      </c>
      <c r="AA200" s="53">
        <v>1032.0839999999998</v>
      </c>
      <c r="AB200" s="53">
        <v>1025.6264383561645</v>
      </c>
      <c r="AC200" s="53">
        <v>1188</v>
      </c>
      <c r="AD200" s="53">
        <v>1122</v>
      </c>
      <c r="AE200" s="53">
        <v>1122</v>
      </c>
      <c r="AF200" s="53">
        <v>1122</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700</v>
      </c>
      <c r="D204" s="55">
        <v>720</v>
      </c>
      <c r="E204" s="55">
        <v>737.5</v>
      </c>
      <c r="F204" s="55">
        <v>725</v>
      </c>
      <c r="G204" s="55">
        <v>725</v>
      </c>
      <c r="H204" s="55">
        <v>587.5</v>
      </c>
      <c r="I204" s="55">
        <v>500</v>
      </c>
      <c r="J204" s="55">
        <v>625</v>
      </c>
      <c r="K204" s="55">
        <v>487.5</v>
      </c>
      <c r="L204" s="55">
        <v>333.5</v>
      </c>
      <c r="M204" s="55">
        <v>449.49999999999994</v>
      </c>
      <c r="N204" s="55">
        <v>544.50000000000011</v>
      </c>
      <c r="O204" s="55">
        <v>492.85500000000002</v>
      </c>
      <c r="P204" s="55">
        <v>556.79999999999995</v>
      </c>
      <c r="Q204" s="55">
        <v>594.98985150000044</v>
      </c>
      <c r="R204" s="55">
        <v>613.79999999999995</v>
      </c>
      <c r="S204" s="55">
        <v>602.53270011742507</v>
      </c>
      <c r="T204" s="55">
        <v>569.1307374999999</v>
      </c>
      <c r="U204" s="55">
        <v>590.5143299127343</v>
      </c>
      <c r="V204" s="55">
        <v>668.40000000000009</v>
      </c>
      <c r="W204" s="55">
        <v>572</v>
      </c>
      <c r="X204" s="55">
        <v>635.59999999999991</v>
      </c>
      <c r="Y204" s="55">
        <v>678.5</v>
      </c>
      <c r="Z204" s="55">
        <v>645.75</v>
      </c>
      <c r="AA204" s="55">
        <v>645.75</v>
      </c>
      <c r="AB204" s="55">
        <v>645.75</v>
      </c>
      <c r="AC204" s="55">
        <v>645.75</v>
      </c>
      <c r="AD204" s="55">
        <v>645.75</v>
      </c>
      <c r="AE204" s="55">
        <v>645.75</v>
      </c>
      <c r="AF204" s="55">
        <v>645.75</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113" priority="7" stopIfTrue="1" operator="equal">
      <formula>#REF!</formula>
    </cfRule>
    <cfRule type="cellIs" dxfId="112" priority="8" stopIfTrue="1" operator="greaterThan">
      <formula>#REF!</formula>
    </cfRule>
    <cfRule type="cellIs" dxfId="111" priority="9" stopIfTrue="1" operator="lessThan">
      <formula>#REF!</formula>
    </cfRule>
  </conditionalFormatting>
  <conditionalFormatting sqref="B156:AF156">
    <cfRule type="cellIs" dxfId="110" priority="1" stopIfTrue="1" operator="equal">
      <formula>#REF!</formula>
    </cfRule>
    <cfRule type="cellIs" dxfId="109" priority="2" stopIfTrue="1" operator="greaterThan">
      <formula>#REF!</formula>
    </cfRule>
    <cfRule type="cellIs" dxfId="108" priority="3" stopIfTrue="1" operator="lessThan">
      <formula>#REF!</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5" tint="0.39997558519241921"/>
  </sheetPr>
  <dimension ref="A1:AF205"/>
  <sheetViews>
    <sheetView showGridLines="0" zoomScaleNormal="100" workbookViewId="0">
      <pane xSplit="2" ySplit="5" topLeftCell="N6" activePane="bottomRight" state="frozen"/>
      <selection pane="topRight"/>
      <selection pane="bottomLeft"/>
      <selection pane="bottomRight" activeCell="AE1" sqref="AE1:AF1048576"/>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292</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85561.859511653151</v>
      </c>
      <c r="D3" s="46">
        <v>82195.635749438778</v>
      </c>
      <c r="E3" s="46">
        <v>89296.883429355687</v>
      </c>
      <c r="F3" s="46">
        <v>91894.285607015656</v>
      </c>
      <c r="G3" s="46">
        <v>101038.46223590976</v>
      </c>
      <c r="H3" s="46">
        <v>103190.16072914776</v>
      </c>
      <c r="I3" s="46">
        <v>104155.14638088481</v>
      </c>
      <c r="J3" s="46">
        <v>109764.28008773536</v>
      </c>
      <c r="K3" s="46">
        <v>105089.81957273623</v>
      </c>
      <c r="L3" s="46">
        <v>102355.05303254545</v>
      </c>
      <c r="M3" s="46">
        <v>118121.74909990042</v>
      </c>
      <c r="N3" s="46">
        <v>121555.91483757339</v>
      </c>
      <c r="O3" s="46">
        <v>119621.22658838873</v>
      </c>
      <c r="P3" s="46">
        <v>123373.4946505087</v>
      </c>
      <c r="Q3" s="46">
        <v>127251.74174177833</v>
      </c>
      <c r="R3" s="46">
        <v>130583.80459533307</v>
      </c>
      <c r="S3" s="46">
        <v>136963.01224649476</v>
      </c>
      <c r="T3" s="46">
        <v>138062.58326912308</v>
      </c>
      <c r="U3" s="46">
        <v>138641.44723329067</v>
      </c>
      <c r="V3" s="46">
        <v>137481.9243644191</v>
      </c>
      <c r="W3" s="46">
        <v>141004.92076516675</v>
      </c>
      <c r="X3" s="46">
        <v>145592.6402371017</v>
      </c>
      <c r="Y3" s="46">
        <v>134583.40659287886</v>
      </c>
      <c r="Z3" s="46">
        <v>140646.12926627244</v>
      </c>
      <c r="AA3" s="46">
        <v>143795.9178414857</v>
      </c>
      <c r="AB3" s="46">
        <v>147394.59565850825</v>
      </c>
      <c r="AC3" s="46">
        <v>150977.40747274799</v>
      </c>
      <c r="AD3" s="46">
        <v>154464.29581702503</v>
      </c>
      <c r="AE3" s="46">
        <v>158497.17153729184</v>
      </c>
      <c r="AF3" s="46">
        <v>161157.70736973759</v>
      </c>
    </row>
    <row r="4" spans="1:32" s="44" customFormat="1" ht="16" customHeight="1" x14ac:dyDescent="0.25">
      <c r="B4" s="47" t="s">
        <v>90</v>
      </c>
      <c r="C4" s="48">
        <v>12713.519814418732</v>
      </c>
      <c r="D4" s="48">
        <v>11839.324318977402</v>
      </c>
      <c r="E4" s="48">
        <v>12168.588961386162</v>
      </c>
      <c r="F4" s="48">
        <v>12530.743125771371</v>
      </c>
      <c r="G4" s="48">
        <v>13464.241265909721</v>
      </c>
      <c r="H4" s="48">
        <v>13291.457729147751</v>
      </c>
      <c r="I4" s="48">
        <v>13512.981380884808</v>
      </c>
      <c r="J4" s="48">
        <v>13932.971087735348</v>
      </c>
      <c r="K4" s="48">
        <v>12780.715572736235</v>
      </c>
      <c r="L4" s="48">
        <v>11594.364032545454</v>
      </c>
      <c r="M4" s="48">
        <v>12755.411899900431</v>
      </c>
      <c r="N4" s="48">
        <v>12066.685450648392</v>
      </c>
      <c r="O4" s="48">
        <v>11972.121867428223</v>
      </c>
      <c r="P4" s="48">
        <v>11185.5068503</v>
      </c>
      <c r="Q4" s="48">
        <v>11995.391522706766</v>
      </c>
      <c r="R4" s="48">
        <v>12786.88448397496</v>
      </c>
      <c r="S4" s="48">
        <v>13649.045461353166</v>
      </c>
      <c r="T4" s="48">
        <v>15494.230975989713</v>
      </c>
      <c r="U4" s="48">
        <v>15755.458140465431</v>
      </c>
      <c r="V4" s="48">
        <v>16556.15342305243</v>
      </c>
      <c r="W4" s="48">
        <v>16615.194803324968</v>
      </c>
      <c r="X4" s="48">
        <v>16988.039428225675</v>
      </c>
      <c r="Y4" s="48">
        <v>15966.648873928081</v>
      </c>
      <c r="Z4" s="48">
        <v>15565.313880915275</v>
      </c>
      <c r="AA4" s="48">
        <v>15113.048273696713</v>
      </c>
      <c r="AB4" s="48">
        <v>16257.038041696482</v>
      </c>
      <c r="AC4" s="48">
        <v>16868.9993508558</v>
      </c>
      <c r="AD4" s="48">
        <v>17434.236897141342</v>
      </c>
      <c r="AE4" s="48">
        <v>17770.107832731432</v>
      </c>
      <c r="AF4" s="48">
        <v>17915.017027881353</v>
      </c>
    </row>
    <row r="5" spans="1:32" s="44" customFormat="1" ht="16" customHeight="1" x14ac:dyDescent="0.25">
      <c r="B5" s="49" t="s">
        <v>91</v>
      </c>
      <c r="C5" s="50">
        <v>3681.58192375</v>
      </c>
      <c r="D5" s="50">
        <v>3542.3216882500001</v>
      </c>
      <c r="E5" s="50">
        <v>3310.269405</v>
      </c>
      <c r="F5" s="50">
        <v>3193.3939664999998</v>
      </c>
      <c r="G5" s="50">
        <v>3119.3075260499995</v>
      </c>
      <c r="H5" s="50">
        <v>2789.2582828499999</v>
      </c>
      <c r="I5" s="50">
        <v>2660.47916205</v>
      </c>
      <c r="J5" s="50">
        <v>2683.1621854999999</v>
      </c>
      <c r="K5" s="50">
        <v>2292.0023023999997</v>
      </c>
      <c r="L5" s="50">
        <v>1323.5088499999997</v>
      </c>
      <c r="M5" s="50">
        <v>1855.0817749999999</v>
      </c>
      <c r="N5" s="50">
        <v>1138.0284215135</v>
      </c>
      <c r="O5" s="50">
        <v>1234.0621919999999</v>
      </c>
      <c r="P5" s="50">
        <v>1189.9203342999999</v>
      </c>
      <c r="Q5" s="50">
        <v>1363.522401324459</v>
      </c>
      <c r="R5" s="50">
        <v>1143.629182436717</v>
      </c>
      <c r="S5" s="50">
        <v>1099.8035295229586</v>
      </c>
      <c r="T5" s="50">
        <v>1306.8034648913335</v>
      </c>
      <c r="U5" s="50">
        <v>1221.4953606777431</v>
      </c>
      <c r="V5" s="50">
        <v>1215.8644295044833</v>
      </c>
      <c r="W5" s="50">
        <v>1256.4541485105478</v>
      </c>
      <c r="X5" s="50">
        <v>1218.4910081437497</v>
      </c>
      <c r="Y5" s="50">
        <v>1240.3307087902999</v>
      </c>
      <c r="Z5" s="50">
        <v>1199.530665494847</v>
      </c>
      <c r="AA5" s="50">
        <v>1314.9396671844759</v>
      </c>
      <c r="AB5" s="50">
        <v>1234.1823289616582</v>
      </c>
      <c r="AC5" s="50">
        <v>1221.734962421393</v>
      </c>
      <c r="AD5" s="50">
        <v>1206.4831782443953</v>
      </c>
      <c r="AE5" s="50">
        <v>1219.0119892960183</v>
      </c>
      <c r="AF5" s="50">
        <v>1237.8978142529675</v>
      </c>
    </row>
    <row r="6" spans="1:32" s="44" customFormat="1" ht="16" customHeight="1" x14ac:dyDescent="0.25">
      <c r="B6" s="51" t="s">
        <v>92</v>
      </c>
      <c r="C6" s="52">
        <v>0</v>
      </c>
      <c r="D6" s="52">
        <v>0</v>
      </c>
      <c r="E6" s="52">
        <v>0</v>
      </c>
      <c r="F6" s="52">
        <v>0</v>
      </c>
      <c r="G6" s="52">
        <v>0</v>
      </c>
      <c r="H6" s="52">
        <v>0</v>
      </c>
      <c r="I6" s="52">
        <v>0</v>
      </c>
      <c r="J6" s="52">
        <v>0</v>
      </c>
      <c r="K6" s="52">
        <v>0</v>
      </c>
      <c r="L6" s="52">
        <v>0</v>
      </c>
      <c r="M6" s="52">
        <v>0</v>
      </c>
      <c r="N6" s="52">
        <v>0</v>
      </c>
      <c r="O6" s="52">
        <v>0</v>
      </c>
      <c r="P6" s="52">
        <v>0</v>
      </c>
      <c r="Q6" s="52">
        <v>0</v>
      </c>
      <c r="R6" s="52">
        <v>0</v>
      </c>
      <c r="S6" s="52">
        <v>0</v>
      </c>
      <c r="T6" s="52">
        <v>0</v>
      </c>
      <c r="U6" s="52">
        <v>0</v>
      </c>
      <c r="V6" s="52">
        <v>0</v>
      </c>
      <c r="W6" s="52">
        <v>0</v>
      </c>
      <c r="X6" s="52">
        <v>0</v>
      </c>
      <c r="Y6" s="52">
        <v>0</v>
      </c>
      <c r="Z6" s="52">
        <v>0</v>
      </c>
      <c r="AA6" s="52">
        <v>0</v>
      </c>
      <c r="AB6" s="52">
        <v>0</v>
      </c>
      <c r="AC6" s="52">
        <v>0</v>
      </c>
      <c r="AD6" s="52">
        <v>0</v>
      </c>
      <c r="AE6" s="52">
        <v>0</v>
      </c>
      <c r="AF6" s="52">
        <v>0</v>
      </c>
    </row>
    <row r="7" spans="1:32" s="44" customFormat="1" ht="16" customHeight="1" x14ac:dyDescent="0.3">
      <c r="B7" s="51" t="s">
        <v>93</v>
      </c>
      <c r="C7" s="53">
        <v>828.53</v>
      </c>
      <c r="D7" s="53">
        <v>799.24</v>
      </c>
      <c r="E7" s="53">
        <v>738.3</v>
      </c>
      <c r="F7" s="53">
        <v>685.5</v>
      </c>
      <c r="G7" s="53">
        <v>694.31999999999994</v>
      </c>
      <c r="H7" s="53">
        <v>589.93849784999998</v>
      </c>
      <c r="I7" s="53">
        <v>577.50961229999996</v>
      </c>
      <c r="J7" s="53">
        <v>549.18331499999999</v>
      </c>
      <c r="K7" s="53">
        <v>520.27892999999995</v>
      </c>
      <c r="L7" s="53">
        <v>289.04384999999996</v>
      </c>
      <c r="M7" s="53">
        <v>433.56577499999997</v>
      </c>
      <c r="N7" s="53">
        <v>358.99246169999998</v>
      </c>
      <c r="O7" s="53">
        <v>361.30481249999997</v>
      </c>
      <c r="P7" s="53">
        <v>390.20919749999996</v>
      </c>
      <c r="Q7" s="53">
        <v>439.34665199999995</v>
      </c>
      <c r="R7" s="53">
        <v>369.41658365124044</v>
      </c>
      <c r="S7" s="53">
        <v>400.54034200032606</v>
      </c>
      <c r="T7" s="53">
        <v>412.71081618424409</v>
      </c>
      <c r="U7" s="53">
        <v>421.30248595155501</v>
      </c>
      <c r="V7" s="53">
        <v>462.8</v>
      </c>
      <c r="W7" s="53">
        <v>434</v>
      </c>
      <c r="X7" s="53">
        <v>453.50797208965406</v>
      </c>
      <c r="Y7" s="53">
        <v>557.36545242090074</v>
      </c>
      <c r="Z7" s="53">
        <v>490.72881116576787</v>
      </c>
      <c r="AA7" s="53">
        <v>531.07569078553342</v>
      </c>
      <c r="AB7" s="53">
        <v>471.10475789009536</v>
      </c>
      <c r="AC7" s="53">
        <v>486.11176359436075</v>
      </c>
      <c r="AD7" s="53">
        <v>496.78643374115586</v>
      </c>
      <c r="AE7" s="53">
        <v>507.91688552476944</v>
      </c>
      <c r="AF7" s="53">
        <v>523.27843934946918</v>
      </c>
    </row>
    <row r="8" spans="1:32" s="44" customFormat="1" ht="16" customHeight="1" x14ac:dyDescent="0.3">
      <c r="B8" s="51" t="s">
        <v>94</v>
      </c>
      <c r="C8" s="53">
        <v>0</v>
      </c>
      <c r="D8" s="53">
        <v>0</v>
      </c>
      <c r="E8" s="53">
        <v>0</v>
      </c>
      <c r="F8" s="53">
        <v>0</v>
      </c>
      <c r="G8" s="53">
        <v>0</v>
      </c>
      <c r="H8" s="53">
        <v>0</v>
      </c>
      <c r="I8" s="53">
        <v>0</v>
      </c>
      <c r="J8" s="53">
        <v>0</v>
      </c>
      <c r="K8" s="53">
        <v>0</v>
      </c>
      <c r="L8" s="53">
        <v>0</v>
      </c>
      <c r="M8" s="53">
        <v>0</v>
      </c>
      <c r="N8" s="53">
        <v>0</v>
      </c>
      <c r="O8" s="53">
        <v>0</v>
      </c>
      <c r="P8" s="53">
        <v>0</v>
      </c>
      <c r="Q8" s="53">
        <v>0</v>
      </c>
      <c r="R8" s="53">
        <v>0</v>
      </c>
      <c r="S8" s="53">
        <v>0</v>
      </c>
      <c r="T8" s="53">
        <v>0</v>
      </c>
      <c r="U8" s="53">
        <v>0</v>
      </c>
      <c r="V8" s="53">
        <v>0</v>
      </c>
      <c r="W8" s="53">
        <v>0</v>
      </c>
      <c r="X8" s="53">
        <v>0</v>
      </c>
      <c r="Y8" s="53">
        <v>0</v>
      </c>
      <c r="Z8" s="53">
        <v>0</v>
      </c>
      <c r="AA8" s="53">
        <v>0</v>
      </c>
      <c r="AB8" s="53">
        <v>0</v>
      </c>
      <c r="AC8" s="53">
        <v>0</v>
      </c>
      <c r="AD8" s="53">
        <v>0</v>
      </c>
      <c r="AE8" s="53">
        <v>0</v>
      </c>
      <c r="AF8" s="53">
        <v>0</v>
      </c>
    </row>
    <row r="9" spans="1:32" s="44" customFormat="1" ht="16" customHeight="1" x14ac:dyDescent="0.3">
      <c r="B9" s="51" t="s">
        <v>95</v>
      </c>
      <c r="C9" s="53">
        <v>0</v>
      </c>
      <c r="D9" s="53">
        <v>0</v>
      </c>
      <c r="E9" s="53">
        <v>0</v>
      </c>
      <c r="F9" s="53">
        <v>0</v>
      </c>
      <c r="G9" s="53">
        <v>0</v>
      </c>
      <c r="H9" s="53">
        <v>0</v>
      </c>
      <c r="I9" s="53">
        <v>0</v>
      </c>
      <c r="J9" s="53">
        <v>0</v>
      </c>
      <c r="K9" s="53">
        <v>0</v>
      </c>
      <c r="L9" s="53">
        <v>0</v>
      </c>
      <c r="M9" s="53">
        <v>0</v>
      </c>
      <c r="N9" s="53">
        <v>0</v>
      </c>
      <c r="O9" s="53">
        <v>0</v>
      </c>
      <c r="P9" s="53">
        <v>0</v>
      </c>
      <c r="Q9" s="53">
        <v>0</v>
      </c>
      <c r="R9" s="53">
        <v>0</v>
      </c>
      <c r="S9" s="53">
        <v>0</v>
      </c>
      <c r="T9" s="53">
        <v>0</v>
      </c>
      <c r="U9" s="53">
        <v>0</v>
      </c>
      <c r="V9" s="53">
        <v>0</v>
      </c>
      <c r="W9" s="53">
        <v>0</v>
      </c>
      <c r="X9" s="53">
        <v>0</v>
      </c>
      <c r="Y9" s="53">
        <v>0</v>
      </c>
      <c r="Z9" s="53">
        <v>0</v>
      </c>
      <c r="AA9" s="53">
        <v>0</v>
      </c>
      <c r="AB9" s="53">
        <v>0</v>
      </c>
      <c r="AC9" s="53">
        <v>0</v>
      </c>
      <c r="AD9" s="53">
        <v>0</v>
      </c>
      <c r="AE9" s="53">
        <v>0</v>
      </c>
      <c r="AF9" s="53">
        <v>0</v>
      </c>
    </row>
    <row r="10" spans="1:32" s="44" customFormat="1" ht="16" customHeight="1" x14ac:dyDescent="0.3">
      <c r="B10" s="51" t="s">
        <v>96</v>
      </c>
      <c r="C10" s="53">
        <v>702.25</v>
      </c>
      <c r="D10" s="53">
        <v>711.21600000000001</v>
      </c>
      <c r="E10" s="53">
        <v>736.13699999999994</v>
      </c>
      <c r="F10" s="53">
        <v>693.25200000000007</v>
      </c>
      <c r="G10" s="53">
        <v>728.18999999999994</v>
      </c>
      <c r="H10" s="53">
        <v>723.83999999999992</v>
      </c>
      <c r="I10" s="53">
        <v>750.58199999999999</v>
      </c>
      <c r="J10" s="53">
        <v>709.91899999999998</v>
      </c>
      <c r="K10" s="53">
        <v>671.84599999999989</v>
      </c>
      <c r="L10" s="53">
        <v>599.58499999999992</v>
      </c>
      <c r="M10" s="53">
        <v>588.96600000000001</v>
      </c>
      <c r="N10" s="53">
        <v>623.67200000000003</v>
      </c>
      <c r="O10" s="53">
        <v>679.09799999999996</v>
      </c>
      <c r="P10" s="53">
        <v>693.34299999999996</v>
      </c>
      <c r="Q10" s="53">
        <v>747.20543893272657</v>
      </c>
      <c r="R10" s="53">
        <v>628.49496397600001</v>
      </c>
      <c r="S10" s="53">
        <v>596.74407490658268</v>
      </c>
      <c r="T10" s="53">
        <v>691.96620972016228</v>
      </c>
      <c r="U10" s="53">
        <v>653.62000000000012</v>
      </c>
      <c r="V10" s="53">
        <v>669.00042950448324</v>
      </c>
      <c r="W10" s="53">
        <v>697.87240270529742</v>
      </c>
      <c r="X10" s="53">
        <v>639.90813777610981</v>
      </c>
      <c r="Y10" s="53">
        <v>636.2281991843563</v>
      </c>
      <c r="Z10" s="53">
        <v>629.36713634321916</v>
      </c>
      <c r="AA10" s="53">
        <v>708.61054784599423</v>
      </c>
      <c r="AB10" s="53">
        <v>711.52517258708087</v>
      </c>
      <c r="AC10" s="53">
        <v>695.18273325770224</v>
      </c>
      <c r="AD10" s="53">
        <v>679.73422850426152</v>
      </c>
      <c r="AE10" s="53">
        <v>691.01272546183043</v>
      </c>
      <c r="AF10" s="53">
        <v>703.85343012997532</v>
      </c>
    </row>
    <row r="11" spans="1:32" s="44" customFormat="1" ht="16" customHeight="1" x14ac:dyDescent="0.3">
      <c r="B11" s="51" t="s">
        <v>97</v>
      </c>
      <c r="C11" s="53">
        <v>404.66138999999998</v>
      </c>
      <c r="D11" s="53">
        <v>362.46098789999996</v>
      </c>
      <c r="E11" s="53">
        <v>323.72911199999999</v>
      </c>
      <c r="F11" s="53">
        <v>257.24902649999996</v>
      </c>
      <c r="G11" s="53">
        <v>6.6480085499999984</v>
      </c>
      <c r="H11" s="53">
        <v>0</v>
      </c>
      <c r="I11" s="53">
        <v>0</v>
      </c>
      <c r="J11" s="53">
        <v>0</v>
      </c>
      <c r="K11" s="53">
        <v>0</v>
      </c>
      <c r="L11" s="53">
        <v>0</v>
      </c>
      <c r="M11" s="53">
        <v>0</v>
      </c>
      <c r="N11" s="53">
        <v>0</v>
      </c>
      <c r="O11" s="53">
        <v>0</v>
      </c>
      <c r="P11" s="53">
        <v>0</v>
      </c>
      <c r="Q11" s="53">
        <v>0</v>
      </c>
      <c r="R11" s="53">
        <v>0</v>
      </c>
      <c r="S11" s="53">
        <v>0</v>
      </c>
      <c r="T11" s="53">
        <v>0</v>
      </c>
      <c r="U11" s="53">
        <v>0</v>
      </c>
      <c r="V11" s="53">
        <v>0</v>
      </c>
      <c r="W11" s="53">
        <v>0</v>
      </c>
      <c r="X11" s="53">
        <v>0</v>
      </c>
      <c r="Y11" s="53">
        <v>0</v>
      </c>
      <c r="Z11" s="53">
        <v>0</v>
      </c>
      <c r="AA11" s="53">
        <v>0</v>
      </c>
      <c r="AB11" s="53">
        <v>0</v>
      </c>
      <c r="AC11" s="53">
        <v>0</v>
      </c>
      <c r="AD11" s="53">
        <v>0</v>
      </c>
      <c r="AE11" s="53">
        <v>0</v>
      </c>
      <c r="AF11" s="53">
        <v>0</v>
      </c>
    </row>
    <row r="12" spans="1:32" s="44" customFormat="1" ht="16" customHeight="1" x14ac:dyDescent="0.3">
      <c r="B12" s="51" t="s">
        <v>98</v>
      </c>
      <c r="C12" s="53">
        <v>0</v>
      </c>
      <c r="D12" s="53">
        <v>0</v>
      </c>
      <c r="E12" s="53">
        <v>0</v>
      </c>
      <c r="F12" s="53">
        <v>0</v>
      </c>
      <c r="G12" s="53">
        <v>0</v>
      </c>
      <c r="H12" s="53">
        <v>0</v>
      </c>
      <c r="I12" s="53">
        <v>0</v>
      </c>
      <c r="J12" s="53">
        <v>0</v>
      </c>
      <c r="K12" s="53">
        <v>0</v>
      </c>
      <c r="L12" s="53">
        <v>0</v>
      </c>
      <c r="M12" s="53">
        <v>0</v>
      </c>
      <c r="N12" s="53">
        <v>0</v>
      </c>
      <c r="O12" s="53">
        <v>0</v>
      </c>
      <c r="P12" s="53">
        <v>0</v>
      </c>
      <c r="Q12" s="53">
        <v>0</v>
      </c>
      <c r="R12" s="53">
        <v>0</v>
      </c>
      <c r="S12" s="53">
        <v>0</v>
      </c>
      <c r="T12" s="53">
        <v>0</v>
      </c>
      <c r="U12" s="53">
        <v>0</v>
      </c>
      <c r="V12" s="53">
        <v>0</v>
      </c>
      <c r="W12" s="53">
        <v>0</v>
      </c>
      <c r="X12" s="53">
        <v>0</v>
      </c>
      <c r="Y12" s="53">
        <v>0</v>
      </c>
      <c r="Z12" s="53">
        <v>0</v>
      </c>
      <c r="AA12" s="53">
        <v>0</v>
      </c>
      <c r="AB12" s="53">
        <v>0</v>
      </c>
      <c r="AC12" s="53">
        <v>0</v>
      </c>
      <c r="AD12" s="53">
        <v>0</v>
      </c>
      <c r="AE12" s="53">
        <v>0</v>
      </c>
      <c r="AF12" s="53">
        <v>0</v>
      </c>
    </row>
    <row r="13" spans="1:32" s="44" customFormat="1" ht="16" customHeight="1" x14ac:dyDescent="0.3">
      <c r="B13" s="51" t="s">
        <v>99</v>
      </c>
      <c r="C13" s="53">
        <v>360.9</v>
      </c>
      <c r="D13" s="53">
        <v>313.5</v>
      </c>
      <c r="E13" s="53">
        <v>303.89999999999998</v>
      </c>
      <c r="F13" s="53">
        <v>285.60000000000002</v>
      </c>
      <c r="G13" s="53">
        <v>375</v>
      </c>
      <c r="H13" s="53">
        <v>290.39999999999998</v>
      </c>
      <c r="I13" s="53">
        <v>195</v>
      </c>
      <c r="J13" s="53">
        <v>172.5</v>
      </c>
      <c r="K13" s="53">
        <v>168</v>
      </c>
      <c r="L13" s="53">
        <v>141</v>
      </c>
      <c r="M13" s="53">
        <v>189.3</v>
      </c>
      <c r="N13" s="53">
        <v>155.36395981349997</v>
      </c>
      <c r="O13" s="53">
        <v>193.65937949999997</v>
      </c>
      <c r="P13" s="53">
        <v>106.36813679999997</v>
      </c>
      <c r="Q13" s="53">
        <v>176.97031039173245</v>
      </c>
      <c r="R13" s="53">
        <v>145.71763480947649</v>
      </c>
      <c r="S13" s="53">
        <v>102.5191126160499</v>
      </c>
      <c r="T13" s="53">
        <v>202.12643898692713</v>
      </c>
      <c r="U13" s="53">
        <v>146.57287472618788</v>
      </c>
      <c r="V13" s="53">
        <v>84.063999999999993</v>
      </c>
      <c r="W13" s="53">
        <v>124.58174580525045</v>
      </c>
      <c r="X13" s="53">
        <v>125.07489827798577</v>
      </c>
      <c r="Y13" s="53">
        <v>46.737057185042957</v>
      </c>
      <c r="Z13" s="53">
        <v>79.43471798585982</v>
      </c>
      <c r="AA13" s="53">
        <v>75.253428552948222</v>
      </c>
      <c r="AB13" s="53">
        <v>51.552398484482012</v>
      </c>
      <c r="AC13" s="53">
        <v>40.440465569330051</v>
      </c>
      <c r="AD13" s="53">
        <v>29.962515998977668</v>
      </c>
      <c r="AE13" s="53">
        <v>20.082378309418345</v>
      </c>
      <c r="AF13" s="53">
        <v>10.765944773523049</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0</v>
      </c>
      <c r="D15" s="53">
        <v>0</v>
      </c>
      <c r="E15" s="53">
        <v>0</v>
      </c>
      <c r="F15" s="53">
        <v>0</v>
      </c>
      <c r="G15" s="53">
        <v>0</v>
      </c>
      <c r="H15" s="53">
        <v>0</v>
      </c>
      <c r="I15" s="53">
        <v>0</v>
      </c>
      <c r="J15" s="53">
        <v>0</v>
      </c>
      <c r="K15" s="53">
        <v>0</v>
      </c>
      <c r="L15" s="53">
        <v>0</v>
      </c>
      <c r="M15" s="53">
        <v>0</v>
      </c>
      <c r="N15" s="53">
        <v>0</v>
      </c>
      <c r="O15" s="53">
        <v>0</v>
      </c>
      <c r="P15" s="53">
        <v>0</v>
      </c>
      <c r="Q15" s="53">
        <v>0</v>
      </c>
      <c r="R15" s="53">
        <v>0</v>
      </c>
      <c r="S15" s="53">
        <v>0</v>
      </c>
      <c r="T15" s="53">
        <v>0</v>
      </c>
      <c r="U15" s="53">
        <v>0</v>
      </c>
      <c r="V15" s="53">
        <v>0</v>
      </c>
      <c r="W15" s="53">
        <v>0</v>
      </c>
      <c r="X15" s="53">
        <v>0</v>
      </c>
      <c r="Y15" s="53">
        <v>0</v>
      </c>
      <c r="Z15" s="53">
        <v>0</v>
      </c>
      <c r="AA15" s="53">
        <v>0</v>
      </c>
      <c r="AB15" s="53">
        <v>0</v>
      </c>
      <c r="AC15" s="53">
        <v>0</v>
      </c>
      <c r="AD15" s="53">
        <v>0</v>
      </c>
      <c r="AE15" s="53">
        <v>0</v>
      </c>
      <c r="AF15" s="53">
        <v>0</v>
      </c>
    </row>
    <row r="16" spans="1:32" s="44" customFormat="1" ht="16" customHeight="1" x14ac:dyDescent="0.3">
      <c r="B16" s="51" t="s">
        <v>102</v>
      </c>
      <c r="C16" s="53">
        <v>0</v>
      </c>
      <c r="D16" s="53">
        <v>0</v>
      </c>
      <c r="E16" s="53">
        <v>0</v>
      </c>
      <c r="F16" s="53">
        <v>0</v>
      </c>
      <c r="G16" s="53">
        <v>0</v>
      </c>
      <c r="H16" s="53">
        <v>0</v>
      </c>
      <c r="I16" s="53">
        <v>0</v>
      </c>
      <c r="J16" s="53">
        <v>0</v>
      </c>
      <c r="K16" s="53">
        <v>0</v>
      </c>
      <c r="L16" s="53">
        <v>0</v>
      </c>
      <c r="M16" s="53">
        <v>0</v>
      </c>
      <c r="N16" s="53">
        <v>0</v>
      </c>
      <c r="O16" s="53">
        <v>0</v>
      </c>
      <c r="P16" s="53">
        <v>0</v>
      </c>
      <c r="Q16" s="53">
        <v>0</v>
      </c>
      <c r="R16" s="53">
        <v>0</v>
      </c>
      <c r="S16" s="53">
        <v>0</v>
      </c>
      <c r="T16" s="53">
        <v>0</v>
      </c>
      <c r="U16" s="53">
        <v>0</v>
      </c>
      <c r="V16" s="53">
        <v>0</v>
      </c>
      <c r="W16" s="53">
        <v>0</v>
      </c>
      <c r="X16" s="53">
        <v>0</v>
      </c>
      <c r="Y16" s="53">
        <v>0</v>
      </c>
      <c r="Z16" s="53">
        <v>0</v>
      </c>
      <c r="AA16" s="53">
        <v>0</v>
      </c>
      <c r="AB16" s="53">
        <v>0</v>
      </c>
      <c r="AC16" s="53">
        <v>0</v>
      </c>
      <c r="AD16" s="53">
        <v>0</v>
      </c>
      <c r="AE16" s="53">
        <v>0</v>
      </c>
      <c r="AF16" s="53">
        <v>0</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294.09999999999997</v>
      </c>
      <c r="D18" s="53">
        <v>0</v>
      </c>
      <c r="E18" s="53">
        <v>0</v>
      </c>
      <c r="F18" s="53">
        <v>0</v>
      </c>
      <c r="G18" s="53">
        <v>0</v>
      </c>
      <c r="H18" s="53">
        <v>0</v>
      </c>
      <c r="I18" s="53">
        <v>0</v>
      </c>
      <c r="J18" s="53">
        <v>0</v>
      </c>
      <c r="K18" s="53">
        <v>0</v>
      </c>
      <c r="L18" s="53">
        <v>0</v>
      </c>
      <c r="M18" s="53">
        <v>0</v>
      </c>
      <c r="N18" s="53">
        <v>0</v>
      </c>
      <c r="O18" s="53">
        <v>0</v>
      </c>
      <c r="P18" s="53">
        <v>0</v>
      </c>
      <c r="Q18" s="53">
        <v>0</v>
      </c>
      <c r="R18" s="53">
        <v>0</v>
      </c>
      <c r="S18" s="53">
        <v>0</v>
      </c>
      <c r="T18" s="53">
        <v>0</v>
      </c>
      <c r="U18" s="53">
        <v>0</v>
      </c>
      <c r="V18" s="53">
        <v>0</v>
      </c>
      <c r="W18" s="53">
        <v>0</v>
      </c>
      <c r="X18" s="53">
        <v>0</v>
      </c>
      <c r="Y18" s="53">
        <v>0</v>
      </c>
      <c r="Z18" s="53">
        <v>0</v>
      </c>
      <c r="AA18" s="53">
        <v>0</v>
      </c>
      <c r="AB18" s="53">
        <v>0</v>
      </c>
      <c r="AC18" s="53">
        <v>0</v>
      </c>
      <c r="AD18" s="53">
        <v>0</v>
      </c>
      <c r="AE18" s="53">
        <v>0</v>
      </c>
      <c r="AF18" s="53">
        <v>0</v>
      </c>
    </row>
    <row r="19" spans="2:32" s="44" customFormat="1" ht="16" customHeight="1" x14ac:dyDescent="0.3">
      <c r="B19" s="51" t="s">
        <v>105</v>
      </c>
      <c r="C19" s="53">
        <v>0</v>
      </c>
      <c r="D19" s="53">
        <v>0</v>
      </c>
      <c r="E19" s="53">
        <v>0</v>
      </c>
      <c r="F19" s="53">
        <v>0</v>
      </c>
      <c r="G19" s="53">
        <v>0</v>
      </c>
      <c r="H19" s="53">
        <v>0</v>
      </c>
      <c r="I19" s="53">
        <v>0</v>
      </c>
      <c r="J19" s="53">
        <v>0</v>
      </c>
      <c r="K19" s="53">
        <v>0</v>
      </c>
      <c r="L19" s="53">
        <v>0</v>
      </c>
      <c r="M19" s="53">
        <v>0</v>
      </c>
      <c r="N19" s="53">
        <v>0</v>
      </c>
      <c r="O19" s="53">
        <v>0</v>
      </c>
      <c r="P19" s="53">
        <v>0</v>
      </c>
      <c r="Q19" s="53">
        <v>0</v>
      </c>
      <c r="R19" s="53">
        <v>0</v>
      </c>
      <c r="S19" s="53">
        <v>0</v>
      </c>
      <c r="T19" s="53">
        <v>0</v>
      </c>
      <c r="U19" s="53">
        <v>0</v>
      </c>
      <c r="V19" s="53">
        <v>0</v>
      </c>
      <c r="W19" s="53">
        <v>0</v>
      </c>
      <c r="X19" s="53">
        <v>0</v>
      </c>
      <c r="Y19" s="53">
        <v>0</v>
      </c>
      <c r="Z19" s="53">
        <v>0</v>
      </c>
      <c r="AA19" s="53">
        <v>0</v>
      </c>
      <c r="AB19" s="53">
        <v>0</v>
      </c>
      <c r="AC19" s="53">
        <v>0</v>
      </c>
      <c r="AD19" s="53">
        <v>0</v>
      </c>
      <c r="AE19" s="53">
        <v>0</v>
      </c>
      <c r="AF19" s="53">
        <v>0</v>
      </c>
    </row>
    <row r="20" spans="2:32" s="44" customFormat="1" ht="16" customHeight="1" x14ac:dyDescent="0.3">
      <c r="B20" s="51" t="s">
        <v>106</v>
      </c>
      <c r="C20" s="53">
        <v>0</v>
      </c>
      <c r="D20" s="53">
        <v>0</v>
      </c>
      <c r="E20" s="53">
        <v>0</v>
      </c>
      <c r="F20" s="53">
        <v>0</v>
      </c>
      <c r="G20" s="53">
        <v>0</v>
      </c>
      <c r="H20" s="53">
        <v>0</v>
      </c>
      <c r="I20" s="53">
        <v>0</v>
      </c>
      <c r="J20" s="53">
        <v>0</v>
      </c>
      <c r="K20" s="53">
        <v>0</v>
      </c>
      <c r="L20" s="53">
        <v>0</v>
      </c>
      <c r="M20" s="53">
        <v>0</v>
      </c>
      <c r="N20" s="53">
        <v>0</v>
      </c>
      <c r="O20" s="53">
        <v>0</v>
      </c>
      <c r="P20" s="53">
        <v>0</v>
      </c>
      <c r="Q20" s="53">
        <v>0</v>
      </c>
      <c r="R20" s="53">
        <v>0</v>
      </c>
      <c r="S20" s="53">
        <v>0</v>
      </c>
      <c r="T20" s="53">
        <v>0</v>
      </c>
      <c r="U20" s="53">
        <v>0</v>
      </c>
      <c r="V20" s="53">
        <v>0</v>
      </c>
      <c r="W20" s="53">
        <v>0</v>
      </c>
      <c r="X20" s="53">
        <v>0</v>
      </c>
      <c r="Y20" s="53">
        <v>0</v>
      </c>
      <c r="Z20" s="53">
        <v>0</v>
      </c>
      <c r="AA20" s="53">
        <v>0</v>
      </c>
      <c r="AB20" s="53">
        <v>0</v>
      </c>
      <c r="AC20" s="53">
        <v>0</v>
      </c>
      <c r="AD20" s="53">
        <v>0</v>
      </c>
      <c r="AE20" s="53">
        <v>0</v>
      </c>
      <c r="AF20" s="53">
        <v>0</v>
      </c>
    </row>
    <row r="21" spans="2:32" s="44" customFormat="1" ht="16" customHeight="1" x14ac:dyDescent="0.3">
      <c r="B21" s="51" t="s">
        <v>107</v>
      </c>
      <c r="C21" s="53">
        <v>1091.1405337499998</v>
      </c>
      <c r="D21" s="53">
        <v>1355.90470035</v>
      </c>
      <c r="E21" s="53">
        <v>1208.2032929999998</v>
      </c>
      <c r="F21" s="53">
        <v>1271.7929399999998</v>
      </c>
      <c r="G21" s="53">
        <v>1315.1495174999998</v>
      </c>
      <c r="H21" s="53">
        <v>1185.0797849999999</v>
      </c>
      <c r="I21" s="53">
        <v>1137.3875497499998</v>
      </c>
      <c r="J21" s="53">
        <v>1251.5598704999998</v>
      </c>
      <c r="K21" s="53">
        <v>931.87737239999979</v>
      </c>
      <c r="L21" s="53">
        <v>293.88</v>
      </c>
      <c r="M21" s="53">
        <v>643.25</v>
      </c>
      <c r="N21" s="53">
        <v>0</v>
      </c>
      <c r="O21" s="53">
        <v>0</v>
      </c>
      <c r="P21" s="53">
        <v>0</v>
      </c>
      <c r="Q21" s="53">
        <v>0</v>
      </c>
      <c r="R21" s="53">
        <v>0</v>
      </c>
      <c r="S21" s="53">
        <v>0</v>
      </c>
      <c r="T21" s="53">
        <v>0</v>
      </c>
      <c r="U21" s="53">
        <v>0</v>
      </c>
      <c r="V21" s="53">
        <v>0</v>
      </c>
      <c r="W21" s="53">
        <v>0</v>
      </c>
      <c r="X21" s="53">
        <v>0</v>
      </c>
      <c r="Y21" s="53">
        <v>0</v>
      </c>
      <c r="Z21" s="53">
        <v>0</v>
      </c>
      <c r="AA21" s="53">
        <v>0</v>
      </c>
      <c r="AB21" s="53">
        <v>0</v>
      </c>
      <c r="AC21" s="53">
        <v>0</v>
      </c>
      <c r="AD21" s="53">
        <v>0</v>
      </c>
      <c r="AE21" s="53">
        <v>0</v>
      </c>
      <c r="AF21" s="53">
        <v>0</v>
      </c>
    </row>
    <row r="22" spans="2:32" s="44" customFormat="1" ht="16" customHeight="1" x14ac:dyDescent="0.3">
      <c r="B22" s="51" t="s">
        <v>108</v>
      </c>
      <c r="C22" s="53">
        <v>0</v>
      </c>
      <c r="D22" s="53">
        <v>0</v>
      </c>
      <c r="E22" s="53">
        <v>0</v>
      </c>
      <c r="F22" s="53">
        <v>0</v>
      </c>
      <c r="G22" s="53">
        <v>0</v>
      </c>
      <c r="H22" s="53">
        <v>0</v>
      </c>
      <c r="I22" s="53">
        <v>0</v>
      </c>
      <c r="J22" s="53">
        <v>0</v>
      </c>
      <c r="K22" s="53">
        <v>0</v>
      </c>
      <c r="L22" s="53">
        <v>0</v>
      </c>
      <c r="M22" s="53">
        <v>0</v>
      </c>
      <c r="N22" s="53">
        <v>0</v>
      </c>
      <c r="O22" s="53">
        <v>0</v>
      </c>
      <c r="P22" s="53">
        <v>0</v>
      </c>
      <c r="Q22" s="53">
        <v>0</v>
      </c>
      <c r="R22" s="53">
        <v>0</v>
      </c>
      <c r="S22" s="53">
        <v>0</v>
      </c>
      <c r="T22" s="53">
        <v>0</v>
      </c>
      <c r="U22" s="53">
        <v>0</v>
      </c>
      <c r="V22" s="53">
        <v>0</v>
      </c>
      <c r="W22" s="53">
        <v>0</v>
      </c>
      <c r="X22" s="53">
        <v>0</v>
      </c>
      <c r="Y22" s="53">
        <v>0</v>
      </c>
      <c r="Z22" s="53">
        <v>0</v>
      </c>
      <c r="AA22" s="53">
        <v>0</v>
      </c>
      <c r="AB22" s="53">
        <v>0</v>
      </c>
      <c r="AC22" s="53">
        <v>0</v>
      </c>
      <c r="AD22" s="53">
        <v>0</v>
      </c>
      <c r="AE22" s="53">
        <v>0</v>
      </c>
      <c r="AF22" s="53">
        <v>0</v>
      </c>
    </row>
    <row r="23" spans="2:32" s="44" customFormat="1" ht="16" customHeight="1" x14ac:dyDescent="0.3">
      <c r="B23" s="51" t="s">
        <v>109</v>
      </c>
      <c r="C23" s="53">
        <v>0</v>
      </c>
      <c r="D23" s="53">
        <v>0</v>
      </c>
      <c r="E23" s="53">
        <v>0</v>
      </c>
      <c r="F23" s="53">
        <v>0</v>
      </c>
      <c r="G23" s="53">
        <v>0</v>
      </c>
      <c r="H23" s="53">
        <v>0</v>
      </c>
      <c r="I23" s="53">
        <v>0</v>
      </c>
      <c r="J23" s="53">
        <v>0</v>
      </c>
      <c r="K23" s="53">
        <v>0</v>
      </c>
      <c r="L23" s="53">
        <v>0</v>
      </c>
      <c r="M23" s="53">
        <v>0</v>
      </c>
      <c r="N23" s="53">
        <v>0</v>
      </c>
      <c r="O23" s="53">
        <v>0</v>
      </c>
      <c r="P23" s="53">
        <v>0</v>
      </c>
      <c r="Q23" s="53">
        <v>0</v>
      </c>
      <c r="R23" s="53">
        <v>0</v>
      </c>
      <c r="S23" s="53">
        <v>0</v>
      </c>
      <c r="T23" s="53">
        <v>0</v>
      </c>
      <c r="U23" s="53">
        <v>0</v>
      </c>
      <c r="V23" s="53">
        <v>0</v>
      </c>
      <c r="W23" s="53">
        <v>0</v>
      </c>
      <c r="X23" s="53">
        <v>0</v>
      </c>
      <c r="Y23" s="53">
        <v>0</v>
      </c>
      <c r="Z23" s="53">
        <v>0</v>
      </c>
      <c r="AA23" s="53">
        <v>0</v>
      </c>
      <c r="AB23" s="53">
        <v>0</v>
      </c>
      <c r="AC23" s="53">
        <v>0</v>
      </c>
      <c r="AD23" s="53">
        <v>0</v>
      </c>
      <c r="AE23" s="53">
        <v>0</v>
      </c>
      <c r="AF23" s="53">
        <v>0</v>
      </c>
    </row>
    <row r="24" spans="2:32" s="44" customFormat="1" ht="16" customHeight="1" x14ac:dyDescent="0.3">
      <c r="B24" s="51" t="s">
        <v>110</v>
      </c>
      <c r="C24" s="53">
        <v>0</v>
      </c>
      <c r="D24" s="53">
        <v>0</v>
      </c>
      <c r="E24" s="53">
        <v>0</v>
      </c>
      <c r="F24" s="53">
        <v>0</v>
      </c>
      <c r="G24" s="53">
        <v>0</v>
      </c>
      <c r="H24" s="53">
        <v>0</v>
      </c>
      <c r="I24" s="53">
        <v>0</v>
      </c>
      <c r="J24" s="53">
        <v>0</v>
      </c>
      <c r="K24" s="53">
        <v>0</v>
      </c>
      <c r="L24" s="53">
        <v>0</v>
      </c>
      <c r="M24" s="53">
        <v>0</v>
      </c>
      <c r="N24" s="53">
        <v>0</v>
      </c>
      <c r="O24" s="53">
        <v>0</v>
      </c>
      <c r="P24" s="53">
        <v>0</v>
      </c>
      <c r="Q24" s="53">
        <v>0</v>
      </c>
      <c r="R24" s="53">
        <v>0</v>
      </c>
      <c r="S24" s="53">
        <v>0</v>
      </c>
      <c r="T24" s="53">
        <v>0</v>
      </c>
      <c r="U24" s="53">
        <v>0</v>
      </c>
      <c r="V24" s="53">
        <v>0</v>
      </c>
      <c r="W24" s="53">
        <v>0</v>
      </c>
      <c r="X24" s="53">
        <v>0</v>
      </c>
      <c r="Y24" s="53">
        <v>0</v>
      </c>
      <c r="Z24" s="53">
        <v>0</v>
      </c>
      <c r="AA24" s="53">
        <v>0</v>
      </c>
      <c r="AB24" s="53">
        <v>0</v>
      </c>
      <c r="AC24" s="53">
        <v>0</v>
      </c>
      <c r="AD24" s="53">
        <v>0</v>
      </c>
      <c r="AE24" s="53">
        <v>0</v>
      </c>
      <c r="AF24" s="53">
        <v>0</v>
      </c>
    </row>
    <row r="25" spans="2:32" s="44" customFormat="1" ht="16" customHeight="1" x14ac:dyDescent="0.25">
      <c r="B25" s="49" t="s">
        <v>111</v>
      </c>
      <c r="C25" s="50">
        <v>2561.5178906687311</v>
      </c>
      <c r="D25" s="50">
        <v>2020.5126307274027</v>
      </c>
      <c r="E25" s="50">
        <v>2517.6495563861613</v>
      </c>
      <c r="F25" s="50">
        <v>2679.7791592713711</v>
      </c>
      <c r="G25" s="50">
        <v>3099.6037398597232</v>
      </c>
      <c r="H25" s="50">
        <v>3112.1094462977535</v>
      </c>
      <c r="I25" s="50">
        <v>3032.6122188348086</v>
      </c>
      <c r="J25" s="50">
        <v>3141.9629022353465</v>
      </c>
      <c r="K25" s="50">
        <v>2662.1052703362357</v>
      </c>
      <c r="L25" s="50">
        <v>1893.9071825454544</v>
      </c>
      <c r="M25" s="50">
        <v>2449.9411249004329</v>
      </c>
      <c r="N25" s="50">
        <v>2563.9802691348946</v>
      </c>
      <c r="O25" s="50">
        <v>2385.6645554282227</v>
      </c>
      <c r="P25" s="50">
        <v>1983.6315159999999</v>
      </c>
      <c r="Q25" s="50">
        <v>2580.6380703664981</v>
      </c>
      <c r="R25" s="50">
        <v>2559.6204410842879</v>
      </c>
      <c r="S25" s="50">
        <v>2732.1859334697829</v>
      </c>
      <c r="T25" s="50">
        <v>2907.2451979311932</v>
      </c>
      <c r="U25" s="50">
        <v>2887.3044024339606</v>
      </c>
      <c r="V25" s="50">
        <v>2937.6028416722088</v>
      </c>
      <c r="W25" s="50">
        <v>2854.6203915608753</v>
      </c>
      <c r="X25" s="50">
        <v>3047.6492461901571</v>
      </c>
      <c r="Y25" s="50">
        <v>2130.5392409473584</v>
      </c>
      <c r="Z25" s="50">
        <v>2034.7090992413571</v>
      </c>
      <c r="AA25" s="50">
        <v>1986.7375014784639</v>
      </c>
      <c r="AB25" s="50">
        <v>2356.8176809185888</v>
      </c>
      <c r="AC25" s="50">
        <v>2396.8511626359914</v>
      </c>
      <c r="AD25" s="50">
        <v>2509.668087978625</v>
      </c>
      <c r="AE25" s="50">
        <v>2594.2022719558072</v>
      </c>
      <c r="AF25" s="50">
        <v>2689.1709993316235</v>
      </c>
    </row>
    <row r="26" spans="2:32" s="44" customFormat="1" ht="16" customHeight="1" x14ac:dyDescent="0.3">
      <c r="B26" s="51" t="s">
        <v>112</v>
      </c>
      <c r="C26" s="53">
        <v>0</v>
      </c>
      <c r="D26" s="53">
        <v>0</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3">
        <v>0</v>
      </c>
      <c r="W26" s="53">
        <v>0</v>
      </c>
      <c r="X26" s="53">
        <v>0</v>
      </c>
      <c r="Y26" s="53">
        <v>0</v>
      </c>
      <c r="Z26" s="53">
        <v>0</v>
      </c>
      <c r="AA26" s="53">
        <v>0</v>
      </c>
      <c r="AB26" s="53">
        <v>0</v>
      </c>
      <c r="AC26" s="53">
        <v>0</v>
      </c>
      <c r="AD26" s="53">
        <v>0</v>
      </c>
      <c r="AE26" s="53">
        <v>0</v>
      </c>
      <c r="AF26" s="53">
        <v>0</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196.56</v>
      </c>
      <c r="D28" s="53">
        <v>283.95999999999998</v>
      </c>
      <c r="E28" s="53">
        <v>337.59</v>
      </c>
      <c r="F28" s="53">
        <v>310.52</v>
      </c>
      <c r="G28" s="53">
        <v>402.48</v>
      </c>
      <c r="H28" s="53">
        <v>413.82</v>
      </c>
      <c r="I28" s="53">
        <v>348.46</v>
      </c>
      <c r="J28" s="53">
        <v>308</v>
      </c>
      <c r="K28" s="53">
        <v>290.08</v>
      </c>
      <c r="L28" s="53">
        <v>220.78</v>
      </c>
      <c r="M28" s="53">
        <v>307.52000000000004</v>
      </c>
      <c r="N28" s="53">
        <v>349.83600000000001</v>
      </c>
      <c r="O28" s="53">
        <v>328.02299999999997</v>
      </c>
      <c r="P28" s="53">
        <v>270.18600000000004</v>
      </c>
      <c r="Q28" s="53">
        <v>407.36515921924837</v>
      </c>
      <c r="R28" s="53">
        <v>422.37439180814579</v>
      </c>
      <c r="S28" s="53">
        <v>469.17263869214617</v>
      </c>
      <c r="T28" s="53">
        <v>448.0176756434069</v>
      </c>
      <c r="U28" s="53">
        <v>480.375</v>
      </c>
      <c r="V28" s="53">
        <v>434.286973328974</v>
      </c>
      <c r="W28" s="53">
        <v>409.39684633120322</v>
      </c>
      <c r="X28" s="53">
        <v>439.90582211035957</v>
      </c>
      <c r="Y28" s="53">
        <v>408.30334334624143</v>
      </c>
      <c r="Z28" s="53">
        <v>481.0918342551945</v>
      </c>
      <c r="AA28" s="53">
        <v>314.23225082203993</v>
      </c>
      <c r="AB28" s="53">
        <v>276.76643402960224</v>
      </c>
      <c r="AC28" s="53">
        <v>282.11899760662504</v>
      </c>
      <c r="AD28" s="53">
        <v>300.65599827908693</v>
      </c>
      <c r="AE28" s="53">
        <v>315.59157218160601</v>
      </c>
      <c r="AF28" s="53">
        <v>328.85838050485842</v>
      </c>
    </row>
    <row r="29" spans="2:32" s="44" customFormat="1" ht="16" customHeight="1" x14ac:dyDescent="0.3">
      <c r="B29" s="51" t="s">
        <v>115</v>
      </c>
      <c r="C29" s="53">
        <v>202.464</v>
      </c>
      <c r="D29" s="53">
        <v>127.07199999999999</v>
      </c>
      <c r="E29" s="53">
        <v>137.71199999999999</v>
      </c>
      <c r="F29" s="53">
        <v>122.20800000000001</v>
      </c>
      <c r="G29" s="53">
        <v>189.08800000000002</v>
      </c>
      <c r="H29" s="53">
        <v>216.44800000000001</v>
      </c>
      <c r="I29" s="53">
        <v>253.53600000000003</v>
      </c>
      <c r="J29" s="53">
        <v>243.2</v>
      </c>
      <c r="K29" s="53">
        <v>257.18399999999997</v>
      </c>
      <c r="L29" s="53">
        <v>86.031999999999996</v>
      </c>
      <c r="M29" s="53">
        <v>0</v>
      </c>
      <c r="N29" s="53">
        <v>0</v>
      </c>
      <c r="O29" s="53">
        <v>0</v>
      </c>
      <c r="P29" s="53">
        <v>0</v>
      </c>
      <c r="Q29" s="53">
        <v>0</v>
      </c>
      <c r="R29" s="53">
        <v>0</v>
      </c>
      <c r="S29" s="53">
        <v>0</v>
      </c>
      <c r="T29" s="53">
        <v>0</v>
      </c>
      <c r="U29" s="53">
        <v>0</v>
      </c>
      <c r="V29" s="53">
        <v>0</v>
      </c>
      <c r="W29" s="53">
        <v>0</v>
      </c>
      <c r="X29" s="53">
        <v>0</v>
      </c>
      <c r="Y29" s="53">
        <v>0</v>
      </c>
      <c r="Z29" s="53">
        <v>0</v>
      </c>
      <c r="AA29" s="53">
        <v>0</v>
      </c>
      <c r="AB29" s="53">
        <v>0</v>
      </c>
      <c r="AC29" s="53">
        <v>0</v>
      </c>
      <c r="AD29" s="53">
        <v>0</v>
      </c>
      <c r="AE29" s="53">
        <v>0</v>
      </c>
      <c r="AF29" s="53">
        <v>0</v>
      </c>
    </row>
    <row r="30" spans="2:32" s="44" customFormat="1" ht="16" customHeight="1" x14ac:dyDescent="0.3">
      <c r="B30" s="51" t="s">
        <v>116</v>
      </c>
      <c r="C30" s="53">
        <v>0</v>
      </c>
      <c r="D30" s="53">
        <v>0</v>
      </c>
      <c r="E30" s="53">
        <v>0</v>
      </c>
      <c r="F30" s="53">
        <v>0</v>
      </c>
      <c r="G30" s="53">
        <v>92.72</v>
      </c>
      <c r="H30" s="53">
        <v>68.704000000000008</v>
      </c>
      <c r="I30" s="53">
        <v>0</v>
      </c>
      <c r="J30" s="53">
        <v>0</v>
      </c>
      <c r="K30" s="53">
        <v>0</v>
      </c>
      <c r="L30" s="53">
        <v>0</v>
      </c>
      <c r="M30" s="53">
        <v>0</v>
      </c>
      <c r="N30" s="53">
        <v>0</v>
      </c>
      <c r="O30" s="53">
        <v>0</v>
      </c>
      <c r="P30" s="53">
        <v>0</v>
      </c>
      <c r="Q30" s="53">
        <v>0</v>
      </c>
      <c r="R30" s="53">
        <v>0</v>
      </c>
      <c r="S30" s="53">
        <v>0</v>
      </c>
      <c r="T30" s="53">
        <v>0</v>
      </c>
      <c r="U30" s="53">
        <v>0</v>
      </c>
      <c r="V30" s="53">
        <v>0</v>
      </c>
      <c r="W30" s="53">
        <v>0</v>
      </c>
      <c r="X30" s="53">
        <v>0</v>
      </c>
      <c r="Y30" s="53">
        <v>0</v>
      </c>
      <c r="Z30" s="53">
        <v>0</v>
      </c>
      <c r="AA30" s="53">
        <v>0</v>
      </c>
      <c r="AB30" s="53">
        <v>0</v>
      </c>
      <c r="AC30" s="53">
        <v>0</v>
      </c>
      <c r="AD30" s="53">
        <v>0</v>
      </c>
      <c r="AE30" s="53">
        <v>0</v>
      </c>
      <c r="AF30" s="53">
        <v>0</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0</v>
      </c>
      <c r="D33" s="53">
        <v>0</v>
      </c>
      <c r="E33" s="53">
        <v>0</v>
      </c>
      <c r="F33" s="53">
        <v>0</v>
      </c>
      <c r="G33" s="53">
        <v>0</v>
      </c>
      <c r="H33" s="53">
        <v>0</v>
      </c>
      <c r="I33" s="53">
        <v>0</v>
      </c>
      <c r="J33" s="53">
        <v>0</v>
      </c>
      <c r="K33" s="53">
        <v>0</v>
      </c>
      <c r="L33" s="53">
        <v>0</v>
      </c>
      <c r="M33" s="53">
        <v>0</v>
      </c>
      <c r="N33" s="53">
        <v>0</v>
      </c>
      <c r="O33" s="53">
        <v>0</v>
      </c>
      <c r="P33" s="53">
        <v>0</v>
      </c>
      <c r="Q33" s="53">
        <v>0</v>
      </c>
      <c r="R33" s="53">
        <v>0</v>
      </c>
      <c r="S33" s="53">
        <v>0</v>
      </c>
      <c r="T33" s="53">
        <v>0</v>
      </c>
      <c r="U33" s="53">
        <v>0</v>
      </c>
      <c r="V33" s="53">
        <v>0</v>
      </c>
      <c r="W33" s="53">
        <v>0</v>
      </c>
      <c r="X33" s="53">
        <v>0</v>
      </c>
      <c r="Y33" s="53">
        <v>0</v>
      </c>
      <c r="Z33" s="53">
        <v>0</v>
      </c>
      <c r="AA33" s="53">
        <v>0</v>
      </c>
      <c r="AB33" s="53">
        <v>0</v>
      </c>
      <c r="AC33" s="53">
        <v>0</v>
      </c>
      <c r="AD33" s="53">
        <v>0</v>
      </c>
      <c r="AE33" s="53">
        <v>0</v>
      </c>
      <c r="AF33" s="53">
        <v>0</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698.31457714285716</v>
      </c>
      <c r="D35" s="53">
        <v>374.55054592207796</v>
      </c>
      <c r="E35" s="53">
        <v>755.44940618181818</v>
      </c>
      <c r="F35" s="53">
        <v>879.82934264935068</v>
      </c>
      <c r="G35" s="53">
        <v>893.46646233766239</v>
      </c>
      <c r="H35" s="53">
        <v>962.5925517922077</v>
      </c>
      <c r="I35" s="53">
        <v>952.2471506493506</v>
      </c>
      <c r="J35" s="53">
        <v>1011.7332072207793</v>
      </c>
      <c r="K35" s="53">
        <v>936.02368067532473</v>
      </c>
      <c r="L35" s="53">
        <v>1035.2454825454545</v>
      </c>
      <c r="M35" s="53">
        <v>1012.6736982337662</v>
      </c>
      <c r="N35" s="53">
        <v>1044.6503926753246</v>
      </c>
      <c r="O35" s="53">
        <v>1008.6037233750649</v>
      </c>
      <c r="P35" s="53">
        <v>1050.0582160000001</v>
      </c>
      <c r="Q35" s="53">
        <v>1048.0898104213604</v>
      </c>
      <c r="R35" s="53">
        <v>1084.095899112245</v>
      </c>
      <c r="S35" s="53">
        <v>1183.0620836410044</v>
      </c>
      <c r="T35" s="53">
        <v>1203.9722182335738</v>
      </c>
      <c r="U35" s="53">
        <v>1144.5496537002732</v>
      </c>
      <c r="V35" s="53">
        <v>1142.1655000000001</v>
      </c>
      <c r="W35" s="53">
        <v>1187.1381497133182</v>
      </c>
      <c r="X35" s="53">
        <v>1158.3282198574223</v>
      </c>
      <c r="Y35" s="53">
        <v>409.65597721738447</v>
      </c>
      <c r="Z35" s="53">
        <v>259.32137737222996</v>
      </c>
      <c r="AA35" s="53">
        <v>397.80000000000024</v>
      </c>
      <c r="AB35" s="53">
        <v>847.91435062279584</v>
      </c>
      <c r="AC35" s="53">
        <v>877.17000942271716</v>
      </c>
      <c r="AD35" s="53">
        <v>948.83133890192175</v>
      </c>
      <c r="AE35" s="53">
        <v>986.59653255366698</v>
      </c>
      <c r="AF35" s="53">
        <v>1027.6091777943366</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1199.3600000000001</v>
      </c>
      <c r="D39" s="53">
        <v>1088.3200000000002</v>
      </c>
      <c r="E39" s="53">
        <v>1149.9015799999997</v>
      </c>
      <c r="F39" s="53">
        <v>1265.2199999999998</v>
      </c>
      <c r="G39" s="53">
        <v>1348.7099999999998</v>
      </c>
      <c r="H39" s="53">
        <v>1265.2199999999998</v>
      </c>
      <c r="I39" s="53">
        <v>1197.24</v>
      </c>
      <c r="J39" s="53">
        <v>1229.25</v>
      </c>
      <c r="K39" s="53">
        <v>911.19766666666658</v>
      </c>
      <c r="L39" s="53">
        <v>448.12999999999994</v>
      </c>
      <c r="M39" s="53">
        <v>896.25999999999988</v>
      </c>
      <c r="N39" s="53">
        <v>956.01066666666657</v>
      </c>
      <c r="O39" s="53">
        <v>830.53426666666655</v>
      </c>
      <c r="P39" s="53">
        <v>542.23729999999989</v>
      </c>
      <c r="Q39" s="53">
        <v>926.44781747118986</v>
      </c>
      <c r="R39" s="53">
        <v>895.54547006182361</v>
      </c>
      <c r="S39" s="53">
        <v>824.66108665500747</v>
      </c>
      <c r="T39" s="53">
        <v>892.17288362448312</v>
      </c>
      <c r="U39" s="53">
        <v>757.61329705654668</v>
      </c>
      <c r="V39" s="53">
        <v>743.23657367606233</v>
      </c>
      <c r="W39" s="53">
        <v>559.3020811440532</v>
      </c>
      <c r="X39" s="53">
        <v>654.26243076842775</v>
      </c>
      <c r="Y39" s="53">
        <v>564.46339508317919</v>
      </c>
      <c r="Z39" s="53">
        <v>588.70722761597051</v>
      </c>
      <c r="AA39" s="53">
        <v>569.89130772219653</v>
      </c>
      <c r="AB39" s="53">
        <v>511.90888545069021</v>
      </c>
      <c r="AC39" s="53">
        <v>523.00892225075097</v>
      </c>
      <c r="AD39" s="53">
        <v>529.83218667808649</v>
      </c>
      <c r="AE39" s="53">
        <v>537.6101872427123</v>
      </c>
      <c r="AF39" s="53">
        <v>544.20116213509107</v>
      </c>
    </row>
    <row r="40" spans="2:32" s="44" customFormat="1" ht="16" customHeight="1" x14ac:dyDescent="0.3">
      <c r="B40" s="51" t="s">
        <v>126</v>
      </c>
      <c r="C40" s="53">
        <v>78.52</v>
      </c>
      <c r="D40" s="53">
        <v>37.700000000000003</v>
      </c>
      <c r="E40" s="53">
        <v>30.87</v>
      </c>
      <c r="F40" s="53">
        <v>30.25</v>
      </c>
      <c r="G40" s="53">
        <v>8.75</v>
      </c>
      <c r="H40" s="53">
        <v>0</v>
      </c>
      <c r="I40" s="53">
        <v>0</v>
      </c>
      <c r="J40" s="53">
        <v>0</v>
      </c>
      <c r="K40" s="53">
        <v>0</v>
      </c>
      <c r="L40" s="53">
        <v>0</v>
      </c>
      <c r="M40" s="53">
        <v>0</v>
      </c>
      <c r="N40" s="53">
        <v>0</v>
      </c>
      <c r="O40" s="53">
        <v>0</v>
      </c>
      <c r="P40" s="53">
        <v>0</v>
      </c>
      <c r="Q40" s="53">
        <v>0</v>
      </c>
      <c r="R40" s="53">
        <v>0</v>
      </c>
      <c r="S40" s="53">
        <v>0</v>
      </c>
      <c r="T40" s="53">
        <v>0</v>
      </c>
      <c r="U40" s="53">
        <v>0</v>
      </c>
      <c r="V40" s="53">
        <v>0</v>
      </c>
      <c r="W40" s="53">
        <v>0</v>
      </c>
      <c r="X40" s="53">
        <v>0</v>
      </c>
      <c r="Y40" s="53">
        <v>0</v>
      </c>
      <c r="Z40" s="53">
        <v>0</v>
      </c>
      <c r="AA40" s="53">
        <v>0</v>
      </c>
      <c r="AB40" s="53">
        <v>0</v>
      </c>
      <c r="AC40" s="53">
        <v>0</v>
      </c>
      <c r="AD40" s="53">
        <v>0</v>
      </c>
      <c r="AE40" s="53">
        <v>0</v>
      </c>
      <c r="AF40" s="53">
        <v>0</v>
      </c>
    </row>
    <row r="41" spans="2:32" s="44" customFormat="1" ht="16" customHeight="1" x14ac:dyDescent="0.3">
      <c r="B41" s="51" t="s">
        <v>127</v>
      </c>
      <c r="C41" s="53">
        <v>54.739313525874131</v>
      </c>
      <c r="D41" s="53">
        <v>43.130084805324557</v>
      </c>
      <c r="E41" s="53">
        <v>54.698570204343469</v>
      </c>
      <c r="F41" s="53">
        <v>11.951816622020438</v>
      </c>
      <c r="G41" s="53">
        <v>29.839277522060275</v>
      </c>
      <c r="H41" s="53">
        <v>29.844894505546332</v>
      </c>
      <c r="I41" s="53">
        <v>29.969068185458063</v>
      </c>
      <c r="J41" s="53">
        <v>29.849695014567434</v>
      </c>
      <c r="K41" s="53">
        <v>29.914922994244534</v>
      </c>
      <c r="L41" s="53">
        <v>40.331699999999998</v>
      </c>
      <c r="M41" s="53">
        <v>38.240426666666664</v>
      </c>
      <c r="N41" s="53">
        <v>19.133209792903575</v>
      </c>
      <c r="O41" s="53">
        <v>12.193565386491263</v>
      </c>
      <c r="P41" s="53">
        <v>46.4</v>
      </c>
      <c r="Q41" s="53">
        <v>88.620046192639393</v>
      </c>
      <c r="R41" s="53">
        <v>134.1960699488539</v>
      </c>
      <c r="S41" s="53">
        <v>227.88011878107278</v>
      </c>
      <c r="T41" s="53">
        <v>337.7249064128124</v>
      </c>
      <c r="U41" s="53">
        <v>387.09071087836674</v>
      </c>
      <c r="V41" s="53">
        <v>452.91379466717223</v>
      </c>
      <c r="W41" s="53">
        <v>512.61906534222931</v>
      </c>
      <c r="X41" s="53">
        <v>462.57048242537235</v>
      </c>
      <c r="Y41" s="53">
        <v>560.69413457546602</v>
      </c>
      <c r="Z41" s="53">
        <v>483.22538834690977</v>
      </c>
      <c r="AA41" s="53">
        <v>507.00968271610191</v>
      </c>
      <c r="AB41" s="53">
        <v>460.84852767935672</v>
      </c>
      <c r="AC41" s="53">
        <v>454.65911816233012</v>
      </c>
      <c r="AD41" s="53">
        <v>469.99686519689823</v>
      </c>
      <c r="AE41" s="53">
        <v>493.57976916608129</v>
      </c>
      <c r="AF41" s="53">
        <v>527.17470582187968</v>
      </c>
    </row>
    <row r="42" spans="2:32" s="44" customFormat="1" ht="16" customHeight="1" x14ac:dyDescent="0.3">
      <c r="B42" s="51" t="s">
        <v>128</v>
      </c>
      <c r="C42" s="53">
        <v>0</v>
      </c>
      <c r="D42" s="53">
        <v>0</v>
      </c>
      <c r="E42" s="53">
        <v>0</v>
      </c>
      <c r="F42" s="53">
        <v>0</v>
      </c>
      <c r="G42" s="53">
        <v>0</v>
      </c>
      <c r="H42" s="53">
        <v>0</v>
      </c>
      <c r="I42" s="53">
        <v>0</v>
      </c>
      <c r="J42" s="53">
        <v>0</v>
      </c>
      <c r="K42" s="53">
        <v>0</v>
      </c>
      <c r="L42" s="53">
        <v>0</v>
      </c>
      <c r="M42" s="53">
        <v>0</v>
      </c>
      <c r="N42" s="53">
        <v>0</v>
      </c>
      <c r="O42" s="53">
        <v>0</v>
      </c>
      <c r="P42" s="53">
        <v>0</v>
      </c>
      <c r="Q42" s="53">
        <v>0</v>
      </c>
      <c r="R42" s="53">
        <v>0</v>
      </c>
      <c r="S42" s="53">
        <v>0</v>
      </c>
      <c r="T42" s="53">
        <v>0</v>
      </c>
      <c r="U42" s="53">
        <v>0</v>
      </c>
      <c r="V42" s="53">
        <v>0</v>
      </c>
      <c r="W42" s="53">
        <v>0</v>
      </c>
      <c r="X42" s="53">
        <v>0</v>
      </c>
      <c r="Y42" s="53">
        <v>0</v>
      </c>
      <c r="Z42" s="53">
        <v>0</v>
      </c>
      <c r="AA42" s="53">
        <v>0</v>
      </c>
      <c r="AB42" s="53">
        <v>0</v>
      </c>
      <c r="AC42" s="53">
        <v>0</v>
      </c>
      <c r="AD42" s="53">
        <v>0</v>
      </c>
      <c r="AE42" s="53">
        <v>0</v>
      </c>
      <c r="AF42" s="53">
        <v>0</v>
      </c>
    </row>
    <row r="43" spans="2:32" s="44" customFormat="1" ht="16" customHeight="1" x14ac:dyDescent="0.3">
      <c r="B43" s="51" t="s">
        <v>129</v>
      </c>
      <c r="C43" s="53">
        <v>0</v>
      </c>
      <c r="D43" s="53">
        <v>0</v>
      </c>
      <c r="E43" s="53">
        <v>0</v>
      </c>
      <c r="F43" s="53">
        <v>0</v>
      </c>
      <c r="G43" s="53">
        <v>0</v>
      </c>
      <c r="H43" s="53">
        <v>0</v>
      </c>
      <c r="I43" s="53">
        <v>0</v>
      </c>
      <c r="J43" s="53">
        <v>0</v>
      </c>
      <c r="K43" s="53">
        <v>0</v>
      </c>
      <c r="L43" s="53">
        <v>0</v>
      </c>
      <c r="M43" s="53">
        <v>0</v>
      </c>
      <c r="N43" s="53">
        <v>0</v>
      </c>
      <c r="O43" s="53">
        <v>0</v>
      </c>
      <c r="P43" s="53">
        <v>0</v>
      </c>
      <c r="Q43" s="53">
        <v>0</v>
      </c>
      <c r="R43" s="53">
        <v>0</v>
      </c>
      <c r="S43" s="53">
        <v>0</v>
      </c>
      <c r="T43" s="53">
        <v>0</v>
      </c>
      <c r="U43" s="53">
        <v>0</v>
      </c>
      <c r="V43" s="53">
        <v>0</v>
      </c>
      <c r="W43" s="53">
        <v>0</v>
      </c>
      <c r="X43" s="53">
        <v>0</v>
      </c>
      <c r="Y43" s="53">
        <v>0</v>
      </c>
      <c r="Z43" s="53">
        <v>0</v>
      </c>
      <c r="AA43" s="53">
        <v>0</v>
      </c>
      <c r="AB43" s="53">
        <v>0</v>
      </c>
      <c r="AC43" s="53">
        <v>0</v>
      </c>
      <c r="AD43" s="53">
        <v>0</v>
      </c>
      <c r="AE43" s="53">
        <v>0</v>
      </c>
      <c r="AF43" s="53">
        <v>0</v>
      </c>
    </row>
    <row r="44" spans="2:32" s="44" customFormat="1" ht="16" customHeight="1" x14ac:dyDescent="0.3">
      <c r="B44" s="51" t="s">
        <v>130</v>
      </c>
      <c r="C44" s="53">
        <v>131.56</v>
      </c>
      <c r="D44" s="53">
        <v>65.78</v>
      </c>
      <c r="E44" s="53">
        <v>51.428000000000004</v>
      </c>
      <c r="F44" s="53">
        <v>59.800000000000004</v>
      </c>
      <c r="G44" s="53">
        <v>134.55000000000001</v>
      </c>
      <c r="H44" s="53">
        <v>155.48000000000002</v>
      </c>
      <c r="I44" s="53">
        <v>251.16000000000003</v>
      </c>
      <c r="J44" s="53">
        <v>319.93</v>
      </c>
      <c r="K44" s="53">
        <v>237.70500000000001</v>
      </c>
      <c r="L44" s="53">
        <v>63.388000000000005</v>
      </c>
      <c r="M44" s="53">
        <v>195.24700000000001</v>
      </c>
      <c r="N44" s="53">
        <v>194.35000000000002</v>
      </c>
      <c r="O44" s="53">
        <v>206.31</v>
      </c>
      <c r="P44" s="53">
        <v>74.75</v>
      </c>
      <c r="Q44" s="53">
        <v>110.11523706206005</v>
      </c>
      <c r="R44" s="53">
        <v>23.4086101532192</v>
      </c>
      <c r="S44" s="53">
        <v>27.410005700552343</v>
      </c>
      <c r="T44" s="53">
        <v>25.357514016916856</v>
      </c>
      <c r="U44" s="53">
        <v>117.67574079877393</v>
      </c>
      <c r="V44" s="53">
        <v>165</v>
      </c>
      <c r="W44" s="53">
        <v>186.16424903007132</v>
      </c>
      <c r="X44" s="53">
        <v>332.58229102857496</v>
      </c>
      <c r="Y44" s="53">
        <v>187.42239072508747</v>
      </c>
      <c r="Z44" s="53">
        <v>222.36327165105217</v>
      </c>
      <c r="AA44" s="53">
        <v>197.80426021812536</v>
      </c>
      <c r="AB44" s="53">
        <v>259.37948313614373</v>
      </c>
      <c r="AC44" s="53">
        <v>259.89411519356798</v>
      </c>
      <c r="AD44" s="53">
        <v>260.35169892263139</v>
      </c>
      <c r="AE44" s="53">
        <v>260.82421081174039</v>
      </c>
      <c r="AF44" s="53">
        <v>261.32757307545762</v>
      </c>
    </row>
    <row r="45" spans="2:32" s="44" customFormat="1" ht="16" customHeight="1" x14ac:dyDescent="0.25">
      <c r="B45" s="49" t="s">
        <v>131</v>
      </c>
      <c r="C45" s="50">
        <v>6470.42</v>
      </c>
      <c r="D45" s="50">
        <v>6276.49</v>
      </c>
      <c r="E45" s="50">
        <v>6340.67</v>
      </c>
      <c r="F45" s="50">
        <v>6657.57</v>
      </c>
      <c r="G45" s="50">
        <v>7245.33</v>
      </c>
      <c r="H45" s="50">
        <v>7390.0899999999992</v>
      </c>
      <c r="I45" s="50">
        <v>7819.89</v>
      </c>
      <c r="J45" s="50">
        <v>8107.8460000000005</v>
      </c>
      <c r="K45" s="50">
        <v>7826.6080000000002</v>
      </c>
      <c r="L45" s="50">
        <v>8376.9480000000003</v>
      </c>
      <c r="M45" s="50">
        <v>8450.3889999999992</v>
      </c>
      <c r="N45" s="50">
        <v>8364.6767599999985</v>
      </c>
      <c r="O45" s="50">
        <v>8352.395120000001</v>
      </c>
      <c r="P45" s="50">
        <v>8011.9550000000008</v>
      </c>
      <c r="Q45" s="50">
        <v>8051.2310510158068</v>
      </c>
      <c r="R45" s="50">
        <v>9083.6348604539544</v>
      </c>
      <c r="S45" s="50">
        <v>9817.0559983604253</v>
      </c>
      <c r="T45" s="50">
        <v>11280.182313167186</v>
      </c>
      <c r="U45" s="50">
        <v>11646.658377353726</v>
      </c>
      <c r="V45" s="50">
        <v>12402.686151875736</v>
      </c>
      <c r="W45" s="50">
        <v>12504.120263253546</v>
      </c>
      <c r="X45" s="50">
        <v>12721.899173891772</v>
      </c>
      <c r="Y45" s="50">
        <v>12595.778924190421</v>
      </c>
      <c r="Z45" s="50">
        <v>12331.07411617907</v>
      </c>
      <c r="AA45" s="50">
        <v>11811.371105033775</v>
      </c>
      <c r="AB45" s="50">
        <v>12666.038031816233</v>
      </c>
      <c r="AC45" s="50">
        <v>13250.413225798418</v>
      </c>
      <c r="AD45" s="50">
        <v>13718.085630918322</v>
      </c>
      <c r="AE45" s="50">
        <v>13956.893571479606</v>
      </c>
      <c r="AF45" s="50">
        <v>13987.948214296761</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0</v>
      </c>
      <c r="D47" s="53">
        <v>0</v>
      </c>
      <c r="E47" s="53">
        <v>0</v>
      </c>
      <c r="F47" s="53">
        <v>0</v>
      </c>
      <c r="G47" s="53">
        <v>0</v>
      </c>
      <c r="H47" s="53">
        <v>0</v>
      </c>
      <c r="I47" s="53">
        <v>0</v>
      </c>
      <c r="J47" s="53">
        <v>0</v>
      </c>
      <c r="K47" s="53">
        <v>0</v>
      </c>
      <c r="L47" s="53">
        <v>0</v>
      </c>
      <c r="M47" s="53">
        <v>0</v>
      </c>
      <c r="N47" s="53">
        <v>0</v>
      </c>
      <c r="O47" s="53">
        <v>0</v>
      </c>
      <c r="P47" s="53">
        <v>0</v>
      </c>
      <c r="Q47" s="53">
        <v>0</v>
      </c>
      <c r="R47" s="53">
        <v>0</v>
      </c>
      <c r="S47" s="53">
        <v>0</v>
      </c>
      <c r="T47" s="53">
        <v>0</v>
      </c>
      <c r="U47" s="53">
        <v>0</v>
      </c>
      <c r="V47" s="53">
        <v>0</v>
      </c>
      <c r="W47" s="53">
        <v>0</v>
      </c>
      <c r="X47" s="53">
        <v>0</v>
      </c>
      <c r="Y47" s="53">
        <v>0</v>
      </c>
      <c r="Z47" s="53">
        <v>0</v>
      </c>
      <c r="AA47" s="53">
        <v>0</v>
      </c>
      <c r="AB47" s="53">
        <v>0</v>
      </c>
      <c r="AC47" s="53">
        <v>0</v>
      </c>
      <c r="AD47" s="53">
        <v>0</v>
      </c>
      <c r="AE47" s="53">
        <v>0</v>
      </c>
      <c r="AF47" s="53">
        <v>0</v>
      </c>
    </row>
    <row r="48" spans="2:32" s="44" customFormat="1" ht="16" customHeight="1" x14ac:dyDescent="0.3">
      <c r="B48" s="51" t="s">
        <v>134</v>
      </c>
      <c r="C48" s="53">
        <v>279</v>
      </c>
      <c r="D48" s="53">
        <v>165.85</v>
      </c>
      <c r="E48" s="53">
        <v>146.01000000000002</v>
      </c>
      <c r="F48" s="53">
        <v>157.79</v>
      </c>
      <c r="G48" s="53">
        <v>203.98</v>
      </c>
      <c r="H48" s="53">
        <v>284.89000000000004</v>
      </c>
      <c r="I48" s="53">
        <v>284.05</v>
      </c>
      <c r="J48" s="53">
        <v>249.36600000000004</v>
      </c>
      <c r="K48" s="53">
        <v>320.52800000000002</v>
      </c>
      <c r="L48" s="53">
        <v>344.44800000000004</v>
      </c>
      <c r="M48" s="53">
        <v>384.21500000000003</v>
      </c>
      <c r="N48" s="53">
        <v>361.49100000000004</v>
      </c>
      <c r="O48" s="53">
        <v>328.90000000000003</v>
      </c>
      <c r="P48" s="53">
        <v>352.22200000000004</v>
      </c>
      <c r="Q48" s="53">
        <v>336.35685058494346</v>
      </c>
      <c r="R48" s="53">
        <v>463.88048655612215</v>
      </c>
      <c r="S48" s="53">
        <v>571.17313022908093</v>
      </c>
      <c r="T48" s="53">
        <v>578.10835773024814</v>
      </c>
      <c r="U48" s="53">
        <v>571.90738853059304</v>
      </c>
      <c r="V48" s="53">
        <v>560</v>
      </c>
      <c r="W48" s="53">
        <v>585.5555273610795</v>
      </c>
      <c r="X48" s="53">
        <v>408.45030485279608</v>
      </c>
      <c r="Y48" s="53">
        <v>35.364526906109248</v>
      </c>
      <c r="Z48" s="53">
        <v>226.50992489043583</v>
      </c>
      <c r="AA48" s="53">
        <v>157.706222017946</v>
      </c>
      <c r="AB48" s="53">
        <v>82.899030053423274</v>
      </c>
      <c r="AC48" s="53">
        <v>68.941889614077425</v>
      </c>
      <c r="AD48" s="53">
        <v>57.785190119524458</v>
      </c>
      <c r="AE48" s="53">
        <v>48.864517198978</v>
      </c>
      <c r="AF48" s="53">
        <v>41.730295224962937</v>
      </c>
    </row>
    <row r="49" spans="2:32" s="44" customFormat="1" ht="16" customHeight="1" x14ac:dyDescent="0.3">
      <c r="B49" s="51" t="s">
        <v>135</v>
      </c>
      <c r="C49" s="53">
        <v>12</v>
      </c>
      <c r="D49" s="53">
        <v>74.8</v>
      </c>
      <c r="E49" s="53">
        <v>132.30000000000001</v>
      </c>
      <c r="F49" s="53">
        <v>113.39999999999999</v>
      </c>
      <c r="G49" s="53">
        <v>78</v>
      </c>
      <c r="H49" s="53">
        <v>52</v>
      </c>
      <c r="I49" s="53">
        <v>250</v>
      </c>
      <c r="J49" s="53">
        <v>212</v>
      </c>
      <c r="K49" s="53">
        <v>141.36000000000001</v>
      </c>
      <c r="L49" s="53">
        <v>187.2</v>
      </c>
      <c r="M49" s="53">
        <v>244.22399999999999</v>
      </c>
      <c r="N49" s="53">
        <v>371.19455999999997</v>
      </c>
      <c r="O49" s="53">
        <v>348.47999999999996</v>
      </c>
      <c r="P49" s="53">
        <v>158.4</v>
      </c>
      <c r="Q49" s="53">
        <v>368.36077810012068</v>
      </c>
      <c r="R49" s="53">
        <v>272.70775210775497</v>
      </c>
      <c r="S49" s="53">
        <v>217.97122746800557</v>
      </c>
      <c r="T49" s="53">
        <v>643.29999999999984</v>
      </c>
      <c r="U49" s="53">
        <v>554.09999999999991</v>
      </c>
      <c r="V49" s="53">
        <v>792.2960318757365</v>
      </c>
      <c r="W49" s="53">
        <v>633.40620000000024</v>
      </c>
      <c r="X49" s="53">
        <v>761.31029928479722</v>
      </c>
      <c r="Y49" s="53">
        <v>794.38200589006749</v>
      </c>
      <c r="Z49" s="53">
        <v>744.47490175961707</v>
      </c>
      <c r="AA49" s="53">
        <v>802.40620378800702</v>
      </c>
      <c r="AB49" s="53">
        <v>1059.9025180446963</v>
      </c>
      <c r="AC49" s="53">
        <v>1198.2711900429856</v>
      </c>
      <c r="AD49" s="53">
        <v>1282.087939020699</v>
      </c>
      <c r="AE49" s="53">
        <v>1340.4976008504445</v>
      </c>
      <c r="AF49" s="53">
        <v>1398.0534628480561</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5905.5</v>
      </c>
      <c r="D51" s="53">
        <v>5704</v>
      </c>
      <c r="E51" s="53">
        <v>5655</v>
      </c>
      <c r="F51" s="53">
        <v>6079.5</v>
      </c>
      <c r="G51" s="53">
        <v>6582.8700000000008</v>
      </c>
      <c r="H51" s="53">
        <v>6788.8799999999992</v>
      </c>
      <c r="I51" s="53">
        <v>6930</v>
      </c>
      <c r="J51" s="53">
        <v>7252.56</v>
      </c>
      <c r="K51" s="53">
        <v>6966</v>
      </c>
      <c r="L51" s="53">
        <v>7461.3000000000011</v>
      </c>
      <c r="M51" s="53">
        <v>7463.15</v>
      </c>
      <c r="N51" s="53">
        <v>7276.1811999999991</v>
      </c>
      <c r="O51" s="53">
        <v>7355.0851200000006</v>
      </c>
      <c r="P51" s="53">
        <v>7080.64</v>
      </c>
      <c r="Q51" s="53">
        <v>6959.9988319768818</v>
      </c>
      <c r="R51" s="53">
        <v>8187.0466217900776</v>
      </c>
      <c r="S51" s="53">
        <v>8777.9116406633384</v>
      </c>
      <c r="T51" s="53">
        <v>9751.5626883498335</v>
      </c>
      <c r="U51" s="53">
        <v>10197.956624337838</v>
      </c>
      <c r="V51" s="53">
        <v>10697.89012</v>
      </c>
      <c r="W51" s="53">
        <v>10928.182843687526</v>
      </c>
      <c r="X51" s="53">
        <v>11150.086997990038</v>
      </c>
      <c r="Y51" s="53">
        <v>11384.775869881263</v>
      </c>
      <c r="Z51" s="53">
        <v>10821.229532990965</v>
      </c>
      <c r="AA51" s="53">
        <v>10429.942250068112</v>
      </c>
      <c r="AB51" s="53">
        <v>11086.72341044166</v>
      </c>
      <c r="AC51" s="53">
        <v>11543.40483888852</v>
      </c>
      <c r="AD51" s="53">
        <v>11935.127036106624</v>
      </c>
      <c r="AE51" s="53">
        <v>12121.149565222608</v>
      </c>
      <c r="AF51" s="53">
        <v>11933.519177125796</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0</v>
      </c>
      <c r="U52" s="53">
        <v>0</v>
      </c>
      <c r="V52" s="53">
        <v>0</v>
      </c>
      <c r="W52" s="53">
        <v>0</v>
      </c>
      <c r="X52" s="53">
        <v>0</v>
      </c>
      <c r="Y52" s="53">
        <v>0</v>
      </c>
      <c r="Z52" s="53">
        <v>0</v>
      </c>
      <c r="AA52" s="53">
        <v>0</v>
      </c>
      <c r="AB52" s="53">
        <v>0</v>
      </c>
      <c r="AC52" s="53">
        <v>0</v>
      </c>
      <c r="AD52" s="53">
        <v>0</v>
      </c>
      <c r="AE52" s="53">
        <v>0</v>
      </c>
      <c r="AF52" s="53">
        <v>0</v>
      </c>
    </row>
    <row r="53" spans="2:32" ht="16" customHeight="1" x14ac:dyDescent="0.3">
      <c r="B53" s="51" t="s">
        <v>139</v>
      </c>
      <c r="C53" s="53">
        <v>0</v>
      </c>
      <c r="D53" s="53">
        <v>0</v>
      </c>
      <c r="E53" s="53">
        <v>0</v>
      </c>
      <c r="F53" s="53">
        <v>0</v>
      </c>
      <c r="G53" s="53">
        <v>0</v>
      </c>
      <c r="H53" s="53">
        <v>0</v>
      </c>
      <c r="I53" s="53">
        <v>0</v>
      </c>
      <c r="J53" s="53">
        <v>0</v>
      </c>
      <c r="K53" s="53">
        <v>0</v>
      </c>
      <c r="L53" s="53">
        <v>0</v>
      </c>
      <c r="M53" s="53">
        <v>0</v>
      </c>
      <c r="N53" s="53">
        <v>0</v>
      </c>
      <c r="O53" s="53">
        <v>0</v>
      </c>
      <c r="P53" s="53">
        <v>0</v>
      </c>
      <c r="Q53" s="53">
        <v>0</v>
      </c>
      <c r="R53" s="53">
        <v>0</v>
      </c>
      <c r="S53" s="53">
        <v>0</v>
      </c>
      <c r="T53" s="53">
        <v>0</v>
      </c>
      <c r="U53" s="53">
        <v>0</v>
      </c>
      <c r="V53" s="53">
        <v>0</v>
      </c>
      <c r="W53" s="53">
        <v>0</v>
      </c>
      <c r="X53" s="53">
        <v>0</v>
      </c>
      <c r="Y53" s="53">
        <v>0</v>
      </c>
      <c r="Z53" s="53">
        <v>0</v>
      </c>
      <c r="AA53" s="53">
        <v>0</v>
      </c>
      <c r="AB53" s="53">
        <v>0</v>
      </c>
      <c r="AC53" s="53">
        <v>0</v>
      </c>
      <c r="AD53" s="53">
        <v>0</v>
      </c>
      <c r="AE53" s="53">
        <v>0</v>
      </c>
      <c r="AF53" s="53">
        <v>0</v>
      </c>
    </row>
    <row r="54" spans="2:32" ht="16" customHeight="1" x14ac:dyDescent="0.3">
      <c r="B54" s="51" t="s">
        <v>140</v>
      </c>
      <c r="C54" s="53">
        <v>273.92</v>
      </c>
      <c r="D54" s="53">
        <v>331.84000000000003</v>
      </c>
      <c r="E54" s="53">
        <v>407.36</v>
      </c>
      <c r="F54" s="53">
        <v>306.88000000000005</v>
      </c>
      <c r="G54" s="53">
        <v>380.48</v>
      </c>
      <c r="H54" s="53">
        <v>264.32</v>
      </c>
      <c r="I54" s="53">
        <v>355.84000000000003</v>
      </c>
      <c r="J54" s="53">
        <v>393.92</v>
      </c>
      <c r="K54" s="53">
        <v>398.72</v>
      </c>
      <c r="L54" s="53">
        <v>384</v>
      </c>
      <c r="M54" s="53">
        <v>358.8</v>
      </c>
      <c r="N54" s="53">
        <v>355.81</v>
      </c>
      <c r="O54" s="53">
        <v>319.93</v>
      </c>
      <c r="P54" s="53">
        <v>420.69299999999998</v>
      </c>
      <c r="Q54" s="53">
        <v>386.51459035386057</v>
      </c>
      <c r="R54" s="53">
        <v>160</v>
      </c>
      <c r="S54" s="53">
        <v>250</v>
      </c>
      <c r="T54" s="53">
        <v>307.21126708710432</v>
      </c>
      <c r="U54" s="53">
        <v>322.69436448529706</v>
      </c>
      <c r="V54" s="53">
        <v>352.5</v>
      </c>
      <c r="W54" s="53">
        <v>356.97569220493926</v>
      </c>
      <c r="X54" s="53">
        <v>402.05157176414014</v>
      </c>
      <c r="Y54" s="53">
        <v>381.25652151298135</v>
      </c>
      <c r="Z54" s="53">
        <v>538.85975653805338</v>
      </c>
      <c r="AA54" s="53">
        <v>421.31642915970934</v>
      </c>
      <c r="AB54" s="53">
        <v>436.51307327645452</v>
      </c>
      <c r="AC54" s="53">
        <v>439.79530725283394</v>
      </c>
      <c r="AD54" s="53">
        <v>443.08546567147539</v>
      </c>
      <c r="AE54" s="53">
        <v>446.38188820757551</v>
      </c>
      <c r="AF54" s="53">
        <v>614.64527909794492</v>
      </c>
    </row>
    <row r="55" spans="2:32" ht="16" customHeight="1" x14ac:dyDescent="0.25">
      <c r="B55" s="47" t="s">
        <v>141</v>
      </c>
      <c r="C55" s="48">
        <v>17281.064000000002</v>
      </c>
      <c r="D55" s="48">
        <v>17268.212</v>
      </c>
      <c r="E55" s="48">
        <v>18258.602000000003</v>
      </c>
      <c r="F55" s="48">
        <v>18137.629000000001</v>
      </c>
      <c r="G55" s="48">
        <v>19463.988000000001</v>
      </c>
      <c r="H55" s="48">
        <v>19654.638999999999</v>
      </c>
      <c r="I55" s="48">
        <v>19191.082999999999</v>
      </c>
      <c r="J55" s="48">
        <v>19174.172999999999</v>
      </c>
      <c r="K55" s="48">
        <v>16425.626</v>
      </c>
      <c r="L55" s="48">
        <v>17489.402999999998</v>
      </c>
      <c r="M55" s="48">
        <v>20372.14</v>
      </c>
      <c r="N55" s="48">
        <v>18481.055890000003</v>
      </c>
      <c r="O55" s="48">
        <v>16429.55675</v>
      </c>
      <c r="P55" s="48">
        <v>18599.114541990155</v>
      </c>
      <c r="Q55" s="48">
        <v>19934.147116839471</v>
      </c>
      <c r="R55" s="48">
        <v>18709.305993957125</v>
      </c>
      <c r="S55" s="48">
        <v>22214.527825103443</v>
      </c>
      <c r="T55" s="48">
        <v>24054.65576714417</v>
      </c>
      <c r="U55" s="48">
        <v>25103.49919008213</v>
      </c>
      <c r="V55" s="48">
        <v>26096.345233218955</v>
      </c>
      <c r="W55" s="48">
        <v>28391.584982850196</v>
      </c>
      <c r="X55" s="48">
        <v>28968.582622935195</v>
      </c>
      <c r="Y55" s="48">
        <v>25656.686184745879</v>
      </c>
      <c r="Z55" s="48">
        <v>27893.08000958139</v>
      </c>
      <c r="AA55" s="48">
        <v>30442.455066155042</v>
      </c>
      <c r="AB55" s="48">
        <v>32653.393222406259</v>
      </c>
      <c r="AC55" s="48">
        <v>34184.196986931594</v>
      </c>
      <c r="AD55" s="48">
        <v>34722.084557922448</v>
      </c>
      <c r="AE55" s="48">
        <v>36451.666837146848</v>
      </c>
      <c r="AF55" s="48">
        <v>37476.605435391895</v>
      </c>
    </row>
    <row r="56" spans="2:32" ht="16" customHeight="1" x14ac:dyDescent="0.25">
      <c r="B56" s="49" t="s">
        <v>142</v>
      </c>
      <c r="C56" s="50">
        <v>13767.900000000001</v>
      </c>
      <c r="D56" s="50">
        <v>13877.72</v>
      </c>
      <c r="E56" s="50">
        <v>13937.100000000002</v>
      </c>
      <c r="F56" s="50">
        <v>13256.765000000001</v>
      </c>
      <c r="G56" s="50">
        <v>15109.439999999999</v>
      </c>
      <c r="H56" s="50">
        <v>15764.038</v>
      </c>
      <c r="I56" s="50">
        <v>16224.14</v>
      </c>
      <c r="J56" s="50">
        <v>15991.15</v>
      </c>
      <c r="K56" s="50">
        <v>13420.779999999999</v>
      </c>
      <c r="L56" s="50">
        <v>14431.819</v>
      </c>
      <c r="M56" s="50">
        <v>17092.998</v>
      </c>
      <c r="N56" s="50">
        <v>15488.629000000003</v>
      </c>
      <c r="O56" s="50">
        <v>14132.33</v>
      </c>
      <c r="P56" s="50">
        <v>16393.835541990153</v>
      </c>
      <c r="Q56" s="50">
        <v>17856.55211683947</v>
      </c>
      <c r="R56" s="50">
        <v>17105.506247235651</v>
      </c>
      <c r="S56" s="50">
        <v>19833.459450189697</v>
      </c>
      <c r="T56" s="50">
        <v>21364.83191879619</v>
      </c>
      <c r="U56" s="50">
        <v>22473.115516929589</v>
      </c>
      <c r="V56" s="50">
        <v>23653.788033218956</v>
      </c>
      <c r="W56" s="50">
        <v>26134.340721978755</v>
      </c>
      <c r="X56" s="50">
        <v>26197.37174400454</v>
      </c>
      <c r="Y56" s="50">
        <v>22929.732183038654</v>
      </c>
      <c r="Z56" s="50">
        <v>25274.982660096524</v>
      </c>
      <c r="AA56" s="50">
        <v>27721.606690289333</v>
      </c>
      <c r="AB56" s="50">
        <v>30032.267502263494</v>
      </c>
      <c r="AC56" s="50">
        <v>31418.172219384229</v>
      </c>
      <c r="AD56" s="50">
        <v>31886.055056502049</v>
      </c>
      <c r="AE56" s="50">
        <v>33526.998885227644</v>
      </c>
      <c r="AF56" s="50">
        <v>34459.443936240998</v>
      </c>
    </row>
    <row r="57" spans="2:32" ht="16" customHeight="1" x14ac:dyDescent="0.3">
      <c r="B57" s="51" t="s">
        <v>143</v>
      </c>
      <c r="C57" s="53">
        <v>0</v>
      </c>
      <c r="D57" s="53">
        <v>0</v>
      </c>
      <c r="E57" s="53">
        <v>0</v>
      </c>
      <c r="F57" s="53">
        <v>0</v>
      </c>
      <c r="G57" s="53">
        <v>0</v>
      </c>
      <c r="H57" s="53">
        <v>0</v>
      </c>
      <c r="I57" s="53">
        <v>0</v>
      </c>
      <c r="J57" s="53">
        <v>0</v>
      </c>
      <c r="K57" s="53">
        <v>0</v>
      </c>
      <c r="L57" s="53">
        <v>0</v>
      </c>
      <c r="M57" s="53">
        <v>0</v>
      </c>
      <c r="N57" s="53">
        <v>0</v>
      </c>
      <c r="O57" s="53">
        <v>0</v>
      </c>
      <c r="P57" s="53">
        <v>0</v>
      </c>
      <c r="Q57" s="53">
        <v>0</v>
      </c>
      <c r="R57" s="53">
        <v>0</v>
      </c>
      <c r="S57" s="53">
        <v>0</v>
      </c>
      <c r="T57" s="53">
        <v>0</v>
      </c>
      <c r="U57" s="53">
        <v>0</v>
      </c>
      <c r="V57" s="53">
        <v>0</v>
      </c>
      <c r="W57" s="53">
        <v>0</v>
      </c>
      <c r="X57" s="53">
        <v>0</v>
      </c>
      <c r="Y57" s="53">
        <v>0</v>
      </c>
      <c r="Z57" s="53">
        <v>0</v>
      </c>
      <c r="AA57" s="53">
        <v>0</v>
      </c>
      <c r="AB57" s="53">
        <v>0</v>
      </c>
      <c r="AC57" s="53">
        <v>0</v>
      </c>
      <c r="AD57" s="53">
        <v>0</v>
      </c>
      <c r="AE57" s="53">
        <v>0</v>
      </c>
      <c r="AF57" s="53">
        <v>0</v>
      </c>
    </row>
    <row r="58" spans="2:32" ht="16" customHeight="1" x14ac:dyDescent="0.3">
      <c r="B58" s="51" t="s">
        <v>144</v>
      </c>
      <c r="C58" s="53">
        <v>47.74</v>
      </c>
      <c r="D58" s="53">
        <v>66</v>
      </c>
      <c r="E58" s="53">
        <v>95.6</v>
      </c>
      <c r="F58" s="53">
        <v>59.6</v>
      </c>
      <c r="G58" s="53">
        <v>54</v>
      </c>
      <c r="H58" s="53">
        <v>81</v>
      </c>
      <c r="I58" s="53">
        <v>64.5</v>
      </c>
      <c r="J58" s="53">
        <v>117</v>
      </c>
      <c r="K58" s="53">
        <v>100.98</v>
      </c>
      <c r="L58" s="53">
        <v>8.0190000000000019</v>
      </c>
      <c r="M58" s="53">
        <v>0</v>
      </c>
      <c r="N58" s="53">
        <v>62.370000000000005</v>
      </c>
      <c r="O58" s="53">
        <v>62.370000000000005</v>
      </c>
      <c r="P58" s="53">
        <v>122.661</v>
      </c>
      <c r="Q58" s="53">
        <v>185.29920498428442</v>
      </c>
      <c r="R58" s="53">
        <v>160</v>
      </c>
      <c r="S58" s="53">
        <v>103.19999999999997</v>
      </c>
      <c r="T58" s="53">
        <v>230.62934383845933</v>
      </c>
      <c r="U58" s="53">
        <v>193.15002477789574</v>
      </c>
      <c r="V58" s="53">
        <v>211.00507546934509</v>
      </c>
      <c r="W58" s="53">
        <v>790.01864336062158</v>
      </c>
      <c r="X58" s="53">
        <v>1181.3856399530234</v>
      </c>
      <c r="Y58" s="53">
        <v>1357.4963884159095</v>
      </c>
      <c r="Z58" s="53">
        <v>1386.0549472764696</v>
      </c>
      <c r="AA58" s="53">
        <v>1195.6520408631618</v>
      </c>
      <c r="AB58" s="53">
        <v>1226.5698146936154</v>
      </c>
      <c r="AC58" s="53">
        <v>1271.5598705778693</v>
      </c>
      <c r="AD58" s="53">
        <v>1294.1243435053132</v>
      </c>
      <c r="AE58" s="53">
        <v>1544.3277089614667</v>
      </c>
      <c r="AF58" s="53">
        <v>1628.1128178397266</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8756.1600000000017</v>
      </c>
      <c r="D60" s="53">
        <v>9110.7199999999993</v>
      </c>
      <c r="E60" s="53">
        <v>9076.8000000000011</v>
      </c>
      <c r="F60" s="53">
        <v>8937.4150000000009</v>
      </c>
      <c r="G60" s="53">
        <v>9924.09</v>
      </c>
      <c r="H60" s="53">
        <v>10785.288</v>
      </c>
      <c r="I60" s="53">
        <v>11424.84</v>
      </c>
      <c r="J60" s="53">
        <v>11239.15</v>
      </c>
      <c r="K60" s="53">
        <v>9001.1999999999989</v>
      </c>
      <c r="L60" s="53">
        <v>9969.6999999999989</v>
      </c>
      <c r="M60" s="53">
        <v>12192.498</v>
      </c>
      <c r="N60" s="53">
        <v>13228.259000000002</v>
      </c>
      <c r="O60" s="53">
        <v>11086.96</v>
      </c>
      <c r="P60" s="53">
        <v>12725.4</v>
      </c>
      <c r="Q60" s="53">
        <v>14670.747211777421</v>
      </c>
      <c r="R60" s="53">
        <v>15137.999999999996</v>
      </c>
      <c r="S60" s="53">
        <v>16761.977126215304</v>
      </c>
      <c r="T60" s="53">
        <v>18260.999999999996</v>
      </c>
      <c r="U60" s="53">
        <v>20206.702755588914</v>
      </c>
      <c r="V60" s="53">
        <v>21154.498822303245</v>
      </c>
      <c r="W60" s="53">
        <v>23296.822078618134</v>
      </c>
      <c r="X60" s="53">
        <v>22732.773970891012</v>
      </c>
      <c r="Y60" s="53">
        <v>19473.523639823234</v>
      </c>
      <c r="Z60" s="53">
        <v>21312.645478790742</v>
      </c>
      <c r="AA60" s="53">
        <v>24576.204813239117</v>
      </c>
      <c r="AB60" s="53">
        <v>26584.261428088677</v>
      </c>
      <c r="AC60" s="53">
        <v>27820.518877780982</v>
      </c>
      <c r="AD60" s="53">
        <v>28094.479591902498</v>
      </c>
      <c r="AE60" s="53">
        <v>29403.522881459576</v>
      </c>
      <c r="AF60" s="53">
        <v>30160.440470417925</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4964</v>
      </c>
      <c r="D62" s="53">
        <v>4701</v>
      </c>
      <c r="E62" s="53">
        <v>4764.7</v>
      </c>
      <c r="F62" s="53">
        <v>4259.75</v>
      </c>
      <c r="G62" s="53">
        <v>5131.3499999999995</v>
      </c>
      <c r="H62" s="53">
        <v>4897.75</v>
      </c>
      <c r="I62" s="53">
        <v>4734.8</v>
      </c>
      <c r="J62" s="53">
        <v>4635</v>
      </c>
      <c r="K62" s="53">
        <v>4318.6000000000004</v>
      </c>
      <c r="L62" s="53">
        <v>4454.0999999999995</v>
      </c>
      <c r="M62" s="53">
        <v>4900.5</v>
      </c>
      <c r="N62" s="53">
        <v>2198</v>
      </c>
      <c r="O62" s="53">
        <v>2983</v>
      </c>
      <c r="P62" s="53">
        <v>3545.7745419901526</v>
      </c>
      <c r="Q62" s="53">
        <v>3000.5057000777624</v>
      </c>
      <c r="R62" s="53">
        <v>1807.506247235656</v>
      </c>
      <c r="S62" s="53">
        <v>2968.2823239743916</v>
      </c>
      <c r="T62" s="53">
        <v>2873.2025749577315</v>
      </c>
      <c r="U62" s="53">
        <v>2073.2627365627764</v>
      </c>
      <c r="V62" s="53">
        <v>2288.2841354463685</v>
      </c>
      <c r="W62" s="53">
        <v>2047.5000000000009</v>
      </c>
      <c r="X62" s="53">
        <v>2283.2121331605049</v>
      </c>
      <c r="Y62" s="53">
        <v>2098.7121547995121</v>
      </c>
      <c r="Z62" s="53">
        <v>2576.2822340293142</v>
      </c>
      <c r="AA62" s="53">
        <v>1949.7498361870546</v>
      </c>
      <c r="AB62" s="53">
        <v>2221.4362594812001</v>
      </c>
      <c r="AC62" s="53">
        <v>2326.0934710253782</v>
      </c>
      <c r="AD62" s="53">
        <v>2497.4511210942351</v>
      </c>
      <c r="AE62" s="53">
        <v>2579.1482948065996</v>
      </c>
      <c r="AF62" s="53">
        <v>2670.8906479833481</v>
      </c>
    </row>
    <row r="63" spans="2:32" ht="16" customHeight="1" x14ac:dyDescent="0.25">
      <c r="B63" s="49" t="s">
        <v>149</v>
      </c>
      <c r="C63" s="50">
        <v>0</v>
      </c>
      <c r="D63" s="50">
        <v>0</v>
      </c>
      <c r="E63" s="50">
        <v>0</v>
      </c>
      <c r="F63" s="50">
        <v>0</v>
      </c>
      <c r="G63" s="50">
        <v>0</v>
      </c>
      <c r="H63" s="50">
        <v>0</v>
      </c>
      <c r="I63" s="50">
        <v>0</v>
      </c>
      <c r="J63" s="50">
        <v>0</v>
      </c>
      <c r="K63" s="50">
        <v>0</v>
      </c>
      <c r="L63" s="50">
        <v>0</v>
      </c>
      <c r="M63" s="50">
        <v>0</v>
      </c>
      <c r="N63" s="50">
        <v>0</v>
      </c>
      <c r="O63" s="50">
        <v>0</v>
      </c>
      <c r="P63" s="50">
        <v>0</v>
      </c>
      <c r="Q63" s="50">
        <v>0</v>
      </c>
      <c r="R63" s="50">
        <v>0</v>
      </c>
      <c r="S63" s="50">
        <v>0</v>
      </c>
      <c r="T63" s="50">
        <v>0</v>
      </c>
      <c r="U63" s="50">
        <v>0</v>
      </c>
      <c r="V63" s="50">
        <v>0</v>
      </c>
      <c r="W63" s="50">
        <v>0</v>
      </c>
      <c r="X63" s="50">
        <v>0</v>
      </c>
      <c r="Y63" s="50">
        <v>0</v>
      </c>
      <c r="Z63" s="50">
        <v>0</v>
      </c>
      <c r="AA63" s="50">
        <v>0</v>
      </c>
      <c r="AB63" s="50">
        <v>0</v>
      </c>
      <c r="AC63" s="50">
        <v>0</v>
      </c>
      <c r="AD63" s="50">
        <v>0</v>
      </c>
      <c r="AE63" s="50">
        <v>0</v>
      </c>
      <c r="AF63" s="50">
        <v>0</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0</v>
      </c>
      <c r="D69" s="53">
        <v>0</v>
      </c>
      <c r="E69" s="53">
        <v>0</v>
      </c>
      <c r="F69" s="53">
        <v>0</v>
      </c>
      <c r="G69" s="53">
        <v>0</v>
      </c>
      <c r="H69" s="53">
        <v>0</v>
      </c>
      <c r="I69" s="53">
        <v>0</v>
      </c>
      <c r="J69" s="53">
        <v>0</v>
      </c>
      <c r="K69" s="53">
        <v>0</v>
      </c>
      <c r="L69" s="53">
        <v>0</v>
      </c>
      <c r="M69" s="53">
        <v>0</v>
      </c>
      <c r="N69" s="53">
        <v>0</v>
      </c>
      <c r="O69" s="53">
        <v>0</v>
      </c>
      <c r="P69" s="53">
        <v>0</v>
      </c>
      <c r="Q69" s="53">
        <v>0</v>
      </c>
      <c r="R69" s="53">
        <v>0</v>
      </c>
      <c r="S69" s="53">
        <v>0</v>
      </c>
      <c r="T69" s="53">
        <v>0</v>
      </c>
      <c r="U69" s="53">
        <v>0</v>
      </c>
      <c r="V69" s="53">
        <v>0</v>
      </c>
      <c r="W69" s="53">
        <v>0</v>
      </c>
      <c r="X69" s="53">
        <v>0</v>
      </c>
      <c r="Y69" s="53">
        <v>0</v>
      </c>
      <c r="Z69" s="53">
        <v>0</v>
      </c>
      <c r="AA69" s="53">
        <v>0</v>
      </c>
      <c r="AB69" s="53">
        <v>0</v>
      </c>
      <c r="AC69" s="53">
        <v>0</v>
      </c>
      <c r="AD69" s="53">
        <v>0</v>
      </c>
      <c r="AE69" s="53">
        <v>0</v>
      </c>
      <c r="AF69" s="53">
        <v>0</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837.8</v>
      </c>
      <c r="D73" s="50">
        <v>1041.6799999999998</v>
      </c>
      <c r="E73" s="50">
        <v>1609.3700000000001</v>
      </c>
      <c r="F73" s="50">
        <v>1523.674</v>
      </c>
      <c r="G73" s="50">
        <v>1574.04</v>
      </c>
      <c r="H73" s="50">
        <v>1363.5</v>
      </c>
      <c r="I73" s="50">
        <v>489.72</v>
      </c>
      <c r="J73" s="50">
        <v>719.54099999999994</v>
      </c>
      <c r="K73" s="50">
        <v>473.75</v>
      </c>
      <c r="L73" s="50">
        <v>700.84800000000007</v>
      </c>
      <c r="M73" s="50">
        <v>882.94200000000001</v>
      </c>
      <c r="N73" s="50">
        <v>1033.54944</v>
      </c>
      <c r="O73" s="50">
        <v>958.92719999999997</v>
      </c>
      <c r="P73" s="50">
        <v>686.6640000000001</v>
      </c>
      <c r="Q73" s="50">
        <v>656</v>
      </c>
      <c r="R73" s="50">
        <v>821.12008048000018</v>
      </c>
      <c r="S73" s="50">
        <v>1259.5005130916566</v>
      </c>
      <c r="T73" s="50">
        <v>1482.3750000000002</v>
      </c>
      <c r="U73" s="50">
        <v>1428.1799999999998</v>
      </c>
      <c r="V73" s="50">
        <v>1484</v>
      </c>
      <c r="W73" s="50">
        <v>1357.6876872449352</v>
      </c>
      <c r="X73" s="50">
        <v>1452.7370229739645</v>
      </c>
      <c r="Y73" s="50">
        <v>1610.6743486799026</v>
      </c>
      <c r="Z73" s="50">
        <v>1459.7973494848682</v>
      </c>
      <c r="AA73" s="50">
        <v>1453.5000000000036</v>
      </c>
      <c r="AB73" s="50">
        <v>1467.5957958298261</v>
      </c>
      <c r="AC73" s="50">
        <v>1529.3850718571309</v>
      </c>
      <c r="AD73" s="50">
        <v>1580.6992356900626</v>
      </c>
      <c r="AE73" s="50">
        <v>1633.2250332329061</v>
      </c>
      <c r="AF73" s="50">
        <v>1703.3665045619182</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0</v>
      </c>
      <c r="G85" s="53">
        <v>0</v>
      </c>
      <c r="H85" s="53">
        <v>0</v>
      </c>
      <c r="I85" s="53">
        <v>0</v>
      </c>
      <c r="J85" s="53">
        <v>0</v>
      </c>
      <c r="K85" s="53">
        <v>0</v>
      </c>
      <c r="L85" s="53">
        <v>0</v>
      </c>
      <c r="M85" s="53">
        <v>0</v>
      </c>
      <c r="N85" s="53">
        <v>0</v>
      </c>
      <c r="O85" s="53">
        <v>0</v>
      </c>
      <c r="P85" s="53">
        <v>0</v>
      </c>
      <c r="Q85" s="53">
        <v>0</v>
      </c>
      <c r="R85" s="53">
        <v>0</v>
      </c>
      <c r="S85" s="53">
        <v>0</v>
      </c>
      <c r="T85" s="53">
        <v>0</v>
      </c>
      <c r="U85" s="53">
        <v>0</v>
      </c>
      <c r="V85" s="53">
        <v>0</v>
      </c>
      <c r="W85" s="53">
        <v>0</v>
      </c>
      <c r="X85" s="53">
        <v>0</v>
      </c>
      <c r="Y85" s="53">
        <v>0</v>
      </c>
      <c r="Z85" s="53">
        <v>0</v>
      </c>
      <c r="AA85" s="53">
        <v>0</v>
      </c>
      <c r="AB85" s="53">
        <v>0</v>
      </c>
      <c r="AC85" s="53">
        <v>0</v>
      </c>
      <c r="AD85" s="53">
        <v>0</v>
      </c>
      <c r="AE85" s="53">
        <v>0</v>
      </c>
      <c r="AF85" s="53">
        <v>0</v>
      </c>
    </row>
    <row r="86" spans="2:32" ht="16" customHeight="1" x14ac:dyDescent="0.3">
      <c r="B86" s="51" t="s">
        <v>172</v>
      </c>
      <c r="C86" s="53">
        <v>0</v>
      </c>
      <c r="D86" s="53">
        <v>0</v>
      </c>
      <c r="E86" s="53">
        <v>0</v>
      </c>
      <c r="F86" s="53">
        <v>0</v>
      </c>
      <c r="G86" s="53">
        <v>0</v>
      </c>
      <c r="H86" s="53">
        <v>0</v>
      </c>
      <c r="I86" s="53">
        <v>0</v>
      </c>
      <c r="J86" s="53">
        <v>0</v>
      </c>
      <c r="K86" s="53">
        <v>0</v>
      </c>
      <c r="L86" s="53">
        <v>0</v>
      </c>
      <c r="M86" s="53">
        <v>0</v>
      </c>
      <c r="N86" s="53">
        <v>0</v>
      </c>
      <c r="O86" s="53">
        <v>0</v>
      </c>
      <c r="P86" s="53">
        <v>0</v>
      </c>
      <c r="Q86" s="53">
        <v>0</v>
      </c>
      <c r="R86" s="53">
        <v>0</v>
      </c>
      <c r="S86" s="53">
        <v>0</v>
      </c>
      <c r="T86" s="53">
        <v>0</v>
      </c>
      <c r="U86" s="53">
        <v>0</v>
      </c>
      <c r="V86" s="53">
        <v>0</v>
      </c>
      <c r="W86" s="53">
        <v>0</v>
      </c>
      <c r="X86" s="53">
        <v>0</v>
      </c>
      <c r="Y86" s="53">
        <v>0</v>
      </c>
      <c r="Z86" s="53">
        <v>0</v>
      </c>
      <c r="AA86" s="53">
        <v>0</v>
      </c>
      <c r="AB86" s="53">
        <v>0</v>
      </c>
      <c r="AC86" s="53">
        <v>0</v>
      </c>
      <c r="AD86" s="53">
        <v>0</v>
      </c>
      <c r="AE86" s="53">
        <v>0</v>
      </c>
      <c r="AF86" s="53">
        <v>0</v>
      </c>
    </row>
    <row r="87" spans="2:32" ht="16" customHeight="1" x14ac:dyDescent="0.3">
      <c r="B87" s="51" t="s">
        <v>173</v>
      </c>
      <c r="C87" s="53">
        <v>837.8</v>
      </c>
      <c r="D87" s="53">
        <v>1041.6799999999998</v>
      </c>
      <c r="E87" s="53">
        <v>1609.3700000000001</v>
      </c>
      <c r="F87" s="53">
        <v>1523.674</v>
      </c>
      <c r="G87" s="53">
        <v>1574.04</v>
      </c>
      <c r="H87" s="53">
        <v>1363.5</v>
      </c>
      <c r="I87" s="53">
        <v>489.72</v>
      </c>
      <c r="J87" s="53">
        <v>719.54099999999994</v>
      </c>
      <c r="K87" s="53">
        <v>473.75</v>
      </c>
      <c r="L87" s="53">
        <v>700.84800000000007</v>
      </c>
      <c r="M87" s="53">
        <v>882.94200000000001</v>
      </c>
      <c r="N87" s="53">
        <v>1033.54944</v>
      </c>
      <c r="O87" s="53">
        <v>958.92719999999997</v>
      </c>
      <c r="P87" s="53">
        <v>686.6640000000001</v>
      </c>
      <c r="Q87" s="53">
        <v>656</v>
      </c>
      <c r="R87" s="53">
        <v>821.12008048000018</v>
      </c>
      <c r="S87" s="53">
        <v>1259.5005130916566</v>
      </c>
      <c r="T87" s="53">
        <v>1482.3750000000002</v>
      </c>
      <c r="U87" s="53">
        <v>1428.1799999999998</v>
      </c>
      <c r="V87" s="53">
        <v>1484</v>
      </c>
      <c r="W87" s="53">
        <v>1357.6876872449352</v>
      </c>
      <c r="X87" s="53">
        <v>1452.7370229739645</v>
      </c>
      <c r="Y87" s="53">
        <v>1610.6743486799026</v>
      </c>
      <c r="Z87" s="53">
        <v>1459.7973494848682</v>
      </c>
      <c r="AA87" s="53">
        <v>1453.5000000000036</v>
      </c>
      <c r="AB87" s="53">
        <v>1467.5957958298261</v>
      </c>
      <c r="AC87" s="53">
        <v>1529.3850718571309</v>
      </c>
      <c r="AD87" s="53">
        <v>1580.6992356900626</v>
      </c>
      <c r="AE87" s="53">
        <v>1633.2250332329061</v>
      </c>
      <c r="AF87" s="53">
        <v>1703.3665045619182</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44.064</v>
      </c>
      <c r="D90" s="50">
        <v>29.951999999999998</v>
      </c>
      <c r="E90" s="50">
        <v>47.231999999999992</v>
      </c>
      <c r="F90" s="50">
        <v>37.44</v>
      </c>
      <c r="G90" s="50">
        <v>19.007999999999999</v>
      </c>
      <c r="H90" s="50">
        <v>14.975999999999999</v>
      </c>
      <c r="I90" s="50">
        <v>6.048</v>
      </c>
      <c r="J90" s="50">
        <v>9.7919999999999998</v>
      </c>
      <c r="K90" s="50">
        <v>3.456</v>
      </c>
      <c r="L90" s="50">
        <v>3.456</v>
      </c>
      <c r="M90" s="50">
        <v>28.799999999999997</v>
      </c>
      <c r="N90" s="50">
        <v>28.799999999999997</v>
      </c>
      <c r="O90" s="50">
        <v>0</v>
      </c>
      <c r="P90" s="50">
        <v>0</v>
      </c>
      <c r="Q90" s="50">
        <v>0</v>
      </c>
      <c r="R90" s="50">
        <v>0</v>
      </c>
      <c r="S90" s="50">
        <v>0</v>
      </c>
      <c r="T90" s="50">
        <v>0</v>
      </c>
      <c r="U90" s="50">
        <v>0</v>
      </c>
      <c r="V90" s="50">
        <v>0</v>
      </c>
      <c r="W90" s="50">
        <v>0</v>
      </c>
      <c r="X90" s="50">
        <v>0</v>
      </c>
      <c r="Y90" s="50">
        <v>0</v>
      </c>
      <c r="Z90" s="50">
        <v>0</v>
      </c>
      <c r="AA90" s="50">
        <v>0</v>
      </c>
      <c r="AB90" s="50">
        <v>0</v>
      </c>
      <c r="AC90" s="50">
        <v>0</v>
      </c>
      <c r="AD90" s="50">
        <v>0</v>
      </c>
      <c r="AE90" s="50">
        <v>0</v>
      </c>
      <c r="AF90" s="50">
        <v>0</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0</v>
      </c>
      <c r="D96" s="53">
        <v>0</v>
      </c>
      <c r="E96" s="53">
        <v>0</v>
      </c>
      <c r="F96" s="53">
        <v>0</v>
      </c>
      <c r="G96" s="53">
        <v>0</v>
      </c>
      <c r="H96" s="53">
        <v>0</v>
      </c>
      <c r="I96" s="53">
        <v>0</v>
      </c>
      <c r="J96" s="53">
        <v>0</v>
      </c>
      <c r="K96" s="53">
        <v>0</v>
      </c>
      <c r="L96" s="53">
        <v>0</v>
      </c>
      <c r="M96" s="53">
        <v>0</v>
      </c>
      <c r="N96" s="53">
        <v>0</v>
      </c>
      <c r="O96" s="53">
        <v>0</v>
      </c>
      <c r="P96" s="53">
        <v>0</v>
      </c>
      <c r="Q96" s="53">
        <v>0</v>
      </c>
      <c r="R96" s="53">
        <v>0</v>
      </c>
      <c r="S96" s="53">
        <v>0</v>
      </c>
      <c r="T96" s="53">
        <v>0</v>
      </c>
      <c r="U96" s="53">
        <v>0</v>
      </c>
      <c r="V96" s="53">
        <v>0</v>
      </c>
      <c r="W96" s="53">
        <v>0</v>
      </c>
      <c r="X96" s="53">
        <v>0</v>
      </c>
      <c r="Y96" s="53">
        <v>0</v>
      </c>
      <c r="Z96" s="53">
        <v>0</v>
      </c>
      <c r="AA96" s="53">
        <v>0</v>
      </c>
      <c r="AB96" s="53">
        <v>0</v>
      </c>
      <c r="AC96" s="53">
        <v>0</v>
      </c>
      <c r="AD96" s="53">
        <v>0</v>
      </c>
      <c r="AE96" s="53">
        <v>0</v>
      </c>
      <c r="AF96" s="53">
        <v>0</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0</v>
      </c>
      <c r="P97" s="53">
        <v>0</v>
      </c>
      <c r="Q97" s="53">
        <v>0</v>
      </c>
      <c r="R97" s="53">
        <v>0</v>
      </c>
      <c r="S97" s="53">
        <v>0</v>
      </c>
      <c r="T97" s="53">
        <v>0</v>
      </c>
      <c r="U97" s="53">
        <v>0</v>
      </c>
      <c r="V97" s="53">
        <v>0</v>
      </c>
      <c r="W97" s="53">
        <v>0</v>
      </c>
      <c r="X97" s="53">
        <v>0</v>
      </c>
      <c r="Y97" s="53">
        <v>0</v>
      </c>
      <c r="Z97" s="53">
        <v>0</v>
      </c>
      <c r="AA97" s="53">
        <v>0</v>
      </c>
      <c r="AB97" s="53">
        <v>0</v>
      </c>
      <c r="AC97" s="53">
        <v>0</v>
      </c>
      <c r="AD97" s="53">
        <v>0</v>
      </c>
      <c r="AE97" s="53">
        <v>0</v>
      </c>
      <c r="AF97" s="53">
        <v>0</v>
      </c>
    </row>
    <row r="98" spans="2:32" ht="16" customHeight="1" x14ac:dyDescent="0.3">
      <c r="B98" s="51" t="s">
        <v>184</v>
      </c>
      <c r="C98" s="53">
        <v>0</v>
      </c>
      <c r="D98" s="53">
        <v>0</v>
      </c>
      <c r="E98" s="53">
        <v>0</v>
      </c>
      <c r="F98" s="53">
        <v>0</v>
      </c>
      <c r="G98" s="53">
        <v>0</v>
      </c>
      <c r="H98" s="53">
        <v>0</v>
      </c>
      <c r="I98" s="53">
        <v>0</v>
      </c>
      <c r="J98" s="53">
        <v>0</v>
      </c>
      <c r="K98" s="53">
        <v>0</v>
      </c>
      <c r="L98" s="53">
        <v>0</v>
      </c>
      <c r="M98" s="53">
        <v>0</v>
      </c>
      <c r="N98" s="53">
        <v>0</v>
      </c>
      <c r="O98" s="53">
        <v>0</v>
      </c>
      <c r="P98" s="53">
        <v>0</v>
      </c>
      <c r="Q98" s="53">
        <v>0</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0</v>
      </c>
      <c r="D107" s="53">
        <v>0</v>
      </c>
      <c r="E107" s="53">
        <v>0</v>
      </c>
      <c r="F107" s="53">
        <v>0</v>
      </c>
      <c r="G107" s="53">
        <v>0</v>
      </c>
      <c r="H107" s="53">
        <v>0</v>
      </c>
      <c r="I107" s="53">
        <v>0</v>
      </c>
      <c r="J107" s="53">
        <v>0</v>
      </c>
      <c r="K107" s="53">
        <v>0</v>
      </c>
      <c r="L107" s="53">
        <v>0</v>
      </c>
      <c r="M107" s="53">
        <v>0</v>
      </c>
      <c r="N107" s="53">
        <v>0</v>
      </c>
      <c r="O107" s="53">
        <v>0</v>
      </c>
      <c r="P107" s="53">
        <v>0</v>
      </c>
      <c r="Q107" s="53">
        <v>0</v>
      </c>
      <c r="R107" s="53">
        <v>0</v>
      </c>
      <c r="S107" s="53">
        <v>0</v>
      </c>
      <c r="T107" s="53">
        <v>0</v>
      </c>
      <c r="U107" s="53">
        <v>0</v>
      </c>
      <c r="V107" s="53">
        <v>0</v>
      </c>
      <c r="W107" s="53">
        <v>0</v>
      </c>
      <c r="X107" s="53">
        <v>0</v>
      </c>
      <c r="Y107" s="53">
        <v>0</v>
      </c>
      <c r="Z107" s="53">
        <v>0</v>
      </c>
      <c r="AA107" s="53">
        <v>0</v>
      </c>
      <c r="AB107" s="53">
        <v>0</v>
      </c>
      <c r="AC107" s="53">
        <v>0</v>
      </c>
      <c r="AD107" s="53">
        <v>0</v>
      </c>
      <c r="AE107" s="53">
        <v>0</v>
      </c>
      <c r="AF107" s="53">
        <v>0</v>
      </c>
    </row>
    <row r="108" spans="2:32" ht="16" customHeight="1" x14ac:dyDescent="0.3">
      <c r="B108" s="51" t="s">
        <v>194</v>
      </c>
      <c r="C108" s="53">
        <v>44.064</v>
      </c>
      <c r="D108" s="53">
        <v>29.951999999999998</v>
      </c>
      <c r="E108" s="53">
        <v>47.231999999999992</v>
      </c>
      <c r="F108" s="53">
        <v>37.44</v>
      </c>
      <c r="G108" s="53">
        <v>19.007999999999999</v>
      </c>
      <c r="H108" s="53">
        <v>14.975999999999999</v>
      </c>
      <c r="I108" s="53">
        <v>6.048</v>
      </c>
      <c r="J108" s="53">
        <v>9.7919999999999998</v>
      </c>
      <c r="K108" s="53">
        <v>3.456</v>
      </c>
      <c r="L108" s="53">
        <v>3.456</v>
      </c>
      <c r="M108" s="53">
        <v>28.799999999999997</v>
      </c>
      <c r="N108" s="53">
        <v>28.799999999999997</v>
      </c>
      <c r="O108" s="53">
        <v>0</v>
      </c>
      <c r="P108" s="53">
        <v>0</v>
      </c>
      <c r="Q108" s="53">
        <v>0</v>
      </c>
      <c r="R108" s="53">
        <v>0</v>
      </c>
      <c r="S108" s="53">
        <v>0</v>
      </c>
      <c r="T108" s="53">
        <v>0</v>
      </c>
      <c r="U108" s="53">
        <v>0</v>
      </c>
      <c r="V108" s="53">
        <v>0</v>
      </c>
      <c r="W108" s="53">
        <v>0</v>
      </c>
      <c r="X108" s="53">
        <v>0</v>
      </c>
      <c r="Y108" s="53">
        <v>0</v>
      </c>
      <c r="Z108" s="53">
        <v>0</v>
      </c>
      <c r="AA108" s="53">
        <v>0</v>
      </c>
      <c r="AB108" s="53">
        <v>0</v>
      </c>
      <c r="AC108" s="53">
        <v>0</v>
      </c>
      <c r="AD108" s="53">
        <v>0</v>
      </c>
      <c r="AE108" s="53">
        <v>0</v>
      </c>
      <c r="AF108" s="53">
        <v>0</v>
      </c>
    </row>
    <row r="109" spans="2:32" ht="16" customHeight="1" x14ac:dyDescent="0.25">
      <c r="B109" s="49" t="s">
        <v>195</v>
      </c>
      <c r="C109" s="50">
        <v>2631.2999999999997</v>
      </c>
      <c r="D109" s="50">
        <v>2318.8599999999997</v>
      </c>
      <c r="E109" s="50">
        <v>2664.9</v>
      </c>
      <c r="F109" s="50">
        <v>3319.75</v>
      </c>
      <c r="G109" s="50">
        <v>2761.5</v>
      </c>
      <c r="H109" s="50">
        <v>2512.125</v>
      </c>
      <c r="I109" s="50">
        <v>2471.1749999999997</v>
      </c>
      <c r="J109" s="50">
        <v>2453.69</v>
      </c>
      <c r="K109" s="50">
        <v>2527.64</v>
      </c>
      <c r="L109" s="50">
        <v>2353.2800000000002</v>
      </c>
      <c r="M109" s="50">
        <v>2367.4</v>
      </c>
      <c r="N109" s="50">
        <v>1930.0774499999998</v>
      </c>
      <c r="O109" s="50">
        <v>1338.29955</v>
      </c>
      <c r="P109" s="50">
        <v>1518.615</v>
      </c>
      <c r="Q109" s="50">
        <v>1421.595</v>
      </c>
      <c r="R109" s="50">
        <v>782.67966624147368</v>
      </c>
      <c r="S109" s="50">
        <v>1121.5678618220882</v>
      </c>
      <c r="T109" s="50">
        <v>1207.4488483479784</v>
      </c>
      <c r="U109" s="50">
        <v>1202.2036731525404</v>
      </c>
      <c r="V109" s="50">
        <v>958.55719999999997</v>
      </c>
      <c r="W109" s="50">
        <v>899.55657362650481</v>
      </c>
      <c r="X109" s="50">
        <v>1318.4738559566911</v>
      </c>
      <c r="Y109" s="50">
        <v>1116.2796530273222</v>
      </c>
      <c r="Z109" s="50">
        <v>1158.3</v>
      </c>
      <c r="AA109" s="50">
        <v>1267.3483758657046</v>
      </c>
      <c r="AB109" s="50">
        <v>1153.529924312938</v>
      </c>
      <c r="AC109" s="50">
        <v>1236.6396956902315</v>
      </c>
      <c r="AD109" s="50">
        <v>1255.3302657303343</v>
      </c>
      <c r="AE109" s="50">
        <v>1291.4429186862958</v>
      </c>
      <c r="AF109" s="50">
        <v>1313.7949945889779</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0</v>
      </c>
      <c r="D112" s="53">
        <v>0</v>
      </c>
      <c r="E112" s="53">
        <v>0</v>
      </c>
      <c r="F112" s="53">
        <v>0</v>
      </c>
      <c r="G112" s="53">
        <v>0</v>
      </c>
      <c r="H112" s="53">
        <v>0</v>
      </c>
      <c r="I112" s="53">
        <v>0</v>
      </c>
      <c r="J112" s="53">
        <v>0</v>
      </c>
      <c r="K112" s="53">
        <v>0</v>
      </c>
      <c r="L112" s="53">
        <v>0</v>
      </c>
      <c r="M112" s="53">
        <v>0</v>
      </c>
      <c r="N112" s="53">
        <v>0</v>
      </c>
      <c r="O112" s="53">
        <v>0</v>
      </c>
      <c r="P112" s="53">
        <v>0</v>
      </c>
      <c r="Q112" s="53">
        <v>0</v>
      </c>
      <c r="R112" s="53">
        <v>0</v>
      </c>
      <c r="S112" s="53">
        <v>0</v>
      </c>
      <c r="T112" s="53">
        <v>0</v>
      </c>
      <c r="U112" s="53">
        <v>0</v>
      </c>
      <c r="V112" s="53">
        <v>0</v>
      </c>
      <c r="W112" s="53">
        <v>0</v>
      </c>
      <c r="X112" s="53">
        <v>0</v>
      </c>
      <c r="Y112" s="53">
        <v>0</v>
      </c>
      <c r="Z112" s="53">
        <v>0</v>
      </c>
      <c r="AA112" s="53">
        <v>0</v>
      </c>
      <c r="AB112" s="53">
        <v>0</v>
      </c>
      <c r="AC112" s="53">
        <v>0</v>
      </c>
      <c r="AD112" s="53">
        <v>0</v>
      </c>
      <c r="AE112" s="53">
        <v>0</v>
      </c>
      <c r="AF112" s="53">
        <v>0</v>
      </c>
    </row>
    <row r="113" spans="2:32" ht="16" customHeight="1" x14ac:dyDescent="0.3">
      <c r="B113" s="51" t="s">
        <v>199</v>
      </c>
      <c r="C113" s="53">
        <v>2631.2999999999997</v>
      </c>
      <c r="D113" s="53">
        <v>2318.8599999999997</v>
      </c>
      <c r="E113" s="53">
        <v>2664.9</v>
      </c>
      <c r="F113" s="53">
        <v>3319.75</v>
      </c>
      <c r="G113" s="53">
        <v>2761.5</v>
      </c>
      <c r="H113" s="53">
        <v>2512.125</v>
      </c>
      <c r="I113" s="53">
        <v>2471.1749999999997</v>
      </c>
      <c r="J113" s="53">
        <v>2453.69</v>
      </c>
      <c r="K113" s="53">
        <v>2527.64</v>
      </c>
      <c r="L113" s="53">
        <v>2353.2800000000002</v>
      </c>
      <c r="M113" s="53">
        <v>2367.4</v>
      </c>
      <c r="N113" s="53">
        <v>1930.0774499999998</v>
      </c>
      <c r="O113" s="53">
        <v>1338.29955</v>
      </c>
      <c r="P113" s="53">
        <v>1518.615</v>
      </c>
      <c r="Q113" s="53">
        <v>1421.595</v>
      </c>
      <c r="R113" s="53">
        <v>782.67966624147368</v>
      </c>
      <c r="S113" s="53">
        <v>1121.5678618220882</v>
      </c>
      <c r="T113" s="53">
        <v>1207.4488483479784</v>
      </c>
      <c r="U113" s="53">
        <v>1202.2036731525404</v>
      </c>
      <c r="V113" s="53">
        <v>958.55719999999997</v>
      </c>
      <c r="W113" s="53">
        <v>899.55657362650481</v>
      </c>
      <c r="X113" s="53">
        <v>1318.4738559566911</v>
      </c>
      <c r="Y113" s="53">
        <v>1116.2796530273222</v>
      </c>
      <c r="Z113" s="53">
        <v>1158.3</v>
      </c>
      <c r="AA113" s="53">
        <v>1267.3483758657046</v>
      </c>
      <c r="AB113" s="53">
        <v>1153.529924312938</v>
      </c>
      <c r="AC113" s="53">
        <v>1236.6396956902315</v>
      </c>
      <c r="AD113" s="53">
        <v>1255.3302657303343</v>
      </c>
      <c r="AE113" s="53">
        <v>1291.4429186862958</v>
      </c>
      <c r="AF113" s="53">
        <v>1313.7949945889779</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30732.598312619069</v>
      </c>
      <c r="D115" s="48">
        <v>26395.919259729653</v>
      </c>
      <c r="E115" s="48">
        <v>29313.739417581422</v>
      </c>
      <c r="F115" s="48">
        <v>30431.592000000001</v>
      </c>
      <c r="G115" s="48">
        <v>32882.760370000004</v>
      </c>
      <c r="H115" s="48">
        <v>30870.144999999997</v>
      </c>
      <c r="I115" s="48">
        <v>28449.576000000001</v>
      </c>
      <c r="J115" s="48">
        <v>27666.914000000001</v>
      </c>
      <c r="K115" s="48">
        <v>29322.195</v>
      </c>
      <c r="L115" s="48">
        <v>22176.440000000002</v>
      </c>
      <c r="M115" s="48">
        <v>25270.222000000002</v>
      </c>
      <c r="N115" s="48">
        <v>25239.303099999997</v>
      </c>
      <c r="O115" s="48">
        <v>23705.860450235508</v>
      </c>
      <c r="P115" s="48">
        <v>24565.186875783533</v>
      </c>
      <c r="Q115" s="48">
        <v>23053.858383335901</v>
      </c>
      <c r="R115" s="48">
        <v>22653.410565096943</v>
      </c>
      <c r="S115" s="48">
        <v>23234.178953240989</v>
      </c>
      <c r="T115" s="48">
        <v>22854.043360072013</v>
      </c>
      <c r="U115" s="48">
        <v>22508.204701759674</v>
      </c>
      <c r="V115" s="48">
        <v>20737.38895449281</v>
      </c>
      <c r="W115" s="48">
        <v>21570.945354447365</v>
      </c>
      <c r="X115" s="48">
        <v>20176.301532274381</v>
      </c>
      <c r="Y115" s="48">
        <v>18225.964849784694</v>
      </c>
      <c r="Z115" s="48">
        <v>18396.111773201719</v>
      </c>
      <c r="AA115" s="48">
        <v>16413.637462930379</v>
      </c>
      <c r="AB115" s="48">
        <v>17293.905662159268</v>
      </c>
      <c r="AC115" s="48">
        <v>17305.192594217671</v>
      </c>
      <c r="AD115" s="48">
        <v>17720.311523986369</v>
      </c>
      <c r="AE115" s="48">
        <v>17576.311962056589</v>
      </c>
      <c r="AF115" s="48">
        <v>17537.007407766821</v>
      </c>
    </row>
    <row r="116" spans="2:32" ht="16" customHeight="1" x14ac:dyDescent="0.3">
      <c r="B116" s="51" t="s">
        <v>202</v>
      </c>
      <c r="C116" s="53">
        <v>914.4</v>
      </c>
      <c r="D116" s="53">
        <v>966</v>
      </c>
      <c r="E116" s="53">
        <v>1115.2</v>
      </c>
      <c r="F116" s="53">
        <v>992.8</v>
      </c>
      <c r="G116" s="53">
        <v>932.8</v>
      </c>
      <c r="H116" s="53">
        <v>781.4849999999999</v>
      </c>
      <c r="I116" s="53">
        <v>583</v>
      </c>
      <c r="J116" s="53">
        <v>686</v>
      </c>
      <c r="K116" s="53">
        <v>807.45499999999993</v>
      </c>
      <c r="L116" s="53">
        <v>785.4</v>
      </c>
      <c r="M116" s="53">
        <v>823.02</v>
      </c>
      <c r="N116" s="53">
        <v>810.75</v>
      </c>
      <c r="O116" s="53">
        <v>819.06045023550985</v>
      </c>
      <c r="P116" s="53">
        <v>673.56687578353899</v>
      </c>
      <c r="Q116" s="53">
        <v>816.45738333591009</v>
      </c>
      <c r="R116" s="53">
        <v>629.31790959198577</v>
      </c>
      <c r="S116" s="53">
        <v>721.74</v>
      </c>
      <c r="T116" s="53">
        <v>1097.9999999999998</v>
      </c>
      <c r="U116" s="53">
        <v>916.82843930350271</v>
      </c>
      <c r="V116" s="53">
        <v>338.6925</v>
      </c>
      <c r="W116" s="53">
        <v>0</v>
      </c>
      <c r="X116" s="53">
        <v>0</v>
      </c>
      <c r="Y116" s="53">
        <v>0</v>
      </c>
      <c r="Z116" s="53">
        <v>0</v>
      </c>
      <c r="AA116" s="53">
        <v>0</v>
      </c>
      <c r="AB116" s="53">
        <v>0</v>
      </c>
      <c r="AC116" s="53">
        <v>0</v>
      </c>
      <c r="AD116" s="53">
        <v>0</v>
      </c>
      <c r="AE116" s="53">
        <v>0</v>
      </c>
      <c r="AF116" s="53">
        <v>0</v>
      </c>
    </row>
    <row r="117" spans="2:32" ht="16" customHeight="1" x14ac:dyDescent="0.3">
      <c r="B117" s="51" t="s">
        <v>203</v>
      </c>
      <c r="C117" s="53">
        <v>29818.198312619068</v>
      </c>
      <c r="D117" s="53">
        <v>25429.919259729653</v>
      </c>
      <c r="E117" s="53">
        <v>28198.539417581422</v>
      </c>
      <c r="F117" s="53">
        <v>29438.792000000001</v>
      </c>
      <c r="G117" s="53">
        <v>31949.960370000001</v>
      </c>
      <c r="H117" s="53">
        <v>30088.659999999996</v>
      </c>
      <c r="I117" s="53">
        <v>27866.576000000001</v>
      </c>
      <c r="J117" s="53">
        <v>26980.914000000001</v>
      </c>
      <c r="K117" s="53">
        <v>28514.74</v>
      </c>
      <c r="L117" s="53">
        <v>21391.040000000001</v>
      </c>
      <c r="M117" s="53">
        <v>24447.202000000001</v>
      </c>
      <c r="N117" s="53">
        <v>24428.553099999997</v>
      </c>
      <c r="O117" s="53">
        <v>22886.799999999999</v>
      </c>
      <c r="P117" s="53">
        <v>23891.619999999995</v>
      </c>
      <c r="Q117" s="53">
        <v>22237.400999999991</v>
      </c>
      <c r="R117" s="53">
        <v>22024.092655504959</v>
      </c>
      <c r="S117" s="53">
        <v>22512.438953240988</v>
      </c>
      <c r="T117" s="53">
        <v>21756.043360072013</v>
      </c>
      <c r="U117" s="53">
        <v>21591.376262456171</v>
      </c>
      <c r="V117" s="53">
        <v>20398.696454492809</v>
      </c>
      <c r="W117" s="53">
        <v>21570.945354447365</v>
      </c>
      <c r="X117" s="53">
        <v>20176.301532274381</v>
      </c>
      <c r="Y117" s="53">
        <v>18225.964849784694</v>
      </c>
      <c r="Z117" s="53">
        <v>18396.111773201719</v>
      </c>
      <c r="AA117" s="53">
        <v>16413.637462930379</v>
      </c>
      <c r="AB117" s="53">
        <v>17293.905662159268</v>
      </c>
      <c r="AC117" s="53">
        <v>17305.192594217671</v>
      </c>
      <c r="AD117" s="53">
        <v>17720.311523986369</v>
      </c>
      <c r="AE117" s="53">
        <v>17576.311962056589</v>
      </c>
      <c r="AF117" s="53">
        <v>17537.007407766821</v>
      </c>
    </row>
    <row r="118" spans="2:32" ht="16" customHeight="1" x14ac:dyDescent="0.25">
      <c r="B118" s="47" t="s">
        <v>204</v>
      </c>
      <c r="C118" s="48">
        <v>5327.3680000000004</v>
      </c>
      <c r="D118" s="48">
        <v>4443.7219999999998</v>
      </c>
      <c r="E118" s="48">
        <v>4102.6099999999997</v>
      </c>
      <c r="F118" s="48">
        <v>4566.3224999999993</v>
      </c>
      <c r="G118" s="48">
        <v>4575.7716</v>
      </c>
      <c r="H118" s="48">
        <v>4724.2919999999995</v>
      </c>
      <c r="I118" s="48">
        <v>5260.3959999999997</v>
      </c>
      <c r="J118" s="48">
        <v>5235.9800000000005</v>
      </c>
      <c r="K118" s="48">
        <v>5372.64</v>
      </c>
      <c r="L118" s="48">
        <v>4785.0419999999995</v>
      </c>
      <c r="M118" s="48">
        <v>4795.2422000000006</v>
      </c>
      <c r="N118" s="48">
        <v>4981.3440069250009</v>
      </c>
      <c r="O118" s="48">
        <v>5234.3290407250006</v>
      </c>
      <c r="P118" s="48">
        <v>5485.9220008250004</v>
      </c>
      <c r="Q118" s="48">
        <v>5317.0860002182089</v>
      </c>
      <c r="R118" s="48">
        <v>5438.7020003305925</v>
      </c>
      <c r="S118" s="48">
        <v>5928.9375959974359</v>
      </c>
      <c r="T118" s="48">
        <v>6106.3415933446449</v>
      </c>
      <c r="U118" s="48">
        <v>6424.1704237684144</v>
      </c>
      <c r="V118" s="48">
        <v>5575.8254187847424</v>
      </c>
      <c r="W118" s="48">
        <v>5928.6711926171502</v>
      </c>
      <c r="X118" s="48">
        <v>5801.3264204159304</v>
      </c>
      <c r="Y118" s="48">
        <v>5285.6257220740335</v>
      </c>
      <c r="Z118" s="48">
        <v>5534.0494319167246</v>
      </c>
      <c r="AA118" s="48">
        <v>5329.0837811542269</v>
      </c>
      <c r="AB118" s="48">
        <v>5679.3538663863083</v>
      </c>
      <c r="AC118" s="48">
        <v>5508.1571631358574</v>
      </c>
      <c r="AD118" s="48">
        <v>5572.1055289915257</v>
      </c>
      <c r="AE118" s="48">
        <v>5608.5133607429352</v>
      </c>
      <c r="AF118" s="48">
        <v>5596.8718314317302</v>
      </c>
    </row>
    <row r="119" spans="2:32" ht="16" customHeight="1" x14ac:dyDescent="0.25">
      <c r="B119" s="49" t="s">
        <v>205</v>
      </c>
      <c r="C119" s="50">
        <v>0</v>
      </c>
      <c r="D119" s="50">
        <v>0</v>
      </c>
      <c r="E119" s="50">
        <v>0</v>
      </c>
      <c r="F119" s="50">
        <v>0</v>
      </c>
      <c r="G119" s="50">
        <v>0</v>
      </c>
      <c r="H119" s="50">
        <v>0</v>
      </c>
      <c r="I119" s="50">
        <v>0</v>
      </c>
      <c r="J119" s="50">
        <v>0</v>
      </c>
      <c r="K119" s="50">
        <v>0</v>
      </c>
      <c r="L119" s="50">
        <v>0</v>
      </c>
      <c r="M119" s="50">
        <v>0</v>
      </c>
      <c r="N119" s="50">
        <v>0</v>
      </c>
      <c r="O119" s="50">
        <v>0</v>
      </c>
      <c r="P119" s="50">
        <v>0</v>
      </c>
      <c r="Q119" s="50">
        <v>0</v>
      </c>
      <c r="R119" s="50">
        <v>0</v>
      </c>
      <c r="S119" s="50">
        <v>0</v>
      </c>
      <c r="T119" s="50">
        <v>0</v>
      </c>
      <c r="U119" s="50">
        <v>0</v>
      </c>
      <c r="V119" s="50">
        <v>0</v>
      </c>
      <c r="W119" s="50">
        <v>0</v>
      </c>
      <c r="X119" s="50">
        <v>0</v>
      </c>
      <c r="Y119" s="50">
        <v>0</v>
      </c>
      <c r="Z119" s="50">
        <v>0</v>
      </c>
      <c r="AA119" s="50">
        <v>0</v>
      </c>
      <c r="AB119" s="50">
        <v>0</v>
      </c>
      <c r="AC119" s="50">
        <v>0</v>
      </c>
      <c r="AD119" s="50">
        <v>0</v>
      </c>
      <c r="AE119" s="50">
        <v>0</v>
      </c>
      <c r="AF119" s="50">
        <v>0</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0</v>
      </c>
      <c r="D121" s="53">
        <v>0</v>
      </c>
      <c r="E121" s="53">
        <v>0</v>
      </c>
      <c r="F121" s="53">
        <v>0</v>
      </c>
      <c r="G121" s="53">
        <v>0</v>
      </c>
      <c r="H121" s="53">
        <v>0</v>
      </c>
      <c r="I121" s="53">
        <v>0</v>
      </c>
      <c r="J121" s="53">
        <v>0</v>
      </c>
      <c r="K121" s="53">
        <v>0</v>
      </c>
      <c r="L121" s="53">
        <v>0</v>
      </c>
      <c r="M121" s="53">
        <v>0</v>
      </c>
      <c r="N121" s="53">
        <v>0</v>
      </c>
      <c r="O121" s="53">
        <v>0</v>
      </c>
      <c r="P121" s="53">
        <v>0</v>
      </c>
      <c r="Q121" s="53">
        <v>0</v>
      </c>
      <c r="R121" s="53">
        <v>0</v>
      </c>
      <c r="S121" s="53">
        <v>0</v>
      </c>
      <c r="T121" s="53">
        <v>0</v>
      </c>
      <c r="U121" s="53">
        <v>0</v>
      </c>
      <c r="V121" s="53">
        <v>0</v>
      </c>
      <c r="W121" s="53">
        <v>0</v>
      </c>
      <c r="X121" s="53">
        <v>0</v>
      </c>
      <c r="Y121" s="53">
        <v>0</v>
      </c>
      <c r="Z121" s="53">
        <v>0</v>
      </c>
      <c r="AA121" s="53">
        <v>0</v>
      </c>
      <c r="AB121" s="53">
        <v>0</v>
      </c>
      <c r="AC121" s="53">
        <v>0</v>
      </c>
      <c r="AD121" s="53">
        <v>0</v>
      </c>
      <c r="AE121" s="53">
        <v>0</v>
      </c>
      <c r="AF121" s="53">
        <v>0</v>
      </c>
    </row>
    <row r="122" spans="2:32" ht="16" customHeight="1" x14ac:dyDescent="0.3">
      <c r="B122" s="51" t="s">
        <v>208</v>
      </c>
      <c r="C122" s="53">
        <v>0</v>
      </c>
      <c r="D122" s="53">
        <v>0</v>
      </c>
      <c r="E122" s="53">
        <v>0</v>
      </c>
      <c r="F122" s="53">
        <v>0</v>
      </c>
      <c r="G122" s="53">
        <v>0</v>
      </c>
      <c r="H122" s="53">
        <v>0</v>
      </c>
      <c r="I122" s="53">
        <v>0</v>
      </c>
      <c r="J122" s="53">
        <v>0</v>
      </c>
      <c r="K122" s="53">
        <v>0</v>
      </c>
      <c r="L122" s="53">
        <v>0</v>
      </c>
      <c r="M122" s="53">
        <v>0</v>
      </c>
      <c r="N122" s="53">
        <v>0</v>
      </c>
      <c r="O122" s="53">
        <v>0</v>
      </c>
      <c r="P122" s="53">
        <v>0</v>
      </c>
      <c r="Q122" s="53">
        <v>0</v>
      </c>
      <c r="R122" s="53">
        <v>0</v>
      </c>
      <c r="S122" s="53">
        <v>0</v>
      </c>
      <c r="T122" s="53">
        <v>0</v>
      </c>
      <c r="U122" s="53">
        <v>0</v>
      </c>
      <c r="V122" s="53">
        <v>0</v>
      </c>
      <c r="W122" s="53">
        <v>0</v>
      </c>
      <c r="X122" s="53">
        <v>0</v>
      </c>
      <c r="Y122" s="53">
        <v>0</v>
      </c>
      <c r="Z122" s="53">
        <v>0</v>
      </c>
      <c r="AA122" s="53">
        <v>0</v>
      </c>
      <c r="AB122" s="53">
        <v>0</v>
      </c>
      <c r="AC122" s="53">
        <v>0</v>
      </c>
      <c r="AD122" s="53">
        <v>0</v>
      </c>
      <c r="AE122" s="53">
        <v>0</v>
      </c>
      <c r="AF122" s="53">
        <v>0</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0</v>
      </c>
      <c r="D124" s="53">
        <v>0</v>
      </c>
      <c r="E124" s="53">
        <v>0</v>
      </c>
      <c r="F124" s="53">
        <v>0</v>
      </c>
      <c r="G124" s="53">
        <v>0</v>
      </c>
      <c r="H124" s="53">
        <v>0</v>
      </c>
      <c r="I124" s="53">
        <v>0</v>
      </c>
      <c r="J124" s="53">
        <v>0</v>
      </c>
      <c r="K124" s="53">
        <v>0</v>
      </c>
      <c r="L124" s="53">
        <v>0</v>
      </c>
      <c r="M124" s="53">
        <v>0</v>
      </c>
      <c r="N124" s="53">
        <v>0</v>
      </c>
      <c r="O124" s="53">
        <v>0</v>
      </c>
      <c r="P124" s="53">
        <v>0</v>
      </c>
      <c r="Q124" s="53">
        <v>0</v>
      </c>
      <c r="R124" s="53">
        <v>0</v>
      </c>
      <c r="S124" s="53">
        <v>0</v>
      </c>
      <c r="T124" s="53">
        <v>0</v>
      </c>
      <c r="U124" s="53">
        <v>0</v>
      </c>
      <c r="V124" s="53">
        <v>0</v>
      </c>
      <c r="W124" s="53">
        <v>0</v>
      </c>
      <c r="X124" s="53">
        <v>0</v>
      </c>
      <c r="Y124" s="53">
        <v>0</v>
      </c>
      <c r="Z124" s="53">
        <v>0</v>
      </c>
      <c r="AA124" s="53">
        <v>0</v>
      </c>
      <c r="AB124" s="53">
        <v>0</v>
      </c>
      <c r="AC124" s="53">
        <v>0</v>
      </c>
      <c r="AD124" s="53">
        <v>0</v>
      </c>
      <c r="AE124" s="53">
        <v>0</v>
      </c>
      <c r="AF124" s="53">
        <v>0</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0</v>
      </c>
      <c r="D127" s="53">
        <v>0</v>
      </c>
      <c r="E127" s="53">
        <v>0</v>
      </c>
      <c r="F127" s="53">
        <v>0</v>
      </c>
      <c r="G127" s="53">
        <v>0</v>
      </c>
      <c r="H127" s="53">
        <v>0</v>
      </c>
      <c r="I127" s="53">
        <v>0</v>
      </c>
      <c r="J127" s="53">
        <v>0</v>
      </c>
      <c r="K127" s="53">
        <v>0</v>
      </c>
      <c r="L127" s="53">
        <v>0</v>
      </c>
      <c r="M127" s="53">
        <v>0</v>
      </c>
      <c r="N127" s="53">
        <v>0</v>
      </c>
      <c r="O127" s="53">
        <v>0</v>
      </c>
      <c r="P127" s="53">
        <v>0</v>
      </c>
      <c r="Q127" s="53">
        <v>0</v>
      </c>
      <c r="R127" s="53">
        <v>0</v>
      </c>
      <c r="S127" s="53">
        <v>0</v>
      </c>
      <c r="T127" s="53">
        <v>0</v>
      </c>
      <c r="U127" s="53">
        <v>0</v>
      </c>
      <c r="V127" s="53">
        <v>0</v>
      </c>
      <c r="W127" s="53">
        <v>0</v>
      </c>
      <c r="X127" s="53">
        <v>0</v>
      </c>
      <c r="Y127" s="53">
        <v>0</v>
      </c>
      <c r="Z127" s="53">
        <v>0</v>
      </c>
      <c r="AA127" s="53">
        <v>0</v>
      </c>
      <c r="AB127" s="53">
        <v>0</v>
      </c>
      <c r="AC127" s="53">
        <v>0</v>
      </c>
      <c r="AD127" s="53">
        <v>0</v>
      </c>
      <c r="AE127" s="53">
        <v>0</v>
      </c>
      <c r="AF127" s="53">
        <v>0</v>
      </c>
    </row>
    <row r="128" spans="2:32" ht="16" customHeight="1" x14ac:dyDescent="0.25">
      <c r="B128" s="49" t="s">
        <v>214</v>
      </c>
      <c r="C128" s="50">
        <v>1806.336</v>
      </c>
      <c r="D128" s="50">
        <v>1286.25</v>
      </c>
      <c r="E128" s="50">
        <v>973</v>
      </c>
      <c r="F128" s="50">
        <v>733.2</v>
      </c>
      <c r="G128" s="50">
        <v>777.49</v>
      </c>
      <c r="H128" s="50">
        <v>952.38</v>
      </c>
      <c r="I128" s="50">
        <v>908.1400000000001</v>
      </c>
      <c r="J128" s="50">
        <v>854.69999999999993</v>
      </c>
      <c r="K128" s="50">
        <v>1610.3999999999999</v>
      </c>
      <c r="L128" s="50">
        <v>1422.9599999999998</v>
      </c>
      <c r="M128" s="50">
        <v>1691.0522000000005</v>
      </c>
      <c r="N128" s="50">
        <v>1738.7123669250007</v>
      </c>
      <c r="O128" s="50">
        <v>1709.4090407250003</v>
      </c>
      <c r="P128" s="50">
        <v>1602.9590008249997</v>
      </c>
      <c r="Q128" s="50">
        <v>1545.1260002182084</v>
      </c>
      <c r="R128" s="50">
        <v>1259.5524364022926</v>
      </c>
      <c r="S128" s="50">
        <v>1576.335</v>
      </c>
      <c r="T128" s="50">
        <v>1676.6549999999997</v>
      </c>
      <c r="U128" s="50">
        <v>1936.4088543667954</v>
      </c>
      <c r="V128" s="50">
        <v>1960.079723535317</v>
      </c>
      <c r="W128" s="50">
        <v>1860</v>
      </c>
      <c r="X128" s="50">
        <v>1787.8706553829047</v>
      </c>
      <c r="Y128" s="50">
        <v>1840.0721430806277</v>
      </c>
      <c r="Z128" s="50">
        <v>1586.6444371783066</v>
      </c>
      <c r="AA128" s="50">
        <v>1374.0329083652691</v>
      </c>
      <c r="AB128" s="50">
        <v>1465.7531421867943</v>
      </c>
      <c r="AC128" s="50">
        <v>1534.4870540333811</v>
      </c>
      <c r="AD128" s="50">
        <v>1516.0810557814591</v>
      </c>
      <c r="AE128" s="50">
        <v>1469.8085604717489</v>
      </c>
      <c r="AF128" s="50">
        <v>1425.6526858932609</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0</v>
      </c>
      <c r="D131" s="53">
        <v>0</v>
      </c>
      <c r="E131" s="53">
        <v>0</v>
      </c>
      <c r="F131" s="53">
        <v>0</v>
      </c>
      <c r="G131" s="53">
        <v>0</v>
      </c>
      <c r="H131" s="53">
        <v>0</v>
      </c>
      <c r="I131" s="53">
        <v>0</v>
      </c>
      <c r="J131" s="53">
        <v>0</v>
      </c>
      <c r="K131" s="53">
        <v>0</v>
      </c>
      <c r="L131" s="53">
        <v>0</v>
      </c>
      <c r="M131" s="53">
        <v>0</v>
      </c>
      <c r="N131" s="53">
        <v>0</v>
      </c>
      <c r="O131" s="53">
        <v>0</v>
      </c>
      <c r="P131" s="53">
        <v>0</v>
      </c>
      <c r="Q131" s="53">
        <v>0</v>
      </c>
      <c r="R131" s="53">
        <v>0</v>
      </c>
      <c r="S131" s="53">
        <v>0</v>
      </c>
      <c r="T131" s="53">
        <v>0</v>
      </c>
      <c r="U131" s="53">
        <v>0</v>
      </c>
      <c r="V131" s="53">
        <v>0</v>
      </c>
      <c r="W131" s="53">
        <v>0</v>
      </c>
      <c r="X131" s="53">
        <v>0</v>
      </c>
      <c r="Y131" s="53">
        <v>0</v>
      </c>
      <c r="Z131" s="53">
        <v>0</v>
      </c>
      <c r="AA131" s="53">
        <v>0</v>
      </c>
      <c r="AB131" s="53">
        <v>0</v>
      </c>
      <c r="AC131" s="53">
        <v>0</v>
      </c>
      <c r="AD131" s="53">
        <v>0</v>
      </c>
      <c r="AE131" s="53">
        <v>0</v>
      </c>
      <c r="AF131" s="53">
        <v>0</v>
      </c>
    </row>
    <row r="132" spans="2:32" ht="16" customHeight="1" x14ac:dyDescent="0.3">
      <c r="B132" s="51" t="s">
        <v>218</v>
      </c>
      <c r="C132" s="53">
        <v>0</v>
      </c>
      <c r="D132" s="53">
        <v>0</v>
      </c>
      <c r="E132" s="53">
        <v>0</v>
      </c>
      <c r="F132" s="53">
        <v>0</v>
      </c>
      <c r="G132" s="53">
        <v>0</v>
      </c>
      <c r="H132" s="53">
        <v>0</v>
      </c>
      <c r="I132" s="53">
        <v>0</v>
      </c>
      <c r="J132" s="53">
        <v>0</v>
      </c>
      <c r="K132" s="53">
        <v>0</v>
      </c>
      <c r="L132" s="53">
        <v>0</v>
      </c>
      <c r="M132" s="53">
        <v>0</v>
      </c>
      <c r="N132" s="53">
        <v>0</v>
      </c>
      <c r="O132" s="53">
        <v>0</v>
      </c>
      <c r="P132" s="53">
        <v>0</v>
      </c>
      <c r="Q132" s="53">
        <v>0</v>
      </c>
      <c r="R132" s="53">
        <v>0</v>
      </c>
      <c r="S132" s="53">
        <v>0</v>
      </c>
      <c r="T132" s="53">
        <v>0</v>
      </c>
      <c r="U132" s="53">
        <v>0</v>
      </c>
      <c r="V132" s="53">
        <v>0</v>
      </c>
      <c r="W132" s="53">
        <v>0</v>
      </c>
      <c r="X132" s="53">
        <v>0</v>
      </c>
      <c r="Y132" s="53">
        <v>0</v>
      </c>
      <c r="Z132" s="53">
        <v>0</v>
      </c>
      <c r="AA132" s="53">
        <v>0</v>
      </c>
      <c r="AB132" s="53">
        <v>0</v>
      </c>
      <c r="AC132" s="53">
        <v>0</v>
      </c>
      <c r="AD132" s="53">
        <v>0</v>
      </c>
      <c r="AE132" s="53">
        <v>0</v>
      </c>
      <c r="AF132" s="53">
        <v>0</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1806.336</v>
      </c>
      <c r="D134" s="53">
        <v>1286.25</v>
      </c>
      <c r="E134" s="53">
        <v>973</v>
      </c>
      <c r="F134" s="53">
        <v>733.2</v>
      </c>
      <c r="G134" s="53">
        <v>777.49</v>
      </c>
      <c r="H134" s="53">
        <v>952.38</v>
      </c>
      <c r="I134" s="53">
        <v>908.1400000000001</v>
      </c>
      <c r="J134" s="53">
        <v>854.69999999999993</v>
      </c>
      <c r="K134" s="53">
        <v>1610.3999999999999</v>
      </c>
      <c r="L134" s="53">
        <v>1422.9599999999998</v>
      </c>
      <c r="M134" s="53">
        <v>1691.0522000000005</v>
      </c>
      <c r="N134" s="53">
        <v>1738.7123669250007</v>
      </c>
      <c r="O134" s="53">
        <v>1709.4090407250003</v>
      </c>
      <c r="P134" s="53">
        <v>1602.9590008249997</v>
      </c>
      <c r="Q134" s="53">
        <v>1545.1260002182084</v>
      </c>
      <c r="R134" s="53">
        <v>1259.5524364022926</v>
      </c>
      <c r="S134" s="53">
        <v>1576.335</v>
      </c>
      <c r="T134" s="53">
        <v>1676.6549999999997</v>
      </c>
      <c r="U134" s="53">
        <v>1936.4088543667954</v>
      </c>
      <c r="V134" s="53">
        <v>1960.079723535317</v>
      </c>
      <c r="W134" s="53">
        <v>1860</v>
      </c>
      <c r="X134" s="53">
        <v>1787.8706553829047</v>
      </c>
      <c r="Y134" s="53">
        <v>1840.0721430806277</v>
      </c>
      <c r="Z134" s="53">
        <v>1586.6444371783066</v>
      </c>
      <c r="AA134" s="53">
        <v>1374.0329083652691</v>
      </c>
      <c r="AB134" s="53">
        <v>1465.7531421867943</v>
      </c>
      <c r="AC134" s="53">
        <v>1534.4870540333811</v>
      </c>
      <c r="AD134" s="53">
        <v>1516.0810557814591</v>
      </c>
      <c r="AE134" s="53">
        <v>1469.8085604717489</v>
      </c>
      <c r="AF134" s="53">
        <v>1425.6526858932609</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3521.0320000000002</v>
      </c>
      <c r="D137" s="50">
        <v>3157.4720000000002</v>
      </c>
      <c r="E137" s="50">
        <v>3129.61</v>
      </c>
      <c r="F137" s="50">
        <v>3833.1224999999995</v>
      </c>
      <c r="G137" s="50">
        <v>3798.2815999999998</v>
      </c>
      <c r="H137" s="50">
        <v>3771.9119999999998</v>
      </c>
      <c r="I137" s="50">
        <v>4352.2559999999994</v>
      </c>
      <c r="J137" s="50">
        <v>4381.28</v>
      </c>
      <c r="K137" s="50">
        <v>3762.2400000000007</v>
      </c>
      <c r="L137" s="50">
        <v>3362.0819999999999</v>
      </c>
      <c r="M137" s="50">
        <v>3104.19</v>
      </c>
      <c r="N137" s="50">
        <v>3242.6316400000001</v>
      </c>
      <c r="O137" s="50">
        <v>3524.92</v>
      </c>
      <c r="P137" s="50">
        <v>3882.9630000000002</v>
      </c>
      <c r="Q137" s="50">
        <v>3771.96</v>
      </c>
      <c r="R137" s="50">
        <v>4179.1495639282994</v>
      </c>
      <c r="S137" s="50">
        <v>4352.6025959974359</v>
      </c>
      <c r="T137" s="50">
        <v>4429.6865933446452</v>
      </c>
      <c r="U137" s="50">
        <v>4487.7615694016195</v>
      </c>
      <c r="V137" s="50">
        <v>3615.7456952494254</v>
      </c>
      <c r="W137" s="50">
        <v>4068.6711926171506</v>
      </c>
      <c r="X137" s="50">
        <v>4013.4557650330257</v>
      </c>
      <c r="Y137" s="50">
        <v>3445.5535789934056</v>
      </c>
      <c r="Z137" s="50">
        <v>3947.4049947384183</v>
      </c>
      <c r="AA137" s="50">
        <v>3955.0508727889583</v>
      </c>
      <c r="AB137" s="50">
        <v>4213.6007241995139</v>
      </c>
      <c r="AC137" s="50">
        <v>3973.6701091024765</v>
      </c>
      <c r="AD137" s="50">
        <v>4056.0244732100664</v>
      </c>
      <c r="AE137" s="50">
        <v>4138.7048002711863</v>
      </c>
      <c r="AF137" s="50">
        <v>4171.2191455384691</v>
      </c>
    </row>
    <row r="138" spans="2:32" ht="16" customHeight="1" x14ac:dyDescent="0.3">
      <c r="B138" s="51" t="s">
        <v>224</v>
      </c>
      <c r="C138" s="53">
        <v>0</v>
      </c>
      <c r="D138" s="53">
        <v>0</v>
      </c>
      <c r="E138" s="53">
        <v>0</v>
      </c>
      <c r="F138" s="53">
        <v>0</v>
      </c>
      <c r="G138" s="53">
        <v>0</v>
      </c>
      <c r="H138" s="53">
        <v>0</v>
      </c>
      <c r="I138" s="53">
        <v>0</v>
      </c>
      <c r="J138" s="53">
        <v>0</v>
      </c>
      <c r="K138" s="53">
        <v>0</v>
      </c>
      <c r="L138" s="53">
        <v>0</v>
      </c>
      <c r="M138" s="53">
        <v>0</v>
      </c>
      <c r="N138" s="53">
        <v>0</v>
      </c>
      <c r="O138" s="53">
        <v>0</v>
      </c>
      <c r="P138" s="53">
        <v>0</v>
      </c>
      <c r="Q138" s="53">
        <v>0</v>
      </c>
      <c r="R138" s="53">
        <v>0</v>
      </c>
      <c r="S138" s="53">
        <v>0</v>
      </c>
      <c r="T138" s="53">
        <v>0</v>
      </c>
      <c r="U138" s="53">
        <v>0</v>
      </c>
      <c r="V138" s="53">
        <v>0</v>
      </c>
      <c r="W138" s="53">
        <v>0</v>
      </c>
      <c r="X138" s="53">
        <v>0</v>
      </c>
      <c r="Y138" s="53">
        <v>0</v>
      </c>
      <c r="Z138" s="53">
        <v>0</v>
      </c>
      <c r="AA138" s="53">
        <v>0</v>
      </c>
      <c r="AB138" s="53">
        <v>0</v>
      </c>
      <c r="AC138" s="53">
        <v>0</v>
      </c>
      <c r="AD138" s="53">
        <v>0</v>
      </c>
      <c r="AE138" s="53">
        <v>0</v>
      </c>
      <c r="AF138" s="53">
        <v>0</v>
      </c>
    </row>
    <row r="139" spans="2:32" ht="16" customHeight="1" x14ac:dyDescent="0.3">
      <c r="B139" s="51" t="s">
        <v>225</v>
      </c>
      <c r="C139" s="53">
        <v>0</v>
      </c>
      <c r="D139" s="53">
        <v>0</v>
      </c>
      <c r="E139" s="53">
        <v>0</v>
      </c>
      <c r="F139" s="53">
        <v>0</v>
      </c>
      <c r="G139" s="53">
        <v>0</v>
      </c>
      <c r="H139" s="53">
        <v>0</v>
      </c>
      <c r="I139" s="53">
        <v>0</v>
      </c>
      <c r="J139" s="53">
        <v>0</v>
      </c>
      <c r="K139" s="53">
        <v>0</v>
      </c>
      <c r="L139" s="53">
        <v>0</v>
      </c>
      <c r="M139" s="53">
        <v>0</v>
      </c>
      <c r="N139" s="53">
        <v>0</v>
      </c>
      <c r="O139" s="53">
        <v>0</v>
      </c>
      <c r="P139" s="53">
        <v>0</v>
      </c>
      <c r="Q139" s="53">
        <v>0</v>
      </c>
      <c r="R139" s="53">
        <v>0</v>
      </c>
      <c r="S139" s="53">
        <v>0</v>
      </c>
      <c r="T139" s="53">
        <v>0</v>
      </c>
      <c r="U139" s="53">
        <v>0</v>
      </c>
      <c r="V139" s="53">
        <v>0</v>
      </c>
      <c r="W139" s="53">
        <v>0</v>
      </c>
      <c r="X139" s="53">
        <v>0</v>
      </c>
      <c r="Y139" s="53">
        <v>0</v>
      </c>
      <c r="Z139" s="53">
        <v>0</v>
      </c>
      <c r="AA139" s="53">
        <v>0</v>
      </c>
      <c r="AB139" s="53">
        <v>0</v>
      </c>
      <c r="AC139" s="53">
        <v>0</v>
      </c>
      <c r="AD139" s="53">
        <v>0</v>
      </c>
      <c r="AE139" s="53">
        <v>0</v>
      </c>
      <c r="AF139" s="53">
        <v>0</v>
      </c>
    </row>
    <row r="140" spans="2:32" ht="16" customHeight="1" x14ac:dyDescent="0.3">
      <c r="B140" s="51" t="s">
        <v>226</v>
      </c>
      <c r="C140" s="53">
        <v>3136.84</v>
      </c>
      <c r="D140" s="53">
        <v>2822.2400000000002</v>
      </c>
      <c r="E140" s="53">
        <v>2743.69</v>
      </c>
      <c r="F140" s="53">
        <v>3455.8424999999993</v>
      </c>
      <c r="G140" s="53">
        <v>3499.3375999999998</v>
      </c>
      <c r="H140" s="53">
        <v>3491.3999999999996</v>
      </c>
      <c r="I140" s="53">
        <v>4055.0399999999995</v>
      </c>
      <c r="J140" s="53">
        <v>4074.56</v>
      </c>
      <c r="K140" s="53">
        <v>3468.4800000000005</v>
      </c>
      <c r="L140" s="53">
        <v>3013.89</v>
      </c>
      <c r="M140" s="53">
        <v>2901.15</v>
      </c>
      <c r="N140" s="53">
        <v>3065.9349999999999</v>
      </c>
      <c r="O140" s="53">
        <v>3355</v>
      </c>
      <c r="P140" s="53">
        <v>3836.5950000000003</v>
      </c>
      <c r="Q140" s="53">
        <v>3771.96</v>
      </c>
      <c r="R140" s="53">
        <v>4031.8367760000001</v>
      </c>
      <c r="S140" s="53">
        <v>4170.6685423101717</v>
      </c>
      <c r="T140" s="53">
        <v>4326.1737757656283</v>
      </c>
      <c r="U140" s="53">
        <v>4414.8559281332164</v>
      </c>
      <c r="V140" s="53">
        <v>3497.236800000001</v>
      </c>
      <c r="W140" s="53">
        <v>4054.314486376938</v>
      </c>
      <c r="X140" s="53">
        <v>3999.1555200848111</v>
      </c>
      <c r="Y140" s="53">
        <v>3393.6999058041442</v>
      </c>
      <c r="Z140" s="53">
        <v>3883.0530897989297</v>
      </c>
      <c r="AA140" s="53">
        <v>3895.3082776754509</v>
      </c>
      <c r="AB140" s="53">
        <v>4175.3721767448078</v>
      </c>
      <c r="AC140" s="53">
        <v>3939.7911615729695</v>
      </c>
      <c r="AD140" s="53">
        <v>4026.380637355644</v>
      </c>
      <c r="AE140" s="53">
        <v>4113.1855525281499</v>
      </c>
      <c r="AF140" s="53">
        <v>4149.717789733887</v>
      </c>
    </row>
    <row r="141" spans="2:32" ht="16" customHeight="1" x14ac:dyDescent="0.3">
      <c r="B141" s="51" t="s">
        <v>227</v>
      </c>
      <c r="C141" s="53">
        <v>0</v>
      </c>
      <c r="D141" s="53">
        <v>0</v>
      </c>
      <c r="E141" s="53">
        <v>0</v>
      </c>
      <c r="F141" s="53">
        <v>0</v>
      </c>
      <c r="G141" s="53">
        <v>0</v>
      </c>
      <c r="H141" s="53">
        <v>0</v>
      </c>
      <c r="I141" s="53">
        <v>0</v>
      </c>
      <c r="J141" s="53">
        <v>0</v>
      </c>
      <c r="K141" s="53">
        <v>0</v>
      </c>
      <c r="L141" s="53">
        <v>0</v>
      </c>
      <c r="M141" s="53">
        <v>0</v>
      </c>
      <c r="N141" s="53">
        <v>0</v>
      </c>
      <c r="O141" s="53">
        <v>0</v>
      </c>
      <c r="P141" s="53">
        <v>0</v>
      </c>
      <c r="Q141" s="53">
        <v>0</v>
      </c>
      <c r="R141" s="53">
        <v>0</v>
      </c>
      <c r="S141" s="53">
        <v>0</v>
      </c>
      <c r="T141" s="53">
        <v>0</v>
      </c>
      <c r="U141" s="53">
        <v>0</v>
      </c>
      <c r="V141" s="53">
        <v>0</v>
      </c>
      <c r="W141" s="53">
        <v>0</v>
      </c>
      <c r="X141" s="53">
        <v>0</v>
      </c>
      <c r="Y141" s="53">
        <v>0</v>
      </c>
      <c r="Z141" s="53">
        <v>0</v>
      </c>
      <c r="AA141" s="53">
        <v>0</v>
      </c>
      <c r="AB141" s="53">
        <v>0</v>
      </c>
      <c r="AC141" s="53">
        <v>0</v>
      </c>
      <c r="AD141" s="53">
        <v>0</v>
      </c>
      <c r="AE141" s="53">
        <v>0</v>
      </c>
      <c r="AF141" s="53">
        <v>0</v>
      </c>
    </row>
    <row r="142" spans="2:32" ht="16" customHeight="1" x14ac:dyDescent="0.3">
      <c r="B142" s="51" t="s">
        <v>228</v>
      </c>
      <c r="C142" s="53">
        <v>0</v>
      </c>
      <c r="D142" s="53">
        <v>0</v>
      </c>
      <c r="E142" s="53">
        <v>0</v>
      </c>
      <c r="F142" s="53">
        <v>0</v>
      </c>
      <c r="G142" s="53">
        <v>0</v>
      </c>
      <c r="H142" s="53">
        <v>0</v>
      </c>
      <c r="I142" s="53">
        <v>0</v>
      </c>
      <c r="J142" s="53">
        <v>0</v>
      </c>
      <c r="K142" s="53">
        <v>0</v>
      </c>
      <c r="L142" s="53">
        <v>0</v>
      </c>
      <c r="M142" s="53">
        <v>0</v>
      </c>
      <c r="N142" s="53">
        <v>0</v>
      </c>
      <c r="O142" s="53">
        <v>0</v>
      </c>
      <c r="P142" s="53">
        <v>0</v>
      </c>
      <c r="Q142" s="53">
        <v>0</v>
      </c>
      <c r="R142" s="53">
        <v>0</v>
      </c>
      <c r="S142" s="53">
        <v>0</v>
      </c>
      <c r="T142" s="53">
        <v>0</v>
      </c>
      <c r="U142" s="53">
        <v>0</v>
      </c>
      <c r="V142" s="53">
        <v>0</v>
      </c>
      <c r="W142" s="53">
        <v>0</v>
      </c>
      <c r="X142" s="53">
        <v>0</v>
      </c>
      <c r="Y142" s="53">
        <v>0</v>
      </c>
      <c r="Z142" s="53">
        <v>0</v>
      </c>
      <c r="AA142" s="53">
        <v>0</v>
      </c>
      <c r="AB142" s="53">
        <v>0</v>
      </c>
      <c r="AC142" s="53">
        <v>0</v>
      </c>
      <c r="AD142" s="53">
        <v>0</v>
      </c>
      <c r="AE142" s="53">
        <v>0</v>
      </c>
      <c r="AF142" s="53">
        <v>0</v>
      </c>
    </row>
    <row r="143" spans="2:32" ht="16" customHeight="1" x14ac:dyDescent="0.3">
      <c r="B143" s="51" t="s">
        <v>229</v>
      </c>
      <c r="C143" s="53">
        <v>0</v>
      </c>
      <c r="D143" s="53">
        <v>0</v>
      </c>
      <c r="E143" s="53">
        <v>0</v>
      </c>
      <c r="F143" s="53">
        <v>0</v>
      </c>
      <c r="G143" s="53">
        <v>0</v>
      </c>
      <c r="H143" s="53">
        <v>0</v>
      </c>
      <c r="I143" s="53">
        <v>0</v>
      </c>
      <c r="J143" s="53">
        <v>0</v>
      </c>
      <c r="K143" s="53">
        <v>0</v>
      </c>
      <c r="L143" s="53">
        <v>0</v>
      </c>
      <c r="M143" s="53">
        <v>0</v>
      </c>
      <c r="N143" s="53">
        <v>0</v>
      </c>
      <c r="O143" s="53">
        <v>0</v>
      </c>
      <c r="P143" s="53">
        <v>0</v>
      </c>
      <c r="Q143" s="53">
        <v>0</v>
      </c>
      <c r="R143" s="53">
        <v>0</v>
      </c>
      <c r="S143" s="53">
        <v>0</v>
      </c>
      <c r="T143" s="53">
        <v>0</v>
      </c>
      <c r="U143" s="53">
        <v>0</v>
      </c>
      <c r="V143" s="53">
        <v>0</v>
      </c>
      <c r="W143" s="53">
        <v>0</v>
      </c>
      <c r="X143" s="53">
        <v>0</v>
      </c>
      <c r="Y143" s="53">
        <v>0</v>
      </c>
      <c r="Z143" s="53">
        <v>0</v>
      </c>
      <c r="AA143" s="53">
        <v>0</v>
      </c>
      <c r="AB143" s="53">
        <v>0</v>
      </c>
      <c r="AC143" s="53">
        <v>0</v>
      </c>
      <c r="AD143" s="53">
        <v>0</v>
      </c>
      <c r="AE143" s="53">
        <v>0</v>
      </c>
      <c r="AF143" s="53">
        <v>0</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0</v>
      </c>
      <c r="D147" s="53">
        <v>0</v>
      </c>
      <c r="E147" s="53">
        <v>0</v>
      </c>
      <c r="F147" s="53">
        <v>0</v>
      </c>
      <c r="G147" s="53">
        <v>0</v>
      </c>
      <c r="H147" s="53">
        <v>0</v>
      </c>
      <c r="I147" s="53">
        <v>0</v>
      </c>
      <c r="J147" s="53">
        <v>0</v>
      </c>
      <c r="K147" s="53">
        <v>0</v>
      </c>
      <c r="L147" s="53">
        <v>0</v>
      </c>
      <c r="M147" s="53">
        <v>0</v>
      </c>
      <c r="N147" s="53">
        <v>0</v>
      </c>
      <c r="O147" s="53">
        <v>0</v>
      </c>
      <c r="P147" s="53">
        <v>0</v>
      </c>
      <c r="Q147" s="53">
        <v>0</v>
      </c>
      <c r="R147" s="53">
        <v>0</v>
      </c>
      <c r="S147" s="53">
        <v>0</v>
      </c>
      <c r="T147" s="53">
        <v>0</v>
      </c>
      <c r="U147" s="53">
        <v>0</v>
      </c>
      <c r="V147" s="53">
        <v>0</v>
      </c>
      <c r="W147" s="53">
        <v>0</v>
      </c>
      <c r="X147" s="53">
        <v>0</v>
      </c>
      <c r="Y147" s="53">
        <v>0</v>
      </c>
      <c r="Z147" s="53">
        <v>0</v>
      </c>
      <c r="AA147" s="53">
        <v>0</v>
      </c>
      <c r="AB147" s="53">
        <v>0</v>
      </c>
      <c r="AC147" s="53">
        <v>0</v>
      </c>
      <c r="AD147" s="53">
        <v>0</v>
      </c>
      <c r="AE147" s="53">
        <v>0</v>
      </c>
      <c r="AF147" s="53">
        <v>0</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0</v>
      </c>
      <c r="P148" s="53">
        <v>0</v>
      </c>
      <c r="Q148" s="53">
        <v>0</v>
      </c>
      <c r="R148" s="53">
        <v>0</v>
      </c>
      <c r="S148" s="53">
        <v>0</v>
      </c>
      <c r="T148" s="53">
        <v>0</v>
      </c>
      <c r="U148" s="53">
        <v>0</v>
      </c>
      <c r="V148" s="53">
        <v>0</v>
      </c>
      <c r="W148" s="53">
        <v>0</v>
      </c>
      <c r="X148" s="53">
        <v>0</v>
      </c>
      <c r="Y148" s="53">
        <v>0</v>
      </c>
      <c r="Z148" s="53">
        <v>0</v>
      </c>
      <c r="AA148" s="53">
        <v>0</v>
      </c>
      <c r="AB148" s="53">
        <v>0</v>
      </c>
      <c r="AC148" s="53">
        <v>0</v>
      </c>
      <c r="AD148" s="53">
        <v>0</v>
      </c>
      <c r="AE148" s="53">
        <v>0</v>
      </c>
      <c r="AF148" s="53">
        <v>0</v>
      </c>
    </row>
    <row r="149" spans="2:32" ht="16" customHeight="1" x14ac:dyDescent="0.3">
      <c r="B149" s="51" t="s">
        <v>235</v>
      </c>
      <c r="C149" s="53">
        <v>0</v>
      </c>
      <c r="D149" s="53">
        <v>0</v>
      </c>
      <c r="E149" s="53">
        <v>0</v>
      </c>
      <c r="F149" s="53">
        <v>0</v>
      </c>
      <c r="G149" s="53">
        <v>0</v>
      </c>
      <c r="H149" s="53">
        <v>0</v>
      </c>
      <c r="I149" s="53">
        <v>0</v>
      </c>
      <c r="J149" s="53">
        <v>0</v>
      </c>
      <c r="K149" s="53">
        <v>0</v>
      </c>
      <c r="L149" s="53">
        <v>0</v>
      </c>
      <c r="M149" s="53">
        <v>0</v>
      </c>
      <c r="N149" s="53">
        <v>0</v>
      </c>
      <c r="O149" s="53">
        <v>0</v>
      </c>
      <c r="P149" s="53">
        <v>0</v>
      </c>
      <c r="Q149" s="53">
        <v>0</v>
      </c>
      <c r="R149" s="53">
        <v>0</v>
      </c>
      <c r="S149" s="53">
        <v>0</v>
      </c>
      <c r="T149" s="53">
        <v>0</v>
      </c>
      <c r="U149" s="53">
        <v>0</v>
      </c>
      <c r="V149" s="53">
        <v>0</v>
      </c>
      <c r="W149" s="53">
        <v>0</v>
      </c>
      <c r="X149" s="53">
        <v>0</v>
      </c>
      <c r="Y149" s="53">
        <v>0</v>
      </c>
      <c r="Z149" s="53">
        <v>0</v>
      </c>
      <c r="AA149" s="53">
        <v>0</v>
      </c>
      <c r="AB149" s="53">
        <v>0</v>
      </c>
      <c r="AC149" s="53">
        <v>0</v>
      </c>
      <c r="AD149" s="53">
        <v>0</v>
      </c>
      <c r="AE149" s="53">
        <v>0</v>
      </c>
      <c r="AF149" s="53">
        <v>0</v>
      </c>
    </row>
    <row r="150" spans="2:32" ht="16" customHeight="1" x14ac:dyDescent="0.3">
      <c r="B150" s="51" t="s">
        <v>236</v>
      </c>
      <c r="C150" s="53">
        <v>384.19200000000001</v>
      </c>
      <c r="D150" s="53">
        <v>335.23200000000003</v>
      </c>
      <c r="E150" s="53">
        <v>385.91999999999996</v>
      </c>
      <c r="F150" s="53">
        <v>377.28</v>
      </c>
      <c r="G150" s="53">
        <v>298.94399999999996</v>
      </c>
      <c r="H150" s="53">
        <v>280.512</v>
      </c>
      <c r="I150" s="53">
        <v>297.21600000000001</v>
      </c>
      <c r="J150" s="53">
        <v>306.71999999999997</v>
      </c>
      <c r="K150" s="53">
        <v>293.76</v>
      </c>
      <c r="L150" s="53">
        <v>348.19200000000001</v>
      </c>
      <c r="M150" s="53">
        <v>203.04</v>
      </c>
      <c r="N150" s="53">
        <v>176.69664</v>
      </c>
      <c r="O150" s="53">
        <v>169.91999999999996</v>
      </c>
      <c r="P150" s="53">
        <v>46.368000000000002</v>
      </c>
      <c r="Q150" s="53">
        <v>0</v>
      </c>
      <c r="R150" s="53">
        <v>147.31278792829934</v>
      </c>
      <c r="S150" s="53">
        <v>181.9340536872644</v>
      </c>
      <c r="T150" s="53">
        <v>103.51281757901683</v>
      </c>
      <c r="U150" s="53">
        <v>72.905641268403315</v>
      </c>
      <c r="V150" s="53">
        <v>118.50889524942451</v>
      </c>
      <c r="W150" s="53">
        <v>14.356706240212779</v>
      </c>
      <c r="X150" s="53">
        <v>14.300244948214802</v>
      </c>
      <c r="Y150" s="53">
        <v>51.853673189261521</v>
      </c>
      <c r="Z150" s="53">
        <v>64.351904939488392</v>
      </c>
      <c r="AA150" s="53">
        <v>59.742595113507349</v>
      </c>
      <c r="AB150" s="53">
        <v>38.228547454706145</v>
      </c>
      <c r="AC150" s="53">
        <v>33.878947529507116</v>
      </c>
      <c r="AD150" s="53">
        <v>29.643835854422385</v>
      </c>
      <c r="AE150" s="53">
        <v>25.519247743036797</v>
      </c>
      <c r="AF150" s="53">
        <v>21.501355804582055</v>
      </c>
    </row>
    <row r="151" spans="2:32" ht="16" customHeight="1" x14ac:dyDescent="0.25">
      <c r="B151" s="47" t="s">
        <v>237</v>
      </c>
      <c r="C151" s="48">
        <v>19129.576384615386</v>
      </c>
      <c r="D151" s="48">
        <v>21402.113170731714</v>
      </c>
      <c r="E151" s="48">
        <v>24412.763050388079</v>
      </c>
      <c r="F151" s="48">
        <v>25045.398981244267</v>
      </c>
      <c r="G151" s="48">
        <v>29507.981000000007</v>
      </c>
      <c r="H151" s="48">
        <v>33496.006999999998</v>
      </c>
      <c r="I151" s="48">
        <v>36670.11</v>
      </c>
      <c r="J151" s="48">
        <v>42660.547000000006</v>
      </c>
      <c r="K151" s="48">
        <v>40084.238000000005</v>
      </c>
      <c r="L151" s="48">
        <v>45134.254000000001</v>
      </c>
      <c r="M151" s="48">
        <v>53702.182999999997</v>
      </c>
      <c r="N151" s="48">
        <v>59594.432789999999</v>
      </c>
      <c r="O151" s="48">
        <v>61445.587880000006</v>
      </c>
      <c r="P151" s="48">
        <v>62538.527381610023</v>
      </c>
      <c r="Q151" s="48">
        <v>66154.359756001082</v>
      </c>
      <c r="R151" s="48">
        <v>69983.96515119882</v>
      </c>
      <c r="S151" s="48">
        <v>70771.407907851419</v>
      </c>
      <c r="T151" s="48">
        <v>68364.071572572546</v>
      </c>
      <c r="U151" s="48">
        <v>67835.350903564482</v>
      </c>
      <c r="V151" s="48">
        <v>67719.035271597575</v>
      </c>
      <c r="W151" s="48">
        <v>67377.939455903077</v>
      </c>
      <c r="X151" s="48">
        <v>72492.390233250495</v>
      </c>
      <c r="Y151" s="48">
        <v>68492.675893246196</v>
      </c>
      <c r="Z151" s="48">
        <v>72267.574170657332</v>
      </c>
      <c r="AA151" s="48">
        <v>75885.976129437127</v>
      </c>
      <c r="AB151" s="48">
        <v>74878.772938820985</v>
      </c>
      <c r="AC151" s="48">
        <v>76473.733675739641</v>
      </c>
      <c r="AD151" s="48">
        <v>78351.003852849797</v>
      </c>
      <c r="AE151" s="48">
        <v>80416.280083161502</v>
      </c>
      <c r="AF151" s="48">
        <v>81945.092217667101</v>
      </c>
    </row>
    <row r="152" spans="2:32" ht="16" customHeight="1" x14ac:dyDescent="0.25">
      <c r="B152" s="49" t="s">
        <v>238</v>
      </c>
      <c r="C152" s="50">
        <v>5370.2099999999991</v>
      </c>
      <c r="D152" s="50">
        <v>4804.3350000000009</v>
      </c>
      <c r="E152" s="50">
        <v>5517.6839999999993</v>
      </c>
      <c r="F152" s="50">
        <v>5038.3029999999999</v>
      </c>
      <c r="G152" s="50">
        <v>4802.5050000000001</v>
      </c>
      <c r="H152" s="50">
        <v>4985.1769999999997</v>
      </c>
      <c r="I152" s="50">
        <v>5011.1170000000002</v>
      </c>
      <c r="J152" s="50">
        <v>4698.4029999999993</v>
      </c>
      <c r="K152" s="50">
        <v>4210.1580000000004</v>
      </c>
      <c r="L152" s="50">
        <v>4019.8380000000002</v>
      </c>
      <c r="M152" s="50">
        <v>4769.9930000000004</v>
      </c>
      <c r="N152" s="50">
        <v>4943.1456500000004</v>
      </c>
      <c r="O152" s="50">
        <v>6307.5234200000004</v>
      </c>
      <c r="P152" s="50">
        <v>6801.5640000000003</v>
      </c>
      <c r="Q152" s="50">
        <v>7926.297691547732</v>
      </c>
      <c r="R152" s="50">
        <v>9291.7765827047988</v>
      </c>
      <c r="S152" s="50">
        <v>9684.6409274326361</v>
      </c>
      <c r="T152" s="50">
        <v>9982.9610024270714</v>
      </c>
      <c r="U152" s="50">
        <v>11608.631993597073</v>
      </c>
      <c r="V152" s="50">
        <v>13800.181255759635</v>
      </c>
      <c r="W152" s="50">
        <v>13740.74073324201</v>
      </c>
      <c r="X152" s="50">
        <v>14703.49693567326</v>
      </c>
      <c r="Y152" s="50">
        <v>15332.593755729842</v>
      </c>
      <c r="Z152" s="50">
        <v>15515.655209125902</v>
      </c>
      <c r="AA152" s="50">
        <v>14426.605398134587</v>
      </c>
      <c r="AB152" s="50">
        <v>14488.482171311243</v>
      </c>
      <c r="AC152" s="50">
        <v>15267.874366956943</v>
      </c>
      <c r="AD152" s="50">
        <v>16029.483186513529</v>
      </c>
      <c r="AE152" s="50">
        <v>17328.743888899953</v>
      </c>
      <c r="AF152" s="50">
        <v>18465.366551272611</v>
      </c>
    </row>
    <row r="153" spans="2:32" ht="16" customHeight="1" x14ac:dyDescent="0.3">
      <c r="B153" s="51" t="s">
        <v>239</v>
      </c>
      <c r="C153" s="53">
        <v>0</v>
      </c>
      <c r="D153" s="53">
        <v>0</v>
      </c>
      <c r="E153" s="53">
        <v>0</v>
      </c>
      <c r="F153" s="53">
        <v>0</v>
      </c>
      <c r="G153" s="53">
        <v>0</v>
      </c>
      <c r="H153" s="53">
        <v>0</v>
      </c>
      <c r="I153" s="53">
        <v>0</v>
      </c>
      <c r="J153" s="53">
        <v>0</v>
      </c>
      <c r="K153" s="53">
        <v>0</v>
      </c>
      <c r="L153" s="53">
        <v>0</v>
      </c>
      <c r="M153" s="53">
        <v>0</v>
      </c>
      <c r="N153" s="53">
        <v>0</v>
      </c>
      <c r="O153" s="53">
        <v>0</v>
      </c>
      <c r="P153" s="53">
        <v>0</v>
      </c>
      <c r="Q153" s="53">
        <v>0</v>
      </c>
      <c r="R153" s="53">
        <v>0</v>
      </c>
      <c r="S153" s="53">
        <v>0</v>
      </c>
      <c r="T153" s="53">
        <v>0</v>
      </c>
      <c r="U153" s="53">
        <v>0</v>
      </c>
      <c r="V153" s="53">
        <v>0</v>
      </c>
      <c r="W153" s="53">
        <v>0</v>
      </c>
      <c r="X153" s="53">
        <v>0</v>
      </c>
      <c r="Y153" s="53">
        <v>0</v>
      </c>
      <c r="Z153" s="53">
        <v>0</v>
      </c>
      <c r="AA153" s="53">
        <v>0</v>
      </c>
      <c r="AB153" s="53">
        <v>0</v>
      </c>
      <c r="AC153" s="53">
        <v>0</v>
      </c>
      <c r="AD153" s="53">
        <v>0</v>
      </c>
      <c r="AE153" s="53">
        <v>0</v>
      </c>
      <c r="AF153" s="53">
        <v>0</v>
      </c>
    </row>
    <row r="154" spans="2:32" ht="16" customHeight="1" x14ac:dyDescent="0.3">
      <c r="B154" s="51" t="s">
        <v>240</v>
      </c>
      <c r="C154" s="53">
        <v>276.19200000000001</v>
      </c>
      <c r="D154" s="53">
        <v>224.92799999999997</v>
      </c>
      <c r="E154" s="53">
        <v>258.62399999999997</v>
      </c>
      <c r="F154" s="53">
        <v>224.92799999999997</v>
      </c>
      <c r="G154" s="53">
        <v>288</v>
      </c>
      <c r="H154" s="53">
        <v>288</v>
      </c>
      <c r="I154" s="53">
        <v>254.30399999999997</v>
      </c>
      <c r="J154" s="53">
        <v>144</v>
      </c>
      <c r="K154" s="53">
        <v>0</v>
      </c>
      <c r="L154" s="53">
        <v>0</v>
      </c>
      <c r="M154" s="53">
        <v>86.399999999999991</v>
      </c>
      <c r="N154" s="53">
        <v>86.399999999999991</v>
      </c>
      <c r="O154" s="53">
        <v>86.399999999999991</v>
      </c>
      <c r="P154" s="53">
        <v>106.75</v>
      </c>
      <c r="Q154" s="53">
        <v>137.25</v>
      </c>
      <c r="R154" s="53">
        <v>232.13244999999998</v>
      </c>
      <c r="S154" s="53">
        <v>187.53534999999997</v>
      </c>
      <c r="T154" s="53">
        <v>203.0360731881438</v>
      </c>
      <c r="U154" s="53">
        <v>175.1935499999999</v>
      </c>
      <c r="V154" s="53">
        <v>80.982399999999998</v>
      </c>
      <c r="W154" s="53">
        <v>127.49999999999999</v>
      </c>
      <c r="X154" s="53">
        <v>160.43114235936994</v>
      </c>
      <c r="Y154" s="53">
        <v>144.97557365540794</v>
      </c>
      <c r="Z154" s="53">
        <v>159.47313102094876</v>
      </c>
      <c r="AA154" s="53">
        <v>147.80386120451206</v>
      </c>
      <c r="AB154" s="53">
        <v>147.67926507819661</v>
      </c>
      <c r="AC154" s="53">
        <v>149.84206388709086</v>
      </c>
      <c r="AD154" s="53">
        <v>152.04604098805078</v>
      </c>
      <c r="AE154" s="53">
        <v>154.29069496471908</v>
      </c>
      <c r="AF154" s="53">
        <v>156.5755758848014</v>
      </c>
    </row>
    <row r="155" spans="2:32" ht="16" customHeight="1" x14ac:dyDescent="0.3">
      <c r="B155" s="51" t="s">
        <v>241</v>
      </c>
      <c r="C155" s="53">
        <v>259.2</v>
      </c>
      <c r="D155" s="53">
        <v>259.2</v>
      </c>
      <c r="E155" s="53">
        <v>115.19999999999999</v>
      </c>
      <c r="F155" s="53">
        <v>0</v>
      </c>
      <c r="G155" s="53">
        <v>0</v>
      </c>
      <c r="H155" s="53">
        <v>0</v>
      </c>
      <c r="I155" s="53">
        <v>0</v>
      </c>
      <c r="J155" s="53">
        <v>0</v>
      </c>
      <c r="K155" s="53">
        <v>0</v>
      </c>
      <c r="L155" s="53">
        <v>0</v>
      </c>
      <c r="M155" s="53">
        <v>0</v>
      </c>
      <c r="N155" s="53">
        <v>0</v>
      </c>
      <c r="O155" s="53">
        <v>0</v>
      </c>
      <c r="P155" s="53">
        <v>57.599999999999994</v>
      </c>
      <c r="Q155" s="53">
        <v>0</v>
      </c>
      <c r="R155" s="53">
        <v>0</v>
      </c>
      <c r="S155" s="53">
        <v>0</v>
      </c>
      <c r="T155" s="53">
        <v>0</v>
      </c>
      <c r="U155" s="53">
        <v>0</v>
      </c>
      <c r="V155" s="53">
        <v>0</v>
      </c>
      <c r="W155" s="53">
        <v>0</v>
      </c>
      <c r="X155" s="53">
        <v>0</v>
      </c>
      <c r="Y155" s="53">
        <v>0</v>
      </c>
      <c r="Z155" s="53">
        <v>0</v>
      </c>
      <c r="AA155" s="53">
        <v>0</v>
      </c>
      <c r="AB155" s="53">
        <v>0</v>
      </c>
      <c r="AC155" s="53">
        <v>0</v>
      </c>
      <c r="AD155" s="53">
        <v>0</v>
      </c>
      <c r="AE155" s="53">
        <v>0</v>
      </c>
      <c r="AF155" s="53">
        <v>0</v>
      </c>
    </row>
    <row r="156" spans="2:32" ht="16" customHeight="1" x14ac:dyDescent="0.3">
      <c r="B156" s="51" t="s">
        <v>242</v>
      </c>
      <c r="C156" s="53">
        <v>1716</v>
      </c>
      <c r="D156" s="53">
        <v>1615.1039999999998</v>
      </c>
      <c r="E156" s="53">
        <v>1700.3999999999999</v>
      </c>
      <c r="F156" s="53">
        <v>1728.4</v>
      </c>
      <c r="G156" s="53">
        <v>1603.1999999999998</v>
      </c>
      <c r="H156" s="53">
        <v>1642.3020000000001</v>
      </c>
      <c r="I156" s="53">
        <v>1672.06</v>
      </c>
      <c r="J156" s="53">
        <v>1781.2</v>
      </c>
      <c r="K156" s="53">
        <v>1588.3440000000001</v>
      </c>
      <c r="L156" s="53">
        <v>1393.5449999999998</v>
      </c>
      <c r="M156" s="53">
        <v>1691.95</v>
      </c>
      <c r="N156" s="53">
        <v>1566.4311999999998</v>
      </c>
      <c r="O156" s="53">
        <v>1537.6391999999998</v>
      </c>
      <c r="P156" s="53">
        <v>1755.58</v>
      </c>
      <c r="Q156" s="53">
        <v>1699.3645763010659</v>
      </c>
      <c r="R156" s="53">
        <v>1886.4461102491846</v>
      </c>
      <c r="S156" s="53">
        <v>1923.3922880545663</v>
      </c>
      <c r="T156" s="53">
        <v>1779.7130554967046</v>
      </c>
      <c r="U156" s="53">
        <v>1701.6170864610335</v>
      </c>
      <c r="V156" s="53">
        <v>1736.2332179918533</v>
      </c>
      <c r="W156" s="53">
        <v>1759.5658256932172</v>
      </c>
      <c r="X156" s="53">
        <v>1897.4215875377454</v>
      </c>
      <c r="Y156" s="53">
        <v>2006.3558644097236</v>
      </c>
      <c r="Z156" s="53">
        <v>1948.7325391553079</v>
      </c>
      <c r="AA156" s="53">
        <v>1814.9937165540885</v>
      </c>
      <c r="AB156" s="53">
        <v>1846.7472286412783</v>
      </c>
      <c r="AC156" s="53">
        <v>1822.0090560089868</v>
      </c>
      <c r="AD156" s="53">
        <v>1813.9929661285312</v>
      </c>
      <c r="AE156" s="53">
        <v>1818.5264320732622</v>
      </c>
      <c r="AF156" s="53">
        <v>1845.1803662845607</v>
      </c>
    </row>
    <row r="157" spans="2:32" ht="16" customHeight="1" x14ac:dyDescent="0.3">
      <c r="B157" s="51" t="s">
        <v>243</v>
      </c>
      <c r="C157" s="53">
        <v>1775.61</v>
      </c>
      <c r="D157" s="53">
        <v>1576.4670000000001</v>
      </c>
      <c r="E157" s="53">
        <v>1942.38</v>
      </c>
      <c r="F157" s="53">
        <v>1841.6640000000002</v>
      </c>
      <c r="G157" s="53">
        <v>1850.1659999999999</v>
      </c>
      <c r="H157" s="53">
        <v>1854.4170000000001</v>
      </c>
      <c r="I157" s="53">
        <v>1883.847</v>
      </c>
      <c r="J157" s="53">
        <v>1571.2349999999999</v>
      </c>
      <c r="K157" s="53">
        <v>1504.854</v>
      </c>
      <c r="L157" s="53">
        <v>1539.1890000000001</v>
      </c>
      <c r="M157" s="53">
        <v>1723.29</v>
      </c>
      <c r="N157" s="53">
        <v>1582.3529999999998</v>
      </c>
      <c r="O157" s="53">
        <v>1462.64157</v>
      </c>
      <c r="P157" s="53">
        <v>1536.2460000000001</v>
      </c>
      <c r="Q157" s="53">
        <v>1668.3110962892583</v>
      </c>
      <c r="R157" s="53">
        <v>2332.6697054212718</v>
      </c>
      <c r="S157" s="53">
        <v>2379.1831780300872</v>
      </c>
      <c r="T157" s="53">
        <v>2289.6055494796324</v>
      </c>
      <c r="U157" s="53">
        <v>2625.2348766322625</v>
      </c>
      <c r="V157" s="53">
        <v>2757.4091000347521</v>
      </c>
      <c r="W157" s="53">
        <v>2691.815552141938</v>
      </c>
      <c r="X157" s="53">
        <v>3238.3196485409153</v>
      </c>
      <c r="Y157" s="53">
        <v>3294.4229051981292</v>
      </c>
      <c r="Z157" s="53">
        <v>3055.1576554044791</v>
      </c>
      <c r="AA157" s="53">
        <v>2470.8427026796599</v>
      </c>
      <c r="AB157" s="53">
        <v>2711.0112900078484</v>
      </c>
      <c r="AC157" s="53">
        <v>2784.8678560598073</v>
      </c>
      <c r="AD157" s="53">
        <v>2843.464637015039</v>
      </c>
      <c r="AE157" s="53">
        <v>2906.3415205408292</v>
      </c>
      <c r="AF157" s="53">
        <v>2995.987610087655</v>
      </c>
    </row>
    <row r="158" spans="2:32" ht="16" customHeight="1" x14ac:dyDescent="0.3">
      <c r="B158" s="51" t="s">
        <v>244</v>
      </c>
      <c r="C158" s="53">
        <v>0</v>
      </c>
      <c r="D158" s="53">
        <v>0</v>
      </c>
      <c r="E158" s="53">
        <v>0</v>
      </c>
      <c r="F158" s="53">
        <v>0</v>
      </c>
      <c r="G158" s="53">
        <v>0</v>
      </c>
      <c r="H158" s="53">
        <v>0</v>
      </c>
      <c r="I158" s="53">
        <v>0</v>
      </c>
      <c r="J158" s="53">
        <v>0</v>
      </c>
      <c r="K158" s="53">
        <v>0</v>
      </c>
      <c r="L158" s="53">
        <v>0</v>
      </c>
      <c r="M158" s="53">
        <v>0</v>
      </c>
      <c r="N158" s="53">
        <v>0</v>
      </c>
      <c r="O158" s="53">
        <v>0</v>
      </c>
      <c r="P158" s="53">
        <v>0</v>
      </c>
      <c r="Q158" s="53">
        <v>0</v>
      </c>
      <c r="R158" s="53">
        <v>0</v>
      </c>
      <c r="S158" s="53">
        <v>0</v>
      </c>
      <c r="T158" s="53">
        <v>0</v>
      </c>
      <c r="U158" s="53">
        <v>0</v>
      </c>
      <c r="V158" s="53">
        <v>0</v>
      </c>
      <c r="W158" s="53">
        <v>0</v>
      </c>
      <c r="X158" s="53">
        <v>0</v>
      </c>
      <c r="Y158" s="53">
        <v>0</v>
      </c>
      <c r="Z158" s="53">
        <v>0</v>
      </c>
      <c r="AA158" s="53">
        <v>0</v>
      </c>
      <c r="AB158" s="53">
        <v>0</v>
      </c>
      <c r="AC158" s="53">
        <v>0</v>
      </c>
      <c r="AD158" s="53">
        <v>0</v>
      </c>
      <c r="AE158" s="53">
        <v>0</v>
      </c>
      <c r="AF158" s="53">
        <v>0</v>
      </c>
    </row>
    <row r="159" spans="2:32" ht="16" customHeight="1" x14ac:dyDescent="0.3">
      <c r="B159" s="51" t="s">
        <v>245</v>
      </c>
      <c r="C159" s="53">
        <v>351.36</v>
      </c>
      <c r="D159" s="53">
        <v>388.8</v>
      </c>
      <c r="E159" s="53">
        <v>432</v>
      </c>
      <c r="F159" s="53">
        <v>478.08</v>
      </c>
      <c r="G159" s="53">
        <v>504</v>
      </c>
      <c r="H159" s="53">
        <v>498.24</v>
      </c>
      <c r="I159" s="53">
        <v>432</v>
      </c>
      <c r="J159" s="53">
        <v>460.79999999999995</v>
      </c>
      <c r="K159" s="53">
        <v>374.4</v>
      </c>
      <c r="L159" s="53">
        <v>316.8</v>
      </c>
      <c r="M159" s="53">
        <v>489.59999999999997</v>
      </c>
      <c r="N159" s="53">
        <v>460.79999999999995</v>
      </c>
      <c r="O159" s="53">
        <v>432</v>
      </c>
      <c r="P159" s="53">
        <v>230.39999999999998</v>
      </c>
      <c r="Q159" s="53">
        <v>167.13296693663042</v>
      </c>
      <c r="R159" s="53">
        <v>270.40000000000003</v>
      </c>
      <c r="S159" s="53">
        <v>212.53836906122464</v>
      </c>
      <c r="T159" s="53">
        <v>152.31507770002548</v>
      </c>
      <c r="U159" s="53">
        <v>196.65598271774681</v>
      </c>
      <c r="V159" s="53">
        <v>234.75076011199994</v>
      </c>
      <c r="W159" s="53">
        <v>339.9</v>
      </c>
      <c r="X159" s="53">
        <v>399.29999999999995</v>
      </c>
      <c r="Y159" s="53">
        <v>275.35143493778224</v>
      </c>
      <c r="Z159" s="53">
        <v>246.08555066638766</v>
      </c>
      <c r="AA159" s="53">
        <v>279.84563464453311</v>
      </c>
      <c r="AB159" s="53">
        <v>298.4132953277815</v>
      </c>
      <c r="AC159" s="53">
        <v>282.88817690499718</v>
      </c>
      <c r="AD159" s="53">
        <v>282.03646956025818</v>
      </c>
      <c r="AE159" s="53">
        <v>302.37882454440228</v>
      </c>
      <c r="AF159" s="53">
        <v>315.45666559081747</v>
      </c>
    </row>
    <row r="160" spans="2:32" ht="16" customHeight="1" x14ac:dyDescent="0.3">
      <c r="B160" s="51" t="s">
        <v>246</v>
      </c>
      <c r="C160" s="53">
        <v>0</v>
      </c>
      <c r="D160" s="53">
        <v>0</v>
      </c>
      <c r="E160" s="53">
        <v>0</v>
      </c>
      <c r="F160" s="53">
        <v>0</v>
      </c>
      <c r="G160" s="53">
        <v>0</v>
      </c>
      <c r="H160" s="53">
        <v>0</v>
      </c>
      <c r="I160" s="53">
        <v>0</v>
      </c>
      <c r="J160" s="53">
        <v>0</v>
      </c>
      <c r="K160" s="53">
        <v>0</v>
      </c>
      <c r="L160" s="53">
        <v>0</v>
      </c>
      <c r="M160" s="53">
        <v>0</v>
      </c>
      <c r="N160" s="53">
        <v>0</v>
      </c>
      <c r="O160" s="53">
        <v>0</v>
      </c>
      <c r="P160" s="53">
        <v>0</v>
      </c>
      <c r="Q160" s="53">
        <v>0</v>
      </c>
      <c r="R160" s="53">
        <v>0</v>
      </c>
      <c r="S160" s="53">
        <v>0</v>
      </c>
      <c r="T160" s="53">
        <v>0</v>
      </c>
      <c r="U160" s="53">
        <v>0</v>
      </c>
      <c r="V160" s="53">
        <v>0</v>
      </c>
      <c r="W160" s="53">
        <v>0</v>
      </c>
      <c r="X160" s="53">
        <v>0</v>
      </c>
      <c r="Y160" s="53">
        <v>0</v>
      </c>
      <c r="Z160" s="53">
        <v>0</v>
      </c>
      <c r="AA160" s="53">
        <v>0</v>
      </c>
      <c r="AB160" s="53">
        <v>0</v>
      </c>
      <c r="AC160" s="53">
        <v>0</v>
      </c>
      <c r="AD160" s="53">
        <v>0</v>
      </c>
      <c r="AE160" s="53">
        <v>0</v>
      </c>
      <c r="AF160" s="53">
        <v>0</v>
      </c>
    </row>
    <row r="161" spans="2:32" ht="16" customHeight="1" x14ac:dyDescent="0.3">
      <c r="B161" s="51" t="s">
        <v>247</v>
      </c>
      <c r="C161" s="53">
        <v>0</v>
      </c>
      <c r="D161" s="53">
        <v>0</v>
      </c>
      <c r="E161" s="53">
        <v>0</v>
      </c>
      <c r="F161" s="53">
        <v>0</v>
      </c>
      <c r="G161" s="53">
        <v>0</v>
      </c>
      <c r="H161" s="53">
        <v>0</v>
      </c>
      <c r="I161" s="53">
        <v>0</v>
      </c>
      <c r="J161" s="53">
        <v>0</v>
      </c>
      <c r="K161" s="53">
        <v>0</v>
      </c>
      <c r="L161" s="53">
        <v>0</v>
      </c>
      <c r="M161" s="53">
        <v>0</v>
      </c>
      <c r="N161" s="53">
        <v>0</v>
      </c>
      <c r="O161" s="53">
        <v>0</v>
      </c>
      <c r="P161" s="53">
        <v>0</v>
      </c>
      <c r="Q161" s="53">
        <v>0</v>
      </c>
      <c r="R161" s="53">
        <v>0</v>
      </c>
      <c r="S161" s="53">
        <v>0</v>
      </c>
      <c r="T161" s="53">
        <v>0</v>
      </c>
      <c r="U161" s="53">
        <v>0</v>
      </c>
      <c r="V161" s="53">
        <v>0</v>
      </c>
      <c r="W161" s="53">
        <v>0</v>
      </c>
      <c r="X161" s="53">
        <v>0</v>
      </c>
      <c r="Y161" s="53">
        <v>0</v>
      </c>
      <c r="Z161" s="53">
        <v>0</v>
      </c>
      <c r="AA161" s="53">
        <v>0</v>
      </c>
      <c r="AB161" s="53">
        <v>0</v>
      </c>
      <c r="AC161" s="53">
        <v>0</v>
      </c>
      <c r="AD161" s="53">
        <v>0</v>
      </c>
      <c r="AE161" s="53">
        <v>0</v>
      </c>
      <c r="AF161" s="53">
        <v>0</v>
      </c>
    </row>
    <row r="162" spans="2:32" ht="16" customHeight="1" x14ac:dyDescent="0.3">
      <c r="B162" s="51" t="s">
        <v>248</v>
      </c>
      <c r="C162" s="53">
        <v>0</v>
      </c>
      <c r="D162" s="53">
        <v>0</v>
      </c>
      <c r="E162" s="53">
        <v>0</v>
      </c>
      <c r="F162" s="53">
        <v>0</v>
      </c>
      <c r="G162" s="53">
        <v>0</v>
      </c>
      <c r="H162" s="53">
        <v>0</v>
      </c>
      <c r="I162" s="53">
        <v>0</v>
      </c>
      <c r="J162" s="53">
        <v>0</v>
      </c>
      <c r="K162" s="53">
        <v>0</v>
      </c>
      <c r="L162" s="53">
        <v>0</v>
      </c>
      <c r="M162" s="53">
        <v>0</v>
      </c>
      <c r="N162" s="53">
        <v>418.6</v>
      </c>
      <c r="O162" s="53">
        <v>2149.81</v>
      </c>
      <c r="P162" s="53">
        <v>2526.5500000000002</v>
      </c>
      <c r="Q162" s="53">
        <v>3429.8198096134183</v>
      </c>
      <c r="R162" s="53">
        <v>3996.1292519660924</v>
      </c>
      <c r="S162" s="53">
        <v>3984.7000679731209</v>
      </c>
      <c r="T162" s="53">
        <v>4812.0628003999218</v>
      </c>
      <c r="U162" s="53">
        <v>6000.4059894083839</v>
      </c>
      <c r="V162" s="53">
        <v>7638.7499999999982</v>
      </c>
      <c r="W162" s="53">
        <v>7631.2393554068549</v>
      </c>
      <c r="X162" s="53">
        <v>7617.717977413241</v>
      </c>
      <c r="Y162" s="53">
        <v>7884.22305914151</v>
      </c>
      <c r="Z162" s="53">
        <v>8553.7303258719694</v>
      </c>
      <c r="AA162" s="53">
        <v>8095.4160300634649</v>
      </c>
      <c r="AB162" s="53">
        <v>8083.6321582323917</v>
      </c>
      <c r="AC162" s="53">
        <v>8680.4114592645801</v>
      </c>
      <c r="AD162" s="53">
        <v>9273.0406505566298</v>
      </c>
      <c r="AE162" s="53">
        <v>10368.570042665011</v>
      </c>
      <c r="AF162" s="53">
        <v>11204.490773902422</v>
      </c>
    </row>
    <row r="163" spans="2:32" ht="16" customHeight="1" x14ac:dyDescent="0.3">
      <c r="B163" s="51" t="s">
        <v>249</v>
      </c>
      <c r="C163" s="53">
        <v>271.72800000000001</v>
      </c>
      <c r="D163" s="53">
        <v>173.196</v>
      </c>
      <c r="E163" s="53">
        <v>312.12</v>
      </c>
      <c r="F163" s="53">
        <v>222.15599999999998</v>
      </c>
      <c r="G163" s="53">
        <v>296.51400000000001</v>
      </c>
      <c r="H163" s="53">
        <v>283.96800000000002</v>
      </c>
      <c r="I163" s="53">
        <v>263.46600000000001</v>
      </c>
      <c r="J163" s="53">
        <v>236.53799999999998</v>
      </c>
      <c r="K163" s="53">
        <v>177.48</v>
      </c>
      <c r="L163" s="53">
        <v>163.404</v>
      </c>
      <c r="M163" s="53">
        <v>187.578</v>
      </c>
      <c r="N163" s="53">
        <v>183.6</v>
      </c>
      <c r="O163" s="53">
        <v>119.34</v>
      </c>
      <c r="P163" s="53">
        <v>76.5</v>
      </c>
      <c r="Q163" s="53">
        <v>76.5</v>
      </c>
      <c r="R163" s="53">
        <v>0</v>
      </c>
      <c r="S163" s="53">
        <v>0</v>
      </c>
      <c r="T163" s="53">
        <v>0</v>
      </c>
      <c r="U163" s="53">
        <v>36</v>
      </c>
      <c r="V163" s="53">
        <v>46.910377621032609</v>
      </c>
      <c r="W163" s="53">
        <v>40</v>
      </c>
      <c r="X163" s="53">
        <v>98.46768220642538</v>
      </c>
      <c r="Y163" s="53">
        <v>50.088196965778479</v>
      </c>
      <c r="Z163" s="53">
        <v>62.348284681771617</v>
      </c>
      <c r="AA163" s="53">
        <v>65.507401020833981</v>
      </c>
      <c r="AB163" s="53">
        <v>64.932407835984762</v>
      </c>
      <c r="AC163" s="53">
        <v>64.35803915274299</v>
      </c>
      <c r="AD163" s="53">
        <v>63.783576153566138</v>
      </c>
      <c r="AE163" s="53">
        <v>63.209034741962959</v>
      </c>
      <c r="AF163" s="53">
        <v>62.634428139800001</v>
      </c>
    </row>
    <row r="164" spans="2:32" ht="16" customHeight="1" x14ac:dyDescent="0.3">
      <c r="B164" s="51" t="s">
        <v>250</v>
      </c>
      <c r="C164" s="53">
        <v>720.11999999999989</v>
      </c>
      <c r="D164" s="53">
        <v>566.64</v>
      </c>
      <c r="E164" s="53">
        <v>756.95999999999992</v>
      </c>
      <c r="F164" s="53">
        <v>543.07499999999993</v>
      </c>
      <c r="G164" s="53">
        <v>260.625</v>
      </c>
      <c r="H164" s="53">
        <v>418.25</v>
      </c>
      <c r="I164" s="53">
        <v>505.44</v>
      </c>
      <c r="J164" s="53">
        <v>504.63000000000005</v>
      </c>
      <c r="K164" s="53">
        <v>565.07999999999993</v>
      </c>
      <c r="L164" s="53">
        <v>606.9</v>
      </c>
      <c r="M164" s="53">
        <v>591.17500000000007</v>
      </c>
      <c r="N164" s="53">
        <v>644.96145000000001</v>
      </c>
      <c r="O164" s="53">
        <v>519.69265000000007</v>
      </c>
      <c r="P164" s="53">
        <v>511.93800000000005</v>
      </c>
      <c r="Q164" s="53">
        <v>747.91924240735898</v>
      </c>
      <c r="R164" s="53">
        <v>573.99906506824937</v>
      </c>
      <c r="S164" s="53">
        <v>997.29167431363805</v>
      </c>
      <c r="T164" s="53">
        <v>746.22844616264285</v>
      </c>
      <c r="U164" s="53">
        <v>873.5245083776457</v>
      </c>
      <c r="V164" s="53">
        <v>1305.1454000000001</v>
      </c>
      <c r="W164" s="53">
        <v>1150.72</v>
      </c>
      <c r="X164" s="53">
        <v>1291.8388976155643</v>
      </c>
      <c r="Y164" s="53">
        <v>1677.1767214215115</v>
      </c>
      <c r="Z164" s="53">
        <v>1490.1277223250386</v>
      </c>
      <c r="AA164" s="53">
        <v>1552.1960519674935</v>
      </c>
      <c r="AB164" s="53">
        <v>1336.0665261877639</v>
      </c>
      <c r="AC164" s="53">
        <v>1483.4977156787365</v>
      </c>
      <c r="AD164" s="53">
        <v>1601.1188461114539</v>
      </c>
      <c r="AE164" s="53">
        <v>1715.4273393697688</v>
      </c>
      <c r="AF164" s="53">
        <v>1885.0411313825525</v>
      </c>
    </row>
    <row r="165" spans="2:32" ht="16" customHeight="1" x14ac:dyDescent="0.3">
      <c r="B165" s="51" t="s">
        <v>251</v>
      </c>
      <c r="C165" s="53">
        <v>0</v>
      </c>
      <c r="D165" s="53">
        <v>0</v>
      </c>
      <c r="E165" s="53">
        <v>0</v>
      </c>
      <c r="F165" s="53">
        <v>0</v>
      </c>
      <c r="G165" s="53">
        <v>0</v>
      </c>
      <c r="H165" s="53">
        <v>0</v>
      </c>
      <c r="I165" s="53">
        <v>0</v>
      </c>
      <c r="J165" s="53">
        <v>0</v>
      </c>
      <c r="K165" s="53">
        <v>0</v>
      </c>
      <c r="L165" s="53">
        <v>0</v>
      </c>
      <c r="M165" s="53">
        <v>0</v>
      </c>
      <c r="N165" s="53">
        <v>0</v>
      </c>
      <c r="O165" s="53">
        <v>0</v>
      </c>
      <c r="P165" s="53">
        <v>0</v>
      </c>
      <c r="Q165" s="53">
        <v>0</v>
      </c>
      <c r="R165" s="53">
        <v>0</v>
      </c>
      <c r="S165" s="53">
        <v>0</v>
      </c>
      <c r="T165" s="53">
        <v>0</v>
      </c>
      <c r="U165" s="53">
        <v>0</v>
      </c>
      <c r="V165" s="53">
        <v>0</v>
      </c>
      <c r="W165" s="53">
        <v>0</v>
      </c>
      <c r="X165" s="53">
        <v>0</v>
      </c>
      <c r="Y165" s="53">
        <v>0</v>
      </c>
      <c r="Z165" s="53">
        <v>0</v>
      </c>
      <c r="AA165" s="53">
        <v>0</v>
      </c>
      <c r="AB165" s="53">
        <v>0</v>
      </c>
      <c r="AC165" s="53">
        <v>0</v>
      </c>
      <c r="AD165" s="53">
        <v>0</v>
      </c>
      <c r="AE165" s="53">
        <v>0</v>
      </c>
      <c r="AF165" s="53">
        <v>0</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4037.5360000000001</v>
      </c>
      <c r="D167" s="50">
        <v>4708.3440000000001</v>
      </c>
      <c r="E167" s="50">
        <v>4317.84</v>
      </c>
      <c r="F167" s="50">
        <v>3526.982</v>
      </c>
      <c r="G167" s="50">
        <v>4310.1760000000004</v>
      </c>
      <c r="H167" s="50">
        <v>3775.8</v>
      </c>
      <c r="I167" s="50">
        <v>4730</v>
      </c>
      <c r="J167" s="50">
        <v>4306.58</v>
      </c>
      <c r="K167" s="50">
        <v>4018.7280000000001</v>
      </c>
      <c r="L167" s="50">
        <v>4149.8939999999993</v>
      </c>
      <c r="M167" s="50">
        <v>4871.884</v>
      </c>
      <c r="N167" s="50">
        <v>5780.5615200000002</v>
      </c>
      <c r="O167" s="50">
        <v>5207.1019999999971</v>
      </c>
      <c r="P167" s="50">
        <v>4702.0299999999988</v>
      </c>
      <c r="Q167" s="50">
        <v>5343.171666648258</v>
      </c>
      <c r="R167" s="50">
        <v>5757.7552540572742</v>
      </c>
      <c r="S167" s="50">
        <v>5647.6699999999992</v>
      </c>
      <c r="T167" s="50">
        <v>5829.19</v>
      </c>
      <c r="U167" s="50">
        <v>6212.4802037738355</v>
      </c>
      <c r="V167" s="50">
        <v>5957.0145149157852</v>
      </c>
      <c r="W167" s="50">
        <v>6196.84667268261</v>
      </c>
      <c r="X167" s="50">
        <v>6088.5447995157565</v>
      </c>
      <c r="Y167" s="50">
        <v>6063.8303366235859</v>
      </c>
      <c r="Z167" s="50">
        <v>6033.8415381106479</v>
      </c>
      <c r="AA167" s="50">
        <v>6461.2379096152245</v>
      </c>
      <c r="AB167" s="50">
        <v>6938.740902830843</v>
      </c>
      <c r="AC167" s="50">
        <v>7262.4098284034089</v>
      </c>
      <c r="AD167" s="50">
        <v>7838.3408541593963</v>
      </c>
      <c r="AE167" s="50">
        <v>8124.1915760126349</v>
      </c>
      <c r="AF167" s="50">
        <v>8361.9344225076293</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49.535999999999994</v>
      </c>
      <c r="D169" s="53">
        <v>68.543999999999997</v>
      </c>
      <c r="E169" s="53">
        <v>51.839999999999996</v>
      </c>
      <c r="F169" s="53">
        <v>61.631999999999991</v>
      </c>
      <c r="G169" s="53">
        <v>94.176000000000002</v>
      </c>
      <c r="H169" s="53">
        <v>100.8</v>
      </c>
      <c r="I169" s="53">
        <v>72</v>
      </c>
      <c r="J169" s="53">
        <v>82.08</v>
      </c>
      <c r="K169" s="53">
        <v>52.128</v>
      </c>
      <c r="L169" s="53">
        <v>23.904</v>
      </c>
      <c r="M169" s="53">
        <v>71.423999999999992</v>
      </c>
      <c r="N169" s="53">
        <v>73.091520000000003</v>
      </c>
      <c r="O169" s="53">
        <v>56.231999999999985</v>
      </c>
      <c r="P169" s="53">
        <v>61.919999999999995</v>
      </c>
      <c r="Q169" s="53">
        <v>71.441666648257453</v>
      </c>
      <c r="R169" s="53">
        <v>63.545254057273425</v>
      </c>
      <c r="S169" s="53">
        <v>120.8</v>
      </c>
      <c r="T169" s="53">
        <v>97.499999999999972</v>
      </c>
      <c r="U169" s="53">
        <v>129.65020377383539</v>
      </c>
      <c r="V169" s="53">
        <v>89.994514915779746</v>
      </c>
      <c r="W169" s="53">
        <v>121.6318306097339</v>
      </c>
      <c r="X169" s="53">
        <v>126.72681226521743</v>
      </c>
      <c r="Y169" s="53">
        <v>91.042043796631972</v>
      </c>
      <c r="Z169" s="53">
        <v>161.61258185393746</v>
      </c>
      <c r="AA169" s="53">
        <v>157.16416027961191</v>
      </c>
      <c r="AB169" s="53">
        <v>139.82040710349378</v>
      </c>
      <c r="AC169" s="53">
        <v>142.03152668683404</v>
      </c>
      <c r="AD169" s="53">
        <v>143.45142186459813</v>
      </c>
      <c r="AE169" s="53">
        <v>144.88771058424894</v>
      </c>
      <c r="AF169" s="53">
        <v>145.84194272179474</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3988</v>
      </c>
      <c r="D171" s="53">
        <v>4639.8</v>
      </c>
      <c r="E171" s="53">
        <v>4266</v>
      </c>
      <c r="F171" s="53">
        <v>3465.35</v>
      </c>
      <c r="G171" s="53">
        <v>4216</v>
      </c>
      <c r="H171" s="53">
        <v>3675</v>
      </c>
      <c r="I171" s="53">
        <v>4658</v>
      </c>
      <c r="J171" s="53">
        <v>4224.5</v>
      </c>
      <c r="K171" s="53">
        <v>3966.6</v>
      </c>
      <c r="L171" s="53">
        <v>4125.9899999999989</v>
      </c>
      <c r="M171" s="53">
        <v>4800.46</v>
      </c>
      <c r="N171" s="53">
        <v>5707.47</v>
      </c>
      <c r="O171" s="53">
        <v>5150.8699999999972</v>
      </c>
      <c r="P171" s="53">
        <v>4640.1099999999988</v>
      </c>
      <c r="Q171" s="53">
        <v>5271.7300000000005</v>
      </c>
      <c r="R171" s="53">
        <v>5694.2100000000009</v>
      </c>
      <c r="S171" s="53">
        <v>5526.869999999999</v>
      </c>
      <c r="T171" s="53">
        <v>5731.69</v>
      </c>
      <c r="U171" s="53">
        <v>6082.83</v>
      </c>
      <c r="V171" s="53">
        <v>5867.020000000005</v>
      </c>
      <c r="W171" s="53">
        <v>6075.2148420728763</v>
      </c>
      <c r="X171" s="53">
        <v>5961.8179872505389</v>
      </c>
      <c r="Y171" s="53">
        <v>5972.7882928269537</v>
      </c>
      <c r="Z171" s="53">
        <v>5872.2289562567103</v>
      </c>
      <c r="AA171" s="53">
        <v>6304.0737493356128</v>
      </c>
      <c r="AB171" s="53">
        <v>6798.9204957273496</v>
      </c>
      <c r="AC171" s="53">
        <v>7120.3783017165752</v>
      </c>
      <c r="AD171" s="53">
        <v>7694.8894322947981</v>
      </c>
      <c r="AE171" s="53">
        <v>7979.3038654283855</v>
      </c>
      <c r="AF171" s="53">
        <v>8216.0924797858352</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0</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0</v>
      </c>
      <c r="D174" s="53">
        <v>0</v>
      </c>
      <c r="E174" s="53">
        <v>0</v>
      </c>
      <c r="F174" s="53">
        <v>0</v>
      </c>
      <c r="G174" s="53">
        <v>0</v>
      </c>
      <c r="H174" s="53">
        <v>0</v>
      </c>
      <c r="I174" s="53">
        <v>0</v>
      </c>
      <c r="J174" s="53">
        <v>0</v>
      </c>
      <c r="K174" s="53">
        <v>0</v>
      </c>
      <c r="L174" s="53">
        <v>0</v>
      </c>
      <c r="M174" s="53">
        <v>0</v>
      </c>
      <c r="N174" s="53">
        <v>0</v>
      </c>
      <c r="O174" s="53">
        <v>0</v>
      </c>
      <c r="P174" s="53">
        <v>0</v>
      </c>
      <c r="Q174" s="53">
        <v>0</v>
      </c>
      <c r="R174" s="53">
        <v>0</v>
      </c>
      <c r="S174" s="53">
        <v>0</v>
      </c>
      <c r="T174" s="53">
        <v>0</v>
      </c>
      <c r="U174" s="53">
        <v>0</v>
      </c>
      <c r="V174" s="53">
        <v>0</v>
      </c>
      <c r="W174" s="53">
        <v>0</v>
      </c>
      <c r="X174" s="53">
        <v>0</v>
      </c>
      <c r="Y174" s="53">
        <v>0</v>
      </c>
      <c r="Z174" s="53">
        <v>0</v>
      </c>
      <c r="AA174" s="53">
        <v>0</v>
      </c>
      <c r="AB174" s="53">
        <v>0</v>
      </c>
      <c r="AC174" s="53">
        <v>0</v>
      </c>
      <c r="AD174" s="53">
        <v>0</v>
      </c>
      <c r="AE174" s="53">
        <v>0</v>
      </c>
      <c r="AF174" s="53">
        <v>0</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1147.4739999999999</v>
      </c>
      <c r="D176" s="50">
        <v>1308.0219999999999</v>
      </c>
      <c r="E176" s="50">
        <v>1122.912</v>
      </c>
      <c r="F176" s="50">
        <v>1202</v>
      </c>
      <c r="G176" s="50">
        <v>1202.9299999999998</v>
      </c>
      <c r="H176" s="50">
        <v>1376.76</v>
      </c>
      <c r="I176" s="50">
        <v>1039.578</v>
      </c>
      <c r="J176" s="50">
        <v>803.00399999999991</v>
      </c>
      <c r="K176" s="50">
        <v>491.74199999999996</v>
      </c>
      <c r="L176" s="50">
        <v>398.92199999999997</v>
      </c>
      <c r="M176" s="50">
        <v>683.37</v>
      </c>
      <c r="N176" s="50">
        <v>1258.2029</v>
      </c>
      <c r="O176" s="50">
        <v>1240.4982199999999</v>
      </c>
      <c r="P176" s="50">
        <v>1101.492</v>
      </c>
      <c r="Q176" s="50">
        <v>1042.9986099183043</v>
      </c>
      <c r="R176" s="50">
        <v>2023.2</v>
      </c>
      <c r="S176" s="50">
        <v>1830.0206301964699</v>
      </c>
      <c r="T176" s="50">
        <v>2156.984797396859</v>
      </c>
      <c r="U176" s="50">
        <v>2488.2481092340731</v>
      </c>
      <c r="V176" s="50">
        <v>2132</v>
      </c>
      <c r="W176" s="50">
        <v>2106.6891804242623</v>
      </c>
      <c r="X176" s="50">
        <v>2203.4009647582716</v>
      </c>
      <c r="Y176" s="50">
        <v>1950.7379516017859</v>
      </c>
      <c r="Z176" s="50">
        <v>2861.8214117180214</v>
      </c>
      <c r="AA176" s="50">
        <v>2658.3895602347338</v>
      </c>
      <c r="AB176" s="50">
        <v>2539.8215665152297</v>
      </c>
      <c r="AC176" s="50">
        <v>2653.1517358198871</v>
      </c>
      <c r="AD176" s="50">
        <v>2780.2354192765379</v>
      </c>
      <c r="AE176" s="50">
        <v>2914.025760372383</v>
      </c>
      <c r="AF176" s="50">
        <v>3064.1309947232312</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377.85599999999994</v>
      </c>
      <c r="D180" s="53">
        <v>398.59199999999998</v>
      </c>
      <c r="E180" s="53">
        <v>407.80799999999999</v>
      </c>
      <c r="F180" s="53">
        <v>590.4</v>
      </c>
      <c r="G180" s="53">
        <v>568.79999999999995</v>
      </c>
      <c r="H180" s="53">
        <v>588.95999999999992</v>
      </c>
      <c r="I180" s="53">
        <v>536.54399999999998</v>
      </c>
      <c r="J180" s="53">
        <v>560.16</v>
      </c>
      <c r="K180" s="53">
        <v>288</v>
      </c>
      <c r="L180" s="53">
        <v>86.399999999999991</v>
      </c>
      <c r="M180" s="53">
        <v>144</v>
      </c>
      <c r="N180" s="53">
        <v>568.74239999999998</v>
      </c>
      <c r="O180" s="53">
        <v>570.24</v>
      </c>
      <c r="P180" s="53">
        <v>603.93599999999992</v>
      </c>
      <c r="Q180" s="53">
        <v>776.32</v>
      </c>
      <c r="R180" s="53">
        <v>1240</v>
      </c>
      <c r="S180" s="53">
        <v>1393.4045424178914</v>
      </c>
      <c r="T180" s="53">
        <v>1319.4450110162084</v>
      </c>
      <c r="U180" s="53">
        <v>1451.7087642928709</v>
      </c>
      <c r="V180" s="53">
        <v>1287</v>
      </c>
      <c r="W180" s="53">
        <v>1190</v>
      </c>
      <c r="X180" s="53">
        <v>1280.0084346749172</v>
      </c>
      <c r="Y180" s="53">
        <v>932.63728893630844</v>
      </c>
      <c r="Z180" s="53">
        <v>1311.4882347395242</v>
      </c>
      <c r="AA180" s="53">
        <v>1246.0876468197437</v>
      </c>
      <c r="AB180" s="53">
        <v>1297.9872105279526</v>
      </c>
      <c r="AC180" s="53">
        <v>1394.8637058108422</v>
      </c>
      <c r="AD180" s="53">
        <v>1498.8130525382219</v>
      </c>
      <c r="AE180" s="53">
        <v>1610.356408523797</v>
      </c>
      <c r="AF180" s="53">
        <v>1730.8905414021892</v>
      </c>
    </row>
    <row r="181" spans="2:32" ht="16" customHeight="1" x14ac:dyDescent="0.3">
      <c r="B181" s="51" t="s">
        <v>267</v>
      </c>
      <c r="C181" s="53">
        <v>0</v>
      </c>
      <c r="D181" s="53">
        <v>0</v>
      </c>
      <c r="E181" s="53">
        <v>0</v>
      </c>
      <c r="F181" s="53">
        <v>0</v>
      </c>
      <c r="G181" s="53">
        <v>0</v>
      </c>
      <c r="H181" s="53">
        <v>0</v>
      </c>
      <c r="I181" s="53">
        <v>0</v>
      </c>
      <c r="J181" s="53">
        <v>0</v>
      </c>
      <c r="K181" s="53">
        <v>0</v>
      </c>
      <c r="L181" s="53">
        <v>0</v>
      </c>
      <c r="M181" s="53">
        <v>0</v>
      </c>
      <c r="N181" s="53">
        <v>0</v>
      </c>
      <c r="O181" s="53">
        <v>0</v>
      </c>
      <c r="P181" s="53">
        <v>0</v>
      </c>
      <c r="Q181" s="53">
        <v>0</v>
      </c>
      <c r="R181" s="53">
        <v>0</v>
      </c>
      <c r="S181" s="53">
        <v>0</v>
      </c>
      <c r="T181" s="53">
        <v>0</v>
      </c>
      <c r="U181" s="53">
        <v>0</v>
      </c>
      <c r="V181" s="53">
        <v>0</v>
      </c>
      <c r="W181" s="53">
        <v>0</v>
      </c>
      <c r="X181" s="53">
        <v>0</v>
      </c>
      <c r="Y181" s="53">
        <v>0</v>
      </c>
      <c r="Z181" s="53">
        <v>0</v>
      </c>
      <c r="AA181" s="53">
        <v>0</v>
      </c>
      <c r="AB181" s="53">
        <v>0</v>
      </c>
      <c r="AC181" s="53">
        <v>0</v>
      </c>
      <c r="AD181" s="53">
        <v>0</v>
      </c>
      <c r="AE181" s="53">
        <v>0</v>
      </c>
      <c r="AF181" s="53">
        <v>0</v>
      </c>
    </row>
    <row r="182" spans="2:32" ht="16" customHeight="1" x14ac:dyDescent="0.3">
      <c r="B182" s="51" t="s">
        <v>268</v>
      </c>
      <c r="C182" s="53">
        <v>0</v>
      </c>
      <c r="D182" s="53">
        <v>0</v>
      </c>
      <c r="E182" s="53">
        <v>0</v>
      </c>
      <c r="F182" s="53">
        <v>0</v>
      </c>
      <c r="G182" s="53">
        <v>0</v>
      </c>
      <c r="H182" s="53">
        <v>0</v>
      </c>
      <c r="I182" s="53">
        <v>0</v>
      </c>
      <c r="J182" s="53">
        <v>0</v>
      </c>
      <c r="K182" s="53">
        <v>0</v>
      </c>
      <c r="L182" s="53">
        <v>0</v>
      </c>
      <c r="M182" s="53">
        <v>0</v>
      </c>
      <c r="N182" s="53">
        <v>0</v>
      </c>
      <c r="O182" s="53">
        <v>0</v>
      </c>
      <c r="P182" s="53">
        <v>0</v>
      </c>
      <c r="Q182" s="53">
        <v>0</v>
      </c>
      <c r="R182" s="53">
        <v>0</v>
      </c>
      <c r="S182" s="53">
        <v>0</v>
      </c>
      <c r="T182" s="53">
        <v>0</v>
      </c>
      <c r="U182" s="53">
        <v>0</v>
      </c>
      <c r="V182" s="53">
        <v>0</v>
      </c>
      <c r="W182" s="53">
        <v>0</v>
      </c>
      <c r="X182" s="53">
        <v>0</v>
      </c>
      <c r="Y182" s="53">
        <v>0</v>
      </c>
      <c r="Z182" s="53">
        <v>0</v>
      </c>
      <c r="AA182" s="53">
        <v>0</v>
      </c>
      <c r="AB182" s="53">
        <v>0</v>
      </c>
      <c r="AC182" s="53">
        <v>0</v>
      </c>
      <c r="AD182" s="53">
        <v>0</v>
      </c>
      <c r="AE182" s="53">
        <v>0</v>
      </c>
      <c r="AF182" s="53">
        <v>0</v>
      </c>
    </row>
    <row r="183" spans="2:32" ht="16" customHeight="1" x14ac:dyDescent="0.3">
      <c r="B183" s="51" t="s">
        <v>269</v>
      </c>
      <c r="C183" s="53">
        <v>0</v>
      </c>
      <c r="D183" s="53">
        <v>0</v>
      </c>
      <c r="E183" s="53">
        <v>0</v>
      </c>
      <c r="F183" s="53">
        <v>0</v>
      </c>
      <c r="G183" s="53">
        <v>0</v>
      </c>
      <c r="H183" s="53">
        <v>0</v>
      </c>
      <c r="I183" s="53">
        <v>0</v>
      </c>
      <c r="J183" s="53">
        <v>0</v>
      </c>
      <c r="K183" s="53">
        <v>0</v>
      </c>
      <c r="L183" s="53">
        <v>0</v>
      </c>
      <c r="M183" s="53">
        <v>0</v>
      </c>
      <c r="N183" s="53">
        <v>0</v>
      </c>
      <c r="O183" s="53">
        <v>0</v>
      </c>
      <c r="P183" s="53">
        <v>0</v>
      </c>
      <c r="Q183" s="53">
        <v>0</v>
      </c>
      <c r="R183" s="53">
        <v>0</v>
      </c>
      <c r="S183" s="53">
        <v>0</v>
      </c>
      <c r="T183" s="53">
        <v>0</v>
      </c>
      <c r="U183" s="53">
        <v>0</v>
      </c>
      <c r="V183" s="53">
        <v>0</v>
      </c>
      <c r="W183" s="53">
        <v>0</v>
      </c>
      <c r="X183" s="53">
        <v>0</v>
      </c>
      <c r="Y183" s="53">
        <v>0</v>
      </c>
      <c r="Z183" s="53">
        <v>0</v>
      </c>
      <c r="AA183" s="53">
        <v>0</v>
      </c>
      <c r="AB183" s="53">
        <v>0</v>
      </c>
      <c r="AC183" s="53">
        <v>0</v>
      </c>
      <c r="AD183" s="53">
        <v>0</v>
      </c>
      <c r="AE183" s="53">
        <v>0</v>
      </c>
      <c r="AF183" s="53">
        <v>0</v>
      </c>
    </row>
    <row r="184" spans="2:32" ht="16" customHeight="1" x14ac:dyDescent="0.3">
      <c r="B184" s="51" t="s">
        <v>270</v>
      </c>
      <c r="C184" s="53">
        <v>513.61799999999994</v>
      </c>
      <c r="D184" s="53">
        <v>665.91</v>
      </c>
      <c r="E184" s="53">
        <v>475.10399999999998</v>
      </c>
      <c r="F184" s="53">
        <v>411.59999999999997</v>
      </c>
      <c r="G184" s="53">
        <v>410.13</v>
      </c>
      <c r="H184" s="53">
        <v>499.8</v>
      </c>
      <c r="I184" s="53">
        <v>503.03399999999999</v>
      </c>
      <c r="J184" s="53">
        <v>242.84399999999997</v>
      </c>
      <c r="K184" s="53">
        <v>203.74199999999999</v>
      </c>
      <c r="L184" s="53">
        <v>312.52199999999999</v>
      </c>
      <c r="M184" s="53">
        <v>340.16999999999996</v>
      </c>
      <c r="N184" s="53">
        <v>429.46049999999997</v>
      </c>
      <c r="O184" s="53">
        <v>332.25821999999999</v>
      </c>
      <c r="P184" s="53">
        <v>227.55600000000001</v>
      </c>
      <c r="Q184" s="53">
        <v>0</v>
      </c>
      <c r="R184" s="53">
        <v>0</v>
      </c>
      <c r="S184" s="53">
        <v>0</v>
      </c>
      <c r="T184" s="53">
        <v>0</v>
      </c>
      <c r="U184" s="53">
        <v>0</v>
      </c>
      <c r="V184" s="53">
        <v>0</v>
      </c>
      <c r="W184" s="53">
        <v>120.17531093200142</v>
      </c>
      <c r="X184" s="53">
        <v>130.11075815844154</v>
      </c>
      <c r="Y184" s="53">
        <v>153.17233764620806</v>
      </c>
      <c r="Z184" s="53">
        <v>198.9</v>
      </c>
      <c r="AA184" s="53">
        <v>183.3253875126733</v>
      </c>
      <c r="AB184" s="53">
        <v>233.9625131145236</v>
      </c>
      <c r="AC184" s="53">
        <v>242.35492232107813</v>
      </c>
      <c r="AD184" s="53">
        <v>247.64559421117198</v>
      </c>
      <c r="AE184" s="53">
        <v>252.84080372564208</v>
      </c>
      <c r="AF184" s="53">
        <v>260.89196678821781</v>
      </c>
    </row>
    <row r="185" spans="2:32" ht="16" customHeight="1" x14ac:dyDescent="0.3">
      <c r="B185" s="51" t="s">
        <v>271</v>
      </c>
      <c r="C185" s="53">
        <v>0</v>
      </c>
      <c r="D185" s="53">
        <v>0</v>
      </c>
      <c r="E185" s="53">
        <v>0</v>
      </c>
      <c r="F185" s="53">
        <v>0</v>
      </c>
      <c r="G185" s="53">
        <v>0</v>
      </c>
      <c r="H185" s="53">
        <v>0</v>
      </c>
      <c r="I185" s="53">
        <v>0</v>
      </c>
      <c r="J185" s="53">
        <v>0</v>
      </c>
      <c r="K185" s="53">
        <v>0</v>
      </c>
      <c r="L185" s="53">
        <v>0</v>
      </c>
      <c r="M185" s="53">
        <v>0</v>
      </c>
      <c r="N185" s="53">
        <v>0</v>
      </c>
      <c r="O185" s="53">
        <v>0</v>
      </c>
      <c r="P185" s="53">
        <v>0</v>
      </c>
      <c r="Q185" s="53">
        <v>0</v>
      </c>
      <c r="R185" s="53">
        <v>0</v>
      </c>
      <c r="S185" s="53">
        <v>0</v>
      </c>
      <c r="T185" s="53">
        <v>0</v>
      </c>
      <c r="U185" s="53">
        <v>0</v>
      </c>
      <c r="V185" s="53">
        <v>0</v>
      </c>
      <c r="W185" s="53">
        <v>0</v>
      </c>
      <c r="X185" s="53">
        <v>0</v>
      </c>
      <c r="Y185" s="53">
        <v>0</v>
      </c>
      <c r="Z185" s="53">
        <v>0</v>
      </c>
      <c r="AA185" s="53">
        <v>0</v>
      </c>
      <c r="AB185" s="53">
        <v>0</v>
      </c>
      <c r="AC185" s="53">
        <v>0</v>
      </c>
      <c r="AD185" s="53">
        <v>0</v>
      </c>
      <c r="AE185" s="53">
        <v>0</v>
      </c>
      <c r="AF185" s="53">
        <v>0</v>
      </c>
    </row>
    <row r="186" spans="2:32" ht="16" customHeight="1" x14ac:dyDescent="0.3">
      <c r="B186" s="51" t="s">
        <v>272</v>
      </c>
      <c r="C186" s="53">
        <v>256</v>
      </c>
      <c r="D186" s="53">
        <v>243.51999999999998</v>
      </c>
      <c r="E186" s="53">
        <v>240</v>
      </c>
      <c r="F186" s="53">
        <v>200</v>
      </c>
      <c r="G186" s="53">
        <v>224</v>
      </c>
      <c r="H186" s="53">
        <v>288</v>
      </c>
      <c r="I186" s="53">
        <v>0</v>
      </c>
      <c r="J186" s="53">
        <v>0</v>
      </c>
      <c r="K186" s="53">
        <v>0</v>
      </c>
      <c r="L186" s="53">
        <v>0</v>
      </c>
      <c r="M186" s="53">
        <v>0</v>
      </c>
      <c r="N186" s="53">
        <v>0</v>
      </c>
      <c r="O186" s="53">
        <v>0</v>
      </c>
      <c r="P186" s="53">
        <v>0</v>
      </c>
      <c r="Q186" s="53">
        <v>0</v>
      </c>
      <c r="R186" s="53">
        <v>0</v>
      </c>
      <c r="S186" s="53">
        <v>0</v>
      </c>
      <c r="T186" s="53">
        <v>0</v>
      </c>
      <c r="U186" s="53">
        <v>0</v>
      </c>
      <c r="V186" s="53">
        <v>0</v>
      </c>
      <c r="W186" s="53">
        <v>0</v>
      </c>
      <c r="X186" s="53">
        <v>0</v>
      </c>
      <c r="Y186" s="53">
        <v>0</v>
      </c>
      <c r="Z186" s="53">
        <v>0</v>
      </c>
      <c r="AA186" s="53">
        <v>0</v>
      </c>
      <c r="AB186" s="53">
        <v>0</v>
      </c>
      <c r="AC186" s="53">
        <v>0</v>
      </c>
      <c r="AD186" s="53">
        <v>0</v>
      </c>
      <c r="AE186" s="53">
        <v>0</v>
      </c>
      <c r="AF186" s="53">
        <v>0</v>
      </c>
    </row>
    <row r="187" spans="2:32" ht="16" customHeight="1" x14ac:dyDescent="0.3">
      <c r="B187" s="51" t="s">
        <v>273</v>
      </c>
      <c r="C187" s="53">
        <v>0</v>
      </c>
      <c r="D187" s="53">
        <v>0</v>
      </c>
      <c r="E187" s="53">
        <v>0</v>
      </c>
      <c r="F187" s="53">
        <v>0</v>
      </c>
      <c r="G187" s="53">
        <v>0</v>
      </c>
      <c r="H187" s="53">
        <v>0</v>
      </c>
      <c r="I187" s="53">
        <v>0</v>
      </c>
      <c r="J187" s="53">
        <v>0</v>
      </c>
      <c r="K187" s="53">
        <v>0</v>
      </c>
      <c r="L187" s="53">
        <v>0</v>
      </c>
      <c r="M187" s="53">
        <v>199.20000000000002</v>
      </c>
      <c r="N187" s="53">
        <v>260</v>
      </c>
      <c r="O187" s="53">
        <v>338</v>
      </c>
      <c r="P187" s="53">
        <v>270</v>
      </c>
      <c r="Q187" s="53">
        <v>266.67860991830429</v>
      </c>
      <c r="R187" s="53">
        <v>783.2</v>
      </c>
      <c r="S187" s="53">
        <v>436.61608777857839</v>
      </c>
      <c r="T187" s="53">
        <v>837.53978638065041</v>
      </c>
      <c r="U187" s="53">
        <v>1036.5393449412022</v>
      </c>
      <c r="V187" s="53">
        <v>845</v>
      </c>
      <c r="W187" s="53">
        <v>796.51386949226094</v>
      </c>
      <c r="X187" s="53">
        <v>793.28177192491262</v>
      </c>
      <c r="Y187" s="53">
        <v>864.92832501926921</v>
      </c>
      <c r="Z187" s="53">
        <v>1351.4331769784972</v>
      </c>
      <c r="AA187" s="53">
        <v>1228.9765259023168</v>
      </c>
      <c r="AB187" s="53">
        <v>1007.8718428727535</v>
      </c>
      <c r="AC187" s="53">
        <v>1015.9331076879668</v>
      </c>
      <c r="AD187" s="53">
        <v>1033.776772527144</v>
      </c>
      <c r="AE187" s="53">
        <v>1050.8285481229439</v>
      </c>
      <c r="AF187" s="53">
        <v>1072.3484865328239</v>
      </c>
    </row>
    <row r="188" spans="2:32" ht="16" customHeight="1" x14ac:dyDescent="0.25">
      <c r="B188" s="49" t="s">
        <v>274</v>
      </c>
      <c r="C188" s="50">
        <v>8574.3563846153829</v>
      </c>
      <c r="D188" s="50">
        <v>10581.412170731714</v>
      </c>
      <c r="E188" s="50">
        <v>13454.327050388081</v>
      </c>
      <c r="F188" s="50">
        <v>15278.113981244271</v>
      </c>
      <c r="G188" s="50">
        <v>19192.370000000006</v>
      </c>
      <c r="H188" s="50">
        <v>23358.270000000004</v>
      </c>
      <c r="I188" s="50">
        <v>25889.415000000001</v>
      </c>
      <c r="J188" s="50">
        <v>32852.559999999998</v>
      </c>
      <c r="K188" s="50">
        <v>31363.610000000004</v>
      </c>
      <c r="L188" s="50">
        <v>36565.599999999999</v>
      </c>
      <c r="M188" s="50">
        <v>43376.935999999994</v>
      </c>
      <c r="N188" s="50">
        <v>47612.522720000001</v>
      </c>
      <c r="O188" s="50">
        <v>48690.464240000008</v>
      </c>
      <c r="P188" s="50">
        <v>49933.441381610028</v>
      </c>
      <c r="Q188" s="50">
        <v>51841.891787886787</v>
      </c>
      <c r="R188" s="50">
        <v>52911.233314436744</v>
      </c>
      <c r="S188" s="50">
        <v>53609.076350222305</v>
      </c>
      <c r="T188" s="50">
        <v>50394.93577274862</v>
      </c>
      <c r="U188" s="50">
        <v>47525.990596959498</v>
      </c>
      <c r="V188" s="50">
        <v>45829.839500922171</v>
      </c>
      <c r="W188" s="50">
        <v>45333.662869554195</v>
      </c>
      <c r="X188" s="50">
        <v>49496.94753330321</v>
      </c>
      <c r="Y188" s="50">
        <v>45145.513849290983</v>
      </c>
      <c r="Z188" s="50">
        <v>47856.256011702761</v>
      </c>
      <c r="AA188" s="50">
        <v>52339.743261452575</v>
      </c>
      <c r="AB188" s="50">
        <v>50911.728298163682</v>
      </c>
      <c r="AC188" s="50">
        <v>51290.297744559386</v>
      </c>
      <c r="AD188" s="50">
        <v>51702.944392900339</v>
      </c>
      <c r="AE188" s="50">
        <v>52049.31885787654</v>
      </c>
      <c r="AF188" s="50">
        <v>52053.660249163615</v>
      </c>
    </row>
    <row r="189" spans="2:32" ht="16" customHeight="1" x14ac:dyDescent="0.3">
      <c r="B189" s="51" t="s">
        <v>275</v>
      </c>
      <c r="C189" s="53">
        <v>6599.4153846153831</v>
      </c>
      <c r="D189" s="53">
        <v>8694.5731707317136</v>
      </c>
      <c r="E189" s="53">
        <v>11583.127050388081</v>
      </c>
      <c r="F189" s="53">
        <v>13393.66398124427</v>
      </c>
      <c r="G189" s="53">
        <v>17295.620000000006</v>
      </c>
      <c r="H189" s="53">
        <v>21567.620000000003</v>
      </c>
      <c r="I189" s="53">
        <v>24137.375</v>
      </c>
      <c r="J189" s="53">
        <v>31135.5</v>
      </c>
      <c r="K189" s="53">
        <v>29864.500000000004</v>
      </c>
      <c r="L189" s="53">
        <v>35631.299999999996</v>
      </c>
      <c r="M189" s="53">
        <v>42260.2</v>
      </c>
      <c r="N189" s="53">
        <v>46498.5</v>
      </c>
      <c r="O189" s="53">
        <v>47776.274400000009</v>
      </c>
      <c r="P189" s="53">
        <v>49198.350381610027</v>
      </c>
      <c r="Q189" s="53">
        <v>50754.975103817786</v>
      </c>
      <c r="R189" s="53">
        <v>52090.571588121464</v>
      </c>
      <c r="S189" s="53">
        <v>52627.398544159973</v>
      </c>
      <c r="T189" s="53">
        <v>49444.500906371708</v>
      </c>
      <c r="U189" s="53">
        <v>46721.611504297369</v>
      </c>
      <c r="V189" s="53">
        <v>45193.164755334023</v>
      </c>
      <c r="W189" s="53">
        <v>44609.532869554198</v>
      </c>
      <c r="X189" s="53">
        <v>48746.622533303213</v>
      </c>
      <c r="Y189" s="53">
        <v>44566.571627957361</v>
      </c>
      <c r="Z189" s="53">
        <v>47187.595803098375</v>
      </c>
      <c r="AA189" s="53">
        <v>51690.037833612332</v>
      </c>
      <c r="AB189" s="53">
        <v>50281.545543926193</v>
      </c>
      <c r="AC189" s="53">
        <v>50642.258504298668</v>
      </c>
      <c r="AD189" s="53">
        <v>51039.19440356925</v>
      </c>
      <c r="AE189" s="53">
        <v>51371.635388908879</v>
      </c>
      <c r="AF189" s="53">
        <v>51361.738475419821</v>
      </c>
    </row>
    <row r="190" spans="2:32" ht="16" customHeight="1" x14ac:dyDescent="0.3">
      <c r="B190" s="51" t="s">
        <v>276</v>
      </c>
      <c r="C190" s="53">
        <v>690.19999999999993</v>
      </c>
      <c r="D190" s="53">
        <v>697.57499999999993</v>
      </c>
      <c r="E190" s="53">
        <v>627.19999999999993</v>
      </c>
      <c r="F190" s="53">
        <v>609.35</v>
      </c>
      <c r="G190" s="53">
        <v>652.75</v>
      </c>
      <c r="H190" s="53">
        <v>624.4</v>
      </c>
      <c r="I190" s="53">
        <v>570.24</v>
      </c>
      <c r="J190" s="53">
        <v>535.25999999999988</v>
      </c>
      <c r="K190" s="53">
        <v>503.90999999999991</v>
      </c>
      <c r="L190" s="53">
        <v>265.65000000000003</v>
      </c>
      <c r="M190" s="53">
        <v>300.67200000000003</v>
      </c>
      <c r="N190" s="53">
        <v>336.67200000000003</v>
      </c>
      <c r="O190" s="53">
        <v>365.76</v>
      </c>
      <c r="P190" s="53">
        <v>246.51</v>
      </c>
      <c r="Q190" s="53">
        <v>285.91668406900112</v>
      </c>
      <c r="R190" s="53">
        <v>278.22206750399351</v>
      </c>
      <c r="S190" s="53">
        <v>361.13428481683513</v>
      </c>
      <c r="T190" s="53">
        <v>305.99999999999994</v>
      </c>
      <c r="U190" s="53">
        <v>128.91899944902033</v>
      </c>
      <c r="V190" s="53">
        <v>90.729645588148827</v>
      </c>
      <c r="W190" s="53">
        <v>92.63</v>
      </c>
      <c r="X190" s="53">
        <v>102.7</v>
      </c>
      <c r="Y190" s="53">
        <v>51.155059983606023</v>
      </c>
      <c r="Z190" s="53">
        <v>48.260208604386172</v>
      </c>
      <c r="AA190" s="53">
        <v>64.016314165519361</v>
      </c>
      <c r="AB190" s="53">
        <v>60.444376692661606</v>
      </c>
      <c r="AC190" s="53">
        <v>62.629845615499832</v>
      </c>
      <c r="AD190" s="53">
        <v>64.837063834509209</v>
      </c>
      <c r="AE190" s="53">
        <v>67.066247366222044</v>
      </c>
      <c r="AF190" s="53">
        <v>69.31528369201726</v>
      </c>
    </row>
    <row r="191" spans="2:32" ht="16" customHeight="1" x14ac:dyDescent="0.3">
      <c r="B191" s="51" t="s">
        <v>277</v>
      </c>
      <c r="C191" s="53">
        <v>0</v>
      </c>
      <c r="D191" s="53">
        <v>0</v>
      </c>
      <c r="E191" s="53">
        <v>0</v>
      </c>
      <c r="F191" s="53">
        <v>0</v>
      </c>
      <c r="G191" s="53">
        <v>0</v>
      </c>
      <c r="H191" s="53">
        <v>0</v>
      </c>
      <c r="I191" s="53">
        <v>0</v>
      </c>
      <c r="J191" s="53">
        <v>0</v>
      </c>
      <c r="K191" s="53">
        <v>0</v>
      </c>
      <c r="L191" s="53">
        <v>0</v>
      </c>
      <c r="M191" s="53">
        <v>0</v>
      </c>
      <c r="N191" s="53">
        <v>0</v>
      </c>
      <c r="O191" s="53">
        <v>0</v>
      </c>
      <c r="P191" s="53">
        <v>0</v>
      </c>
      <c r="Q191" s="53">
        <v>0</v>
      </c>
      <c r="R191" s="53">
        <v>0</v>
      </c>
      <c r="S191" s="53">
        <v>0</v>
      </c>
      <c r="T191" s="53">
        <v>0</v>
      </c>
      <c r="U191" s="53">
        <v>0</v>
      </c>
      <c r="V191" s="53">
        <v>0</v>
      </c>
      <c r="W191" s="53">
        <v>0</v>
      </c>
      <c r="X191" s="53">
        <v>0</v>
      </c>
      <c r="Y191" s="53">
        <v>0</v>
      </c>
      <c r="Z191" s="53">
        <v>0</v>
      </c>
      <c r="AA191" s="53">
        <v>0</v>
      </c>
      <c r="AB191" s="53">
        <v>0</v>
      </c>
      <c r="AC191" s="53">
        <v>0</v>
      </c>
      <c r="AD191" s="53">
        <v>0</v>
      </c>
      <c r="AE191" s="53">
        <v>0</v>
      </c>
      <c r="AF191" s="53">
        <v>0</v>
      </c>
    </row>
    <row r="192" spans="2:32" ht="16" customHeight="1" x14ac:dyDescent="0.3">
      <c r="B192" s="51" t="s">
        <v>278</v>
      </c>
      <c r="C192" s="53">
        <v>0</v>
      </c>
      <c r="D192" s="53">
        <v>0</v>
      </c>
      <c r="E192" s="53">
        <v>0</v>
      </c>
      <c r="F192" s="53">
        <v>0</v>
      </c>
      <c r="G192" s="53">
        <v>0</v>
      </c>
      <c r="H192" s="53">
        <v>0</v>
      </c>
      <c r="I192" s="53">
        <v>0</v>
      </c>
      <c r="J192" s="53">
        <v>0</v>
      </c>
      <c r="K192" s="53">
        <v>0</v>
      </c>
      <c r="L192" s="53">
        <v>0</v>
      </c>
      <c r="M192" s="53">
        <v>0</v>
      </c>
      <c r="N192" s="53">
        <v>0</v>
      </c>
      <c r="O192" s="53">
        <v>0</v>
      </c>
      <c r="P192" s="53">
        <v>0</v>
      </c>
      <c r="Q192" s="53">
        <v>0</v>
      </c>
      <c r="R192" s="53">
        <v>0</v>
      </c>
      <c r="S192" s="53">
        <v>0</v>
      </c>
      <c r="T192" s="53">
        <v>0</v>
      </c>
      <c r="U192" s="53">
        <v>0</v>
      </c>
      <c r="V192" s="53">
        <v>0</v>
      </c>
      <c r="W192" s="53">
        <v>0</v>
      </c>
      <c r="X192" s="53">
        <v>0</v>
      </c>
      <c r="Y192" s="53">
        <v>0</v>
      </c>
      <c r="Z192" s="53">
        <v>0</v>
      </c>
      <c r="AA192" s="53">
        <v>0</v>
      </c>
      <c r="AB192" s="53">
        <v>0</v>
      </c>
      <c r="AC192" s="53">
        <v>0</v>
      </c>
      <c r="AD192" s="53">
        <v>0</v>
      </c>
      <c r="AE192" s="53">
        <v>0</v>
      </c>
      <c r="AF192" s="53">
        <v>0</v>
      </c>
    </row>
    <row r="193" spans="2:32" ht="16" customHeight="1" x14ac:dyDescent="0.3">
      <c r="B193" s="51" t="s">
        <v>279</v>
      </c>
      <c r="C193" s="53">
        <v>1284.741</v>
      </c>
      <c r="D193" s="53">
        <v>1189.2639999999999</v>
      </c>
      <c r="E193" s="53">
        <v>1244</v>
      </c>
      <c r="F193" s="53">
        <v>1275.0999999999999</v>
      </c>
      <c r="G193" s="53">
        <v>1244</v>
      </c>
      <c r="H193" s="53">
        <v>1166.25</v>
      </c>
      <c r="I193" s="53">
        <v>1181.8</v>
      </c>
      <c r="J193" s="53">
        <v>1181.8</v>
      </c>
      <c r="K193" s="53">
        <v>995.19999999999993</v>
      </c>
      <c r="L193" s="53">
        <v>668.65</v>
      </c>
      <c r="M193" s="53">
        <v>816.06399999999985</v>
      </c>
      <c r="N193" s="53">
        <v>777.35071999999991</v>
      </c>
      <c r="O193" s="53">
        <v>548.42984000000001</v>
      </c>
      <c r="P193" s="53">
        <v>488.58099999999996</v>
      </c>
      <c r="Q193" s="53">
        <v>801</v>
      </c>
      <c r="R193" s="53">
        <v>542.43965881128827</v>
      </c>
      <c r="S193" s="53">
        <v>620.54352124549894</v>
      </c>
      <c r="T193" s="53">
        <v>644.43486637691024</v>
      </c>
      <c r="U193" s="53">
        <v>675.46009321310862</v>
      </c>
      <c r="V193" s="53">
        <v>545.94510000000002</v>
      </c>
      <c r="W193" s="53">
        <v>631.5</v>
      </c>
      <c r="X193" s="53">
        <v>647.625</v>
      </c>
      <c r="Y193" s="53">
        <v>527.78716135001446</v>
      </c>
      <c r="Z193" s="53">
        <v>620.4</v>
      </c>
      <c r="AA193" s="53">
        <v>585.68911367472288</v>
      </c>
      <c r="AB193" s="53">
        <v>569.73837754482679</v>
      </c>
      <c r="AC193" s="53">
        <v>585.40939464522035</v>
      </c>
      <c r="AD193" s="53">
        <v>598.91292549658397</v>
      </c>
      <c r="AE193" s="53">
        <v>610.61722160143586</v>
      </c>
      <c r="AF193" s="53">
        <v>622.60649005177652</v>
      </c>
    </row>
    <row r="194" spans="2:32" ht="16" customHeight="1" x14ac:dyDescent="0.3">
      <c r="B194" s="51" t="s">
        <v>280</v>
      </c>
      <c r="C194" s="53">
        <v>0</v>
      </c>
      <c r="D194" s="53">
        <v>0</v>
      </c>
      <c r="E194" s="53">
        <v>0</v>
      </c>
      <c r="F194" s="53">
        <v>0</v>
      </c>
      <c r="G194" s="53">
        <v>0</v>
      </c>
      <c r="H194" s="53">
        <v>0</v>
      </c>
      <c r="I194" s="53">
        <v>0</v>
      </c>
      <c r="J194" s="53">
        <v>0</v>
      </c>
      <c r="K194" s="53">
        <v>0</v>
      </c>
      <c r="L194" s="53">
        <v>0</v>
      </c>
      <c r="M194" s="53">
        <v>0</v>
      </c>
      <c r="N194" s="53">
        <v>0</v>
      </c>
      <c r="O194" s="53">
        <v>0</v>
      </c>
      <c r="P194" s="53">
        <v>0</v>
      </c>
      <c r="Q194" s="53">
        <v>0</v>
      </c>
      <c r="R194" s="53">
        <v>0</v>
      </c>
      <c r="S194" s="53">
        <v>0</v>
      </c>
      <c r="T194" s="53">
        <v>0</v>
      </c>
      <c r="U194" s="53">
        <v>0</v>
      </c>
      <c r="V194" s="53">
        <v>0</v>
      </c>
      <c r="W194" s="53">
        <v>0</v>
      </c>
      <c r="X194" s="53">
        <v>0</v>
      </c>
      <c r="Y194" s="53">
        <v>0</v>
      </c>
      <c r="Z194" s="53">
        <v>0</v>
      </c>
      <c r="AA194" s="53">
        <v>0</v>
      </c>
      <c r="AB194" s="53">
        <v>0</v>
      </c>
      <c r="AC194" s="53">
        <v>0</v>
      </c>
      <c r="AD194" s="53">
        <v>0</v>
      </c>
      <c r="AE194" s="53">
        <v>0</v>
      </c>
      <c r="AF194" s="53">
        <v>0</v>
      </c>
    </row>
    <row r="195" spans="2:32" ht="16" customHeight="1" x14ac:dyDescent="0.25">
      <c r="B195" s="47" t="s">
        <v>281</v>
      </c>
      <c r="C195" s="48">
        <v>377.733</v>
      </c>
      <c r="D195" s="48">
        <v>846.34499999999991</v>
      </c>
      <c r="E195" s="48">
        <v>1040.58</v>
      </c>
      <c r="F195" s="48">
        <v>1182.6000000000001</v>
      </c>
      <c r="G195" s="48">
        <v>1143.72</v>
      </c>
      <c r="H195" s="48">
        <v>1153.6199999999999</v>
      </c>
      <c r="I195" s="48">
        <v>1071</v>
      </c>
      <c r="J195" s="48">
        <v>1093.6949999999999</v>
      </c>
      <c r="K195" s="48">
        <v>1104.405</v>
      </c>
      <c r="L195" s="48">
        <v>1175.55</v>
      </c>
      <c r="M195" s="48">
        <v>1226.55</v>
      </c>
      <c r="N195" s="48">
        <v>1193.0935999999999</v>
      </c>
      <c r="O195" s="48">
        <v>833.77059999999994</v>
      </c>
      <c r="P195" s="48">
        <v>999.23700000000008</v>
      </c>
      <c r="Q195" s="48">
        <v>796.89896267690744</v>
      </c>
      <c r="R195" s="48">
        <v>1011.536400774641</v>
      </c>
      <c r="S195" s="48">
        <v>1164.9145029483245</v>
      </c>
      <c r="T195" s="48">
        <v>1189.24</v>
      </c>
      <c r="U195" s="48">
        <v>1014.7638736505384</v>
      </c>
      <c r="V195" s="48">
        <v>797.1760632725568</v>
      </c>
      <c r="W195" s="48">
        <v>1120.5849760239905</v>
      </c>
      <c r="X195" s="48">
        <v>1166</v>
      </c>
      <c r="Y195" s="48">
        <v>955.80506910000122</v>
      </c>
      <c r="Z195" s="48">
        <v>990</v>
      </c>
      <c r="AA195" s="48">
        <v>611.71712811225393</v>
      </c>
      <c r="AB195" s="48">
        <v>632.13192703892037</v>
      </c>
      <c r="AC195" s="48">
        <v>637.12770186747559</v>
      </c>
      <c r="AD195" s="48">
        <v>664.55345613356235</v>
      </c>
      <c r="AE195" s="48">
        <v>674.29146145253026</v>
      </c>
      <c r="AF195" s="48">
        <v>687.11344959873975</v>
      </c>
    </row>
    <row r="196" spans="2:32" ht="16" customHeight="1" x14ac:dyDescent="0.3">
      <c r="B196" s="51" t="s">
        <v>282</v>
      </c>
      <c r="C196" s="53">
        <v>377.733</v>
      </c>
      <c r="D196" s="53">
        <v>846.34499999999991</v>
      </c>
      <c r="E196" s="53">
        <v>1040.58</v>
      </c>
      <c r="F196" s="53">
        <v>1182.6000000000001</v>
      </c>
      <c r="G196" s="53">
        <v>1143.72</v>
      </c>
      <c r="H196" s="53">
        <v>1153.6199999999999</v>
      </c>
      <c r="I196" s="53">
        <v>1071</v>
      </c>
      <c r="J196" s="53">
        <v>1093.6949999999999</v>
      </c>
      <c r="K196" s="53">
        <v>1104.405</v>
      </c>
      <c r="L196" s="53">
        <v>1175.55</v>
      </c>
      <c r="M196" s="53">
        <v>1226.55</v>
      </c>
      <c r="N196" s="53">
        <v>1193.0935999999999</v>
      </c>
      <c r="O196" s="53">
        <v>833.77059999999994</v>
      </c>
      <c r="P196" s="53">
        <v>999.23700000000008</v>
      </c>
      <c r="Q196" s="53">
        <v>796.89896267690744</v>
      </c>
      <c r="R196" s="53">
        <v>1011.536400774641</v>
      </c>
      <c r="S196" s="53">
        <v>1164.9145029483245</v>
      </c>
      <c r="T196" s="53">
        <v>1189.24</v>
      </c>
      <c r="U196" s="53">
        <v>1014.7638736505384</v>
      </c>
      <c r="V196" s="53">
        <v>797.1760632725568</v>
      </c>
      <c r="W196" s="53">
        <v>1120.5849760239905</v>
      </c>
      <c r="X196" s="53">
        <v>1166</v>
      </c>
      <c r="Y196" s="53">
        <v>955.80506910000122</v>
      </c>
      <c r="Z196" s="53">
        <v>990</v>
      </c>
      <c r="AA196" s="53">
        <v>611.71712811225393</v>
      </c>
      <c r="AB196" s="53">
        <v>632.13192703892037</v>
      </c>
      <c r="AC196" s="53">
        <v>637.12770186747559</v>
      </c>
      <c r="AD196" s="53">
        <v>664.55345613356235</v>
      </c>
      <c r="AE196" s="53">
        <v>674.29146145253026</v>
      </c>
      <c r="AF196" s="53">
        <v>687.11344959873975</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0</v>
      </c>
      <c r="O199" s="53">
        <v>0</v>
      </c>
      <c r="P199" s="53">
        <v>0</v>
      </c>
      <c r="Q199" s="53">
        <v>0</v>
      </c>
      <c r="R199" s="53">
        <v>0</v>
      </c>
      <c r="S199" s="53">
        <v>0</v>
      </c>
      <c r="T199" s="53">
        <v>0</v>
      </c>
      <c r="U199" s="53">
        <v>0</v>
      </c>
      <c r="V199" s="53">
        <v>0</v>
      </c>
      <c r="W199" s="53">
        <v>0</v>
      </c>
      <c r="X199" s="53">
        <v>0</v>
      </c>
      <c r="Y199" s="53">
        <v>0</v>
      </c>
      <c r="Z199" s="53">
        <v>0</v>
      </c>
      <c r="AA199" s="53">
        <v>0</v>
      </c>
      <c r="AB199" s="53">
        <v>0</v>
      </c>
      <c r="AC199" s="53">
        <v>0</v>
      </c>
      <c r="AD199" s="53">
        <v>0</v>
      </c>
      <c r="AE199" s="53">
        <v>0</v>
      </c>
      <c r="AF199" s="53">
        <v>0</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0</v>
      </c>
      <c r="O200" s="53">
        <v>0</v>
      </c>
      <c r="P200" s="53">
        <v>0</v>
      </c>
      <c r="Q200" s="53">
        <v>0</v>
      </c>
      <c r="R200" s="53">
        <v>0</v>
      </c>
      <c r="S200" s="53">
        <v>0</v>
      </c>
      <c r="T200" s="53">
        <v>0</v>
      </c>
      <c r="U200" s="53">
        <v>0</v>
      </c>
      <c r="V200" s="53">
        <v>0</v>
      </c>
      <c r="W200" s="53">
        <v>0</v>
      </c>
      <c r="X200" s="53">
        <v>0</v>
      </c>
      <c r="Y200" s="53">
        <v>0</v>
      </c>
      <c r="Z200" s="53">
        <v>0</v>
      </c>
      <c r="AA200" s="53">
        <v>0</v>
      </c>
      <c r="AB200" s="53">
        <v>0</v>
      </c>
      <c r="AC200" s="53">
        <v>0</v>
      </c>
      <c r="AD200" s="53">
        <v>0</v>
      </c>
      <c r="AE200" s="53">
        <v>0</v>
      </c>
      <c r="AF200" s="53">
        <v>0</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0</v>
      </c>
      <c r="D204" s="55">
        <v>0</v>
      </c>
      <c r="E204" s="55">
        <v>0</v>
      </c>
      <c r="F204" s="55">
        <v>0</v>
      </c>
      <c r="G204" s="55">
        <v>0</v>
      </c>
      <c r="H204" s="55">
        <v>0</v>
      </c>
      <c r="I204" s="55">
        <v>0</v>
      </c>
      <c r="J204" s="55">
        <v>0</v>
      </c>
      <c r="K204" s="55">
        <v>0</v>
      </c>
      <c r="L204" s="55">
        <v>0</v>
      </c>
      <c r="M204" s="55">
        <v>0</v>
      </c>
      <c r="N204" s="55">
        <v>0</v>
      </c>
      <c r="O204" s="55">
        <v>0</v>
      </c>
      <c r="P204" s="55">
        <v>0</v>
      </c>
      <c r="Q204" s="55">
        <v>0</v>
      </c>
      <c r="R204" s="55">
        <v>0</v>
      </c>
      <c r="S204" s="55">
        <v>0</v>
      </c>
      <c r="T204" s="55">
        <v>0</v>
      </c>
      <c r="U204" s="55">
        <v>0</v>
      </c>
      <c r="V204" s="55">
        <v>0</v>
      </c>
      <c r="W204" s="55">
        <v>0</v>
      </c>
      <c r="X204" s="55">
        <v>0</v>
      </c>
      <c r="Y204" s="55">
        <v>0</v>
      </c>
      <c r="Z204" s="55">
        <v>0</v>
      </c>
      <c r="AA204" s="55">
        <v>0</v>
      </c>
      <c r="AB204" s="55">
        <v>0</v>
      </c>
      <c r="AC204" s="55">
        <v>0</v>
      </c>
      <c r="AD204" s="55">
        <v>0</v>
      </c>
      <c r="AE204" s="55">
        <v>0</v>
      </c>
      <c r="AF204" s="55">
        <v>0</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107" priority="7" stopIfTrue="1" operator="equal">
      <formula>#REF!</formula>
    </cfRule>
    <cfRule type="cellIs" dxfId="106" priority="8" stopIfTrue="1" operator="greaterThan">
      <formula>#REF!</formula>
    </cfRule>
    <cfRule type="cellIs" dxfId="105" priority="9" stopIfTrue="1" operator="lessThan">
      <formula>#REF!</formula>
    </cfRule>
  </conditionalFormatting>
  <conditionalFormatting sqref="B156:AF156">
    <cfRule type="cellIs" dxfId="104" priority="1" stopIfTrue="1" operator="equal">
      <formula>#REF!</formula>
    </cfRule>
    <cfRule type="cellIs" dxfId="103" priority="2" stopIfTrue="1" operator="greaterThan">
      <formula>#REF!</formula>
    </cfRule>
    <cfRule type="cellIs" dxfId="102" priority="3" stopIfTrue="1" operator="lessThan">
      <formula>#REF!</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5" tint="0.39997558519241921"/>
  </sheetPr>
  <dimension ref="A1:AF205"/>
  <sheetViews>
    <sheetView showGridLines="0" workbookViewId="0">
      <pane xSplit="2" ySplit="5" topLeftCell="N6" activePane="bottomRight" state="frozen"/>
      <selection pane="topRight"/>
      <selection pane="bottomLeft"/>
      <selection pane="bottomRight" activeCell="AF1" sqref="AF1"/>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293</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10846.982443484441</v>
      </c>
      <c r="D3" s="46">
        <v>10707.411901682626</v>
      </c>
      <c r="E3" s="46">
        <v>10910.824125873936</v>
      </c>
      <c r="F3" s="46">
        <v>10834.702965351224</v>
      </c>
      <c r="G3" s="46">
        <v>10696.862783853421</v>
      </c>
      <c r="H3" s="46">
        <v>10745.115326062914</v>
      </c>
      <c r="I3" s="46">
        <v>10936.608207216455</v>
      </c>
      <c r="J3" s="46">
        <v>11484.131525883655</v>
      </c>
      <c r="K3" s="46">
        <v>10577.125602378532</v>
      </c>
      <c r="L3" s="46">
        <v>11140.138635653318</v>
      </c>
      <c r="M3" s="46">
        <v>12622.607686652949</v>
      </c>
      <c r="N3" s="46">
        <v>12293.949690642779</v>
      </c>
      <c r="O3" s="46">
        <v>12688.399031627258</v>
      </c>
      <c r="P3" s="46">
        <v>12616.487506398375</v>
      </c>
      <c r="Q3" s="46">
        <v>14153.752175874637</v>
      </c>
      <c r="R3" s="46">
        <v>14207.031259451564</v>
      </c>
      <c r="S3" s="46">
        <v>14154.316797147174</v>
      </c>
      <c r="T3" s="46">
        <v>15188.5363538416</v>
      </c>
      <c r="U3" s="46">
        <v>14973.680397344217</v>
      </c>
      <c r="V3" s="46">
        <v>15622.55477500127</v>
      </c>
      <c r="W3" s="46">
        <v>16374.519669583358</v>
      </c>
      <c r="X3" s="46">
        <v>17110.199421280457</v>
      </c>
      <c r="Y3" s="46">
        <v>16532.88097271189</v>
      </c>
      <c r="Z3" s="46">
        <v>16816.337266157101</v>
      </c>
      <c r="AA3" s="46">
        <v>18226.268927430381</v>
      </c>
      <c r="AB3" s="46">
        <v>19782.25282139135</v>
      </c>
      <c r="AC3" s="46">
        <v>20673.34626069057</v>
      </c>
      <c r="AD3" s="46">
        <v>21327.787978931625</v>
      </c>
      <c r="AE3" s="46">
        <v>21849.191795829785</v>
      </c>
      <c r="AF3" s="46">
        <v>22708.385188751607</v>
      </c>
    </row>
    <row r="4" spans="1:32" s="44" customFormat="1" ht="16" customHeight="1" x14ac:dyDescent="0.25">
      <c r="B4" s="47" t="s">
        <v>90</v>
      </c>
      <c r="C4" s="48">
        <v>4251.7267424714182</v>
      </c>
      <c r="D4" s="48">
        <v>4122.5103584513163</v>
      </c>
      <c r="E4" s="48">
        <v>4196.226273886301</v>
      </c>
      <c r="F4" s="48">
        <v>4372.3002785832005</v>
      </c>
      <c r="G4" s="48">
        <v>4237.528738670323</v>
      </c>
      <c r="H4" s="48">
        <v>4395.170329211368</v>
      </c>
      <c r="I4" s="48">
        <v>4421.9829731992068</v>
      </c>
      <c r="J4" s="48">
        <v>4259.3634990287428</v>
      </c>
      <c r="K4" s="48">
        <v>4017.4814044130253</v>
      </c>
      <c r="L4" s="48">
        <v>4266.6517050744069</v>
      </c>
      <c r="M4" s="48">
        <v>4670.8027226932763</v>
      </c>
      <c r="N4" s="48">
        <v>4558.0265087505823</v>
      </c>
      <c r="O4" s="48">
        <v>4716.1559391701685</v>
      </c>
      <c r="P4" s="48">
        <v>4642.7945425442131</v>
      </c>
      <c r="Q4" s="48">
        <v>4606.8435558003957</v>
      </c>
      <c r="R4" s="48">
        <v>4733.7743062302434</v>
      </c>
      <c r="S4" s="48">
        <v>4526.6247826853569</v>
      </c>
      <c r="T4" s="48">
        <v>4718.1059575485369</v>
      </c>
      <c r="U4" s="48">
        <v>4621.4187339319942</v>
      </c>
      <c r="V4" s="48">
        <v>4603.4329697734938</v>
      </c>
      <c r="W4" s="48">
        <v>4761.5549515921675</v>
      </c>
      <c r="X4" s="48">
        <v>4906.5476301253275</v>
      </c>
      <c r="Y4" s="48">
        <v>4433.1903158314062</v>
      </c>
      <c r="Z4" s="48">
        <v>3705.9439534207081</v>
      </c>
      <c r="AA4" s="48">
        <v>4041.8167262618203</v>
      </c>
      <c r="AB4" s="48">
        <v>4197.3553230943253</v>
      </c>
      <c r="AC4" s="48">
        <v>4367.9327070101681</v>
      </c>
      <c r="AD4" s="48">
        <v>4566.5399256419369</v>
      </c>
      <c r="AE4" s="48">
        <v>4649.9655289263919</v>
      </c>
      <c r="AF4" s="48">
        <v>4749.2315396339663</v>
      </c>
    </row>
    <row r="5" spans="1:32" s="44" customFormat="1" ht="16" customHeight="1" x14ac:dyDescent="0.25">
      <c r="B5" s="49" t="s">
        <v>91</v>
      </c>
      <c r="C5" s="50">
        <v>2510.5009768176483</v>
      </c>
      <c r="D5" s="50">
        <v>2413.8314181943711</v>
      </c>
      <c r="E5" s="50">
        <v>2550.5834896246897</v>
      </c>
      <c r="F5" s="50">
        <v>2614.0044758094623</v>
      </c>
      <c r="G5" s="50">
        <v>2522.9588361578312</v>
      </c>
      <c r="H5" s="50">
        <v>2596.9255534004519</v>
      </c>
      <c r="I5" s="50">
        <v>2619.8732295110567</v>
      </c>
      <c r="J5" s="50">
        <v>2545.9917193878455</v>
      </c>
      <c r="K5" s="50">
        <v>2439.4358311039141</v>
      </c>
      <c r="L5" s="50">
        <v>2816.6289700737402</v>
      </c>
      <c r="M5" s="50">
        <v>2859.0270701403715</v>
      </c>
      <c r="N5" s="50">
        <v>2861.9867243190015</v>
      </c>
      <c r="O5" s="50">
        <v>2984.04406651298</v>
      </c>
      <c r="P5" s="50">
        <v>2989.7133655360772</v>
      </c>
      <c r="Q5" s="50">
        <v>2986.8290024971343</v>
      </c>
      <c r="R5" s="50">
        <v>3077.4309134815267</v>
      </c>
      <c r="S5" s="50">
        <v>2863.8537643272634</v>
      </c>
      <c r="T5" s="50">
        <v>2985.1986771388474</v>
      </c>
      <c r="U5" s="50">
        <v>2821.7679607398509</v>
      </c>
      <c r="V5" s="50">
        <v>2775.1293665951298</v>
      </c>
      <c r="W5" s="50">
        <v>2799.0983260004705</v>
      </c>
      <c r="X5" s="50">
        <v>2859.5238538987833</v>
      </c>
      <c r="Y5" s="50">
        <v>2355.2591087288001</v>
      </c>
      <c r="Z5" s="50">
        <v>1675.4689924119123</v>
      </c>
      <c r="AA5" s="50">
        <v>1943.8824792407436</v>
      </c>
      <c r="AB5" s="50">
        <v>2056.2647194536426</v>
      </c>
      <c r="AC5" s="50">
        <v>2126.8904307319353</v>
      </c>
      <c r="AD5" s="50">
        <v>2215.125624808953</v>
      </c>
      <c r="AE5" s="50">
        <v>2258.3294004508075</v>
      </c>
      <c r="AF5" s="50">
        <v>2315.1558554650132</v>
      </c>
    </row>
    <row r="6" spans="1:32" s="44" customFormat="1" ht="16" customHeight="1" x14ac:dyDescent="0.25">
      <c r="B6" s="51" t="s">
        <v>92</v>
      </c>
      <c r="C6" s="52">
        <v>0</v>
      </c>
      <c r="D6" s="52">
        <v>0</v>
      </c>
      <c r="E6" s="52">
        <v>0</v>
      </c>
      <c r="F6" s="52">
        <v>0</v>
      </c>
      <c r="G6" s="52">
        <v>0</v>
      </c>
      <c r="H6" s="52">
        <v>0</v>
      </c>
      <c r="I6" s="52">
        <v>0</v>
      </c>
      <c r="J6" s="52">
        <v>0</v>
      </c>
      <c r="K6" s="52">
        <v>0</v>
      </c>
      <c r="L6" s="52">
        <v>0</v>
      </c>
      <c r="M6" s="52">
        <v>0</v>
      </c>
      <c r="N6" s="52">
        <v>0</v>
      </c>
      <c r="O6" s="52">
        <v>0</v>
      </c>
      <c r="P6" s="52">
        <v>0</v>
      </c>
      <c r="Q6" s="52">
        <v>0</v>
      </c>
      <c r="R6" s="52">
        <v>0</v>
      </c>
      <c r="S6" s="52">
        <v>0</v>
      </c>
      <c r="T6" s="52">
        <v>0</v>
      </c>
      <c r="U6" s="52">
        <v>0</v>
      </c>
      <c r="V6" s="52">
        <v>0</v>
      </c>
      <c r="W6" s="52">
        <v>0</v>
      </c>
      <c r="X6" s="52">
        <v>0</v>
      </c>
      <c r="Y6" s="52">
        <v>0</v>
      </c>
      <c r="Z6" s="52">
        <v>0</v>
      </c>
      <c r="AA6" s="52">
        <v>0</v>
      </c>
      <c r="AB6" s="52">
        <v>0</v>
      </c>
      <c r="AC6" s="52">
        <v>0</v>
      </c>
      <c r="AD6" s="52">
        <v>0</v>
      </c>
      <c r="AE6" s="52">
        <v>0</v>
      </c>
      <c r="AF6" s="52">
        <v>0</v>
      </c>
    </row>
    <row r="7" spans="1:32" s="44" customFormat="1" ht="16" customHeight="1" x14ac:dyDescent="0.3">
      <c r="B7" s="51" t="s">
        <v>93</v>
      </c>
      <c r="C7" s="53">
        <v>909.32142857142867</v>
      </c>
      <c r="D7" s="53">
        <v>910.60714285714289</v>
      </c>
      <c r="E7" s="53">
        <v>1061.6071428571431</v>
      </c>
      <c r="F7" s="53">
        <v>1037.0714285714289</v>
      </c>
      <c r="G7" s="53">
        <v>962.25</v>
      </c>
      <c r="H7" s="53">
        <v>1133</v>
      </c>
      <c r="I7" s="53">
        <v>1092.7857142857144</v>
      </c>
      <c r="J7" s="53">
        <v>1064.1428571428573</v>
      </c>
      <c r="K7" s="53">
        <v>1057.8214285714287</v>
      </c>
      <c r="L7" s="53">
        <v>1285.7142857142858</v>
      </c>
      <c r="M7" s="53">
        <v>1237.5</v>
      </c>
      <c r="N7" s="53">
        <v>1250</v>
      </c>
      <c r="O7" s="53">
        <v>1250.0000000000002</v>
      </c>
      <c r="P7" s="53">
        <v>1237.5</v>
      </c>
      <c r="Q7" s="53">
        <v>1292</v>
      </c>
      <c r="R7" s="53">
        <v>1284.7619047619046</v>
      </c>
      <c r="S7" s="53">
        <v>1205.1428571428573</v>
      </c>
      <c r="T7" s="53">
        <v>1194.2857142857147</v>
      </c>
      <c r="U7" s="53">
        <v>1103.8095238095218</v>
      </c>
      <c r="V7" s="53">
        <v>1212.3809523809527</v>
      </c>
      <c r="W7" s="53">
        <v>1049.5238095238096</v>
      </c>
      <c r="X7" s="53">
        <v>1190.6666666666665</v>
      </c>
      <c r="Y7" s="53">
        <v>957.60000000000036</v>
      </c>
      <c r="Z7" s="53">
        <v>738.94785813333363</v>
      </c>
      <c r="AA7" s="53">
        <v>758.91942186666699</v>
      </c>
      <c r="AB7" s="53">
        <v>848.79145866666704</v>
      </c>
      <c r="AC7" s="53">
        <v>873.75591333333375</v>
      </c>
      <c r="AD7" s="53">
        <v>898.72036800000046</v>
      </c>
      <c r="AE7" s="53">
        <v>923.68482266666717</v>
      </c>
      <c r="AF7" s="53">
        <v>948.64927733333377</v>
      </c>
    </row>
    <row r="8" spans="1:32" s="44" customFormat="1" ht="16" customHeight="1" x14ac:dyDescent="0.3">
      <c r="B8" s="51" t="s">
        <v>94</v>
      </c>
      <c r="C8" s="53">
        <v>0</v>
      </c>
      <c r="D8" s="53">
        <v>0</v>
      </c>
      <c r="E8" s="53">
        <v>0</v>
      </c>
      <c r="F8" s="53">
        <v>0</v>
      </c>
      <c r="G8" s="53">
        <v>0</v>
      </c>
      <c r="H8" s="53">
        <v>0</v>
      </c>
      <c r="I8" s="53">
        <v>0</v>
      </c>
      <c r="J8" s="53">
        <v>0</v>
      </c>
      <c r="K8" s="53">
        <v>0</v>
      </c>
      <c r="L8" s="53">
        <v>0</v>
      </c>
      <c r="M8" s="53">
        <v>0</v>
      </c>
      <c r="N8" s="53">
        <v>0</v>
      </c>
      <c r="O8" s="53">
        <v>0</v>
      </c>
      <c r="P8" s="53">
        <v>0</v>
      </c>
      <c r="Q8" s="53">
        <v>0</v>
      </c>
      <c r="R8" s="53">
        <v>0</v>
      </c>
      <c r="S8" s="53">
        <v>0</v>
      </c>
      <c r="T8" s="53">
        <v>0</v>
      </c>
      <c r="U8" s="53">
        <v>0</v>
      </c>
      <c r="V8" s="53">
        <v>0</v>
      </c>
      <c r="W8" s="53">
        <v>0</v>
      </c>
      <c r="X8" s="53">
        <v>0</v>
      </c>
      <c r="Y8" s="53">
        <v>0</v>
      </c>
      <c r="Z8" s="53">
        <v>0</v>
      </c>
      <c r="AA8" s="53">
        <v>0</v>
      </c>
      <c r="AB8" s="53">
        <v>0</v>
      </c>
      <c r="AC8" s="53">
        <v>0</v>
      </c>
      <c r="AD8" s="53">
        <v>0</v>
      </c>
      <c r="AE8" s="53">
        <v>0</v>
      </c>
      <c r="AF8" s="53">
        <v>0</v>
      </c>
    </row>
    <row r="9" spans="1:32" s="44" customFormat="1" ht="16" customHeight="1" x14ac:dyDescent="0.3">
      <c r="B9" s="51" t="s">
        <v>95</v>
      </c>
      <c r="C9" s="53">
        <v>0</v>
      </c>
      <c r="D9" s="53">
        <v>0</v>
      </c>
      <c r="E9" s="53">
        <v>0</v>
      </c>
      <c r="F9" s="53">
        <v>0</v>
      </c>
      <c r="G9" s="53">
        <v>0</v>
      </c>
      <c r="H9" s="53">
        <v>0</v>
      </c>
      <c r="I9" s="53">
        <v>0</v>
      </c>
      <c r="J9" s="53">
        <v>0</v>
      </c>
      <c r="K9" s="53">
        <v>0</v>
      </c>
      <c r="L9" s="53">
        <v>0</v>
      </c>
      <c r="M9" s="53">
        <v>0</v>
      </c>
      <c r="N9" s="53">
        <v>0</v>
      </c>
      <c r="O9" s="53">
        <v>0</v>
      </c>
      <c r="P9" s="53">
        <v>0</v>
      </c>
      <c r="Q9" s="53">
        <v>0</v>
      </c>
      <c r="R9" s="53">
        <v>0</v>
      </c>
      <c r="S9" s="53">
        <v>0</v>
      </c>
      <c r="T9" s="53">
        <v>0</v>
      </c>
      <c r="U9" s="53">
        <v>0</v>
      </c>
      <c r="V9" s="53">
        <v>0</v>
      </c>
      <c r="W9" s="53">
        <v>0</v>
      </c>
      <c r="X9" s="53">
        <v>0</v>
      </c>
      <c r="Y9" s="53">
        <v>0</v>
      </c>
      <c r="Z9" s="53">
        <v>0</v>
      </c>
      <c r="AA9" s="53">
        <v>0</v>
      </c>
      <c r="AB9" s="53">
        <v>0</v>
      </c>
      <c r="AC9" s="53">
        <v>0</v>
      </c>
      <c r="AD9" s="53">
        <v>0</v>
      </c>
      <c r="AE9" s="53">
        <v>0</v>
      </c>
      <c r="AF9" s="53">
        <v>0</v>
      </c>
    </row>
    <row r="10" spans="1:32" s="44" customFormat="1" ht="16" customHeight="1" x14ac:dyDescent="0.3">
      <c r="B10" s="51" t="s">
        <v>96</v>
      </c>
      <c r="C10" s="53">
        <v>0</v>
      </c>
      <c r="D10" s="53">
        <v>0</v>
      </c>
      <c r="E10" s="53">
        <v>0</v>
      </c>
      <c r="F10" s="53">
        <v>0</v>
      </c>
      <c r="G10" s="53">
        <v>0</v>
      </c>
      <c r="H10" s="53">
        <v>0</v>
      </c>
      <c r="I10" s="53">
        <v>0</v>
      </c>
      <c r="J10" s="53">
        <v>0</v>
      </c>
      <c r="K10" s="53">
        <v>0</v>
      </c>
      <c r="L10" s="53">
        <v>0</v>
      </c>
      <c r="M10" s="53">
        <v>0</v>
      </c>
      <c r="N10" s="53">
        <v>0</v>
      </c>
      <c r="O10" s="53">
        <v>0</v>
      </c>
      <c r="P10" s="53">
        <v>0</v>
      </c>
      <c r="Q10" s="53">
        <v>0</v>
      </c>
      <c r="R10" s="53">
        <v>0</v>
      </c>
      <c r="S10" s="53">
        <v>0</v>
      </c>
      <c r="T10" s="53">
        <v>0</v>
      </c>
      <c r="U10" s="53">
        <v>0</v>
      </c>
      <c r="V10" s="53">
        <v>0</v>
      </c>
      <c r="W10" s="53">
        <v>0</v>
      </c>
      <c r="X10" s="53">
        <v>0</v>
      </c>
      <c r="Y10" s="53">
        <v>0</v>
      </c>
      <c r="Z10" s="53">
        <v>0</v>
      </c>
      <c r="AA10" s="53">
        <v>0</v>
      </c>
      <c r="AB10" s="53">
        <v>0</v>
      </c>
      <c r="AC10" s="53">
        <v>0</v>
      </c>
      <c r="AD10" s="53">
        <v>0</v>
      </c>
      <c r="AE10" s="53">
        <v>0</v>
      </c>
      <c r="AF10" s="53">
        <v>0</v>
      </c>
    </row>
    <row r="11" spans="1:32" s="44" customFormat="1" ht="16" customHeight="1" x14ac:dyDescent="0.3">
      <c r="B11" s="51" t="s">
        <v>97</v>
      </c>
      <c r="C11" s="53">
        <v>0</v>
      </c>
      <c r="D11" s="53">
        <v>0</v>
      </c>
      <c r="E11" s="53">
        <v>0</v>
      </c>
      <c r="F11" s="53">
        <v>0</v>
      </c>
      <c r="G11" s="53">
        <v>0</v>
      </c>
      <c r="H11" s="53">
        <v>0</v>
      </c>
      <c r="I11" s="53">
        <v>0</v>
      </c>
      <c r="J11" s="53">
        <v>0</v>
      </c>
      <c r="K11" s="53">
        <v>0</v>
      </c>
      <c r="L11" s="53">
        <v>0</v>
      </c>
      <c r="M11" s="53">
        <v>0</v>
      </c>
      <c r="N11" s="53">
        <v>0</v>
      </c>
      <c r="O11" s="53">
        <v>0</v>
      </c>
      <c r="P11" s="53">
        <v>0</v>
      </c>
      <c r="Q11" s="53">
        <v>0</v>
      </c>
      <c r="R11" s="53">
        <v>0</v>
      </c>
      <c r="S11" s="53">
        <v>0</v>
      </c>
      <c r="T11" s="53">
        <v>0</v>
      </c>
      <c r="U11" s="53">
        <v>0</v>
      </c>
      <c r="V11" s="53">
        <v>0</v>
      </c>
      <c r="W11" s="53">
        <v>0</v>
      </c>
      <c r="X11" s="53">
        <v>0</v>
      </c>
      <c r="Y11" s="53">
        <v>0</v>
      </c>
      <c r="Z11" s="53">
        <v>0</v>
      </c>
      <c r="AA11" s="53">
        <v>0</v>
      </c>
      <c r="AB11" s="53">
        <v>0</v>
      </c>
      <c r="AC11" s="53">
        <v>0</v>
      </c>
      <c r="AD11" s="53">
        <v>0</v>
      </c>
      <c r="AE11" s="53">
        <v>0</v>
      </c>
      <c r="AF11" s="53">
        <v>0</v>
      </c>
    </row>
    <row r="12" spans="1:32" s="44" customFormat="1" ht="16" customHeight="1" x14ac:dyDescent="0.3">
      <c r="B12" s="51" t="s">
        <v>98</v>
      </c>
      <c r="C12" s="53">
        <v>416.93328700486438</v>
      </c>
      <c r="D12" s="53">
        <v>400.4332870048645</v>
      </c>
      <c r="E12" s="53">
        <v>377.1832870048645</v>
      </c>
      <c r="F12" s="53">
        <v>411.6832870048645</v>
      </c>
      <c r="G12" s="53">
        <v>442.00625434329402</v>
      </c>
      <c r="H12" s="53">
        <v>432.93705946589898</v>
      </c>
      <c r="I12" s="53">
        <v>460.46369006254361</v>
      </c>
      <c r="J12" s="53">
        <v>431.33095899930515</v>
      </c>
      <c r="K12" s="53">
        <v>436.79812369701193</v>
      </c>
      <c r="L12" s="53">
        <v>521.0475826466793</v>
      </c>
      <c r="M12" s="53">
        <v>587.92369204804925</v>
      </c>
      <c r="N12" s="53">
        <v>553.00508685269392</v>
      </c>
      <c r="O12" s="53">
        <v>689.10538533641875</v>
      </c>
      <c r="P12" s="53">
        <v>652.84253346612365</v>
      </c>
      <c r="Q12" s="53">
        <v>668.72967974945118</v>
      </c>
      <c r="R12" s="53">
        <v>689.01728213427498</v>
      </c>
      <c r="S12" s="53">
        <v>634.96730910695896</v>
      </c>
      <c r="T12" s="53">
        <v>593.05150827305408</v>
      </c>
      <c r="U12" s="53">
        <v>580.82569467068038</v>
      </c>
      <c r="V12" s="53">
        <v>462.58301840372894</v>
      </c>
      <c r="W12" s="53">
        <v>657.46566825681339</v>
      </c>
      <c r="X12" s="53">
        <v>656.6116550116551</v>
      </c>
      <c r="Y12" s="53">
        <v>573.90705294705288</v>
      </c>
      <c r="Z12" s="53">
        <v>295.89569913184022</v>
      </c>
      <c r="AA12" s="53">
        <v>311.076640149208</v>
      </c>
      <c r="AB12" s="53">
        <v>311.0809844801384</v>
      </c>
      <c r="AC12" s="53">
        <v>341.3470989072236</v>
      </c>
      <c r="AD12" s="53">
        <v>339.83049557941871</v>
      </c>
      <c r="AE12" s="53">
        <v>338.30415343627141</v>
      </c>
      <c r="AF12" s="53">
        <v>336.79153371283053</v>
      </c>
    </row>
    <row r="13" spans="1:32" s="44" customFormat="1" ht="16" customHeight="1" x14ac:dyDescent="0.3">
      <c r="B13" s="51" t="s">
        <v>99</v>
      </c>
      <c r="C13" s="53">
        <v>34.285714285714285</v>
      </c>
      <c r="D13" s="53">
        <v>86.428571428571431</v>
      </c>
      <c r="E13" s="53">
        <v>79.642857142857153</v>
      </c>
      <c r="F13" s="53">
        <v>90.357142857142861</v>
      </c>
      <c r="G13" s="53">
        <v>62.857142857142868</v>
      </c>
      <c r="H13" s="53">
        <v>56.071428571428569</v>
      </c>
      <c r="I13" s="53">
        <v>17.142857142857142</v>
      </c>
      <c r="J13" s="53">
        <v>0</v>
      </c>
      <c r="K13" s="53">
        <v>0</v>
      </c>
      <c r="L13" s="53">
        <v>0</v>
      </c>
      <c r="M13" s="53">
        <v>0</v>
      </c>
      <c r="N13" s="53">
        <v>0</v>
      </c>
      <c r="O13" s="53">
        <v>0</v>
      </c>
      <c r="P13" s="53">
        <v>0</v>
      </c>
      <c r="Q13" s="53">
        <v>0</v>
      </c>
      <c r="R13" s="53">
        <v>0</v>
      </c>
      <c r="S13" s="53">
        <v>0</v>
      </c>
      <c r="T13" s="53">
        <v>0</v>
      </c>
      <c r="U13" s="53">
        <v>0</v>
      </c>
      <c r="V13" s="53">
        <v>0</v>
      </c>
      <c r="W13" s="53">
        <v>0</v>
      </c>
      <c r="X13" s="53">
        <v>0</v>
      </c>
      <c r="Y13" s="53">
        <v>0</v>
      </c>
      <c r="Z13" s="53">
        <v>0</v>
      </c>
      <c r="AA13" s="53">
        <v>0</v>
      </c>
      <c r="AB13" s="53">
        <v>0</v>
      </c>
      <c r="AC13" s="53">
        <v>0</v>
      </c>
      <c r="AD13" s="53">
        <v>0</v>
      </c>
      <c r="AE13" s="53">
        <v>0</v>
      </c>
      <c r="AF13" s="53">
        <v>0</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0</v>
      </c>
      <c r="D15" s="53">
        <v>0</v>
      </c>
      <c r="E15" s="53">
        <v>0</v>
      </c>
      <c r="F15" s="53">
        <v>0</v>
      </c>
      <c r="G15" s="53">
        <v>0</v>
      </c>
      <c r="H15" s="53">
        <v>0</v>
      </c>
      <c r="I15" s="53">
        <v>0</v>
      </c>
      <c r="J15" s="53">
        <v>0</v>
      </c>
      <c r="K15" s="53">
        <v>0</v>
      </c>
      <c r="L15" s="53">
        <v>0</v>
      </c>
      <c r="M15" s="53">
        <v>0</v>
      </c>
      <c r="N15" s="53">
        <v>0</v>
      </c>
      <c r="O15" s="53">
        <v>0</v>
      </c>
      <c r="P15" s="53">
        <v>0</v>
      </c>
      <c r="Q15" s="53">
        <v>0</v>
      </c>
      <c r="R15" s="53">
        <v>0</v>
      </c>
      <c r="S15" s="53">
        <v>0</v>
      </c>
      <c r="T15" s="53">
        <v>0</v>
      </c>
      <c r="U15" s="53">
        <v>0</v>
      </c>
      <c r="V15" s="53">
        <v>0</v>
      </c>
      <c r="W15" s="53">
        <v>0</v>
      </c>
      <c r="X15" s="53">
        <v>0</v>
      </c>
      <c r="Y15" s="53">
        <v>0</v>
      </c>
      <c r="Z15" s="53">
        <v>0</v>
      </c>
      <c r="AA15" s="53">
        <v>0</v>
      </c>
      <c r="AB15" s="53">
        <v>0</v>
      </c>
      <c r="AC15" s="53">
        <v>0</v>
      </c>
      <c r="AD15" s="53">
        <v>0</v>
      </c>
      <c r="AE15" s="53">
        <v>0</v>
      </c>
      <c r="AF15" s="53">
        <v>0</v>
      </c>
    </row>
    <row r="16" spans="1:32" s="44" customFormat="1" ht="16" customHeight="1" x14ac:dyDescent="0.3">
      <c r="B16" s="51" t="s">
        <v>102</v>
      </c>
      <c r="C16" s="53">
        <v>373.54878537822356</v>
      </c>
      <c r="D16" s="53">
        <v>280.80779818351783</v>
      </c>
      <c r="E16" s="53">
        <v>202.16344104240733</v>
      </c>
      <c r="F16" s="53">
        <v>256.69514151289434</v>
      </c>
      <c r="G16" s="53">
        <v>206.85205432602868</v>
      </c>
      <c r="H16" s="53">
        <v>149.77855883616539</v>
      </c>
      <c r="I16" s="53">
        <v>159.54543158887105</v>
      </c>
      <c r="J16" s="53">
        <v>163.92854347640323</v>
      </c>
      <c r="K16" s="53">
        <v>130.13509800329732</v>
      </c>
      <c r="L16" s="53">
        <v>113.95559102923089</v>
      </c>
      <c r="M16" s="53">
        <v>187.5</v>
      </c>
      <c r="N16" s="53">
        <v>176.25</v>
      </c>
      <c r="O16" s="53">
        <v>134.11111381932062</v>
      </c>
      <c r="P16" s="53">
        <v>131.14560178075192</v>
      </c>
      <c r="Q16" s="53">
        <v>142.63638521991314</v>
      </c>
      <c r="R16" s="53">
        <v>168.27219549179134</v>
      </c>
      <c r="S16" s="53">
        <v>167.60479344055506</v>
      </c>
      <c r="T16" s="53">
        <v>170.3119645346587</v>
      </c>
      <c r="U16" s="53">
        <v>162.10208688741719</v>
      </c>
      <c r="V16" s="53">
        <v>141.75099337748344</v>
      </c>
      <c r="W16" s="53">
        <v>131.60839895013129</v>
      </c>
      <c r="X16" s="53">
        <v>135.33483314585675</v>
      </c>
      <c r="Y16" s="53">
        <v>104.21248677248677</v>
      </c>
      <c r="Z16" s="53">
        <v>94.401005769621037</v>
      </c>
      <c r="AA16" s="53">
        <v>134.2199528504857</v>
      </c>
      <c r="AB16" s="53">
        <v>134.2447155367891</v>
      </c>
      <c r="AC16" s="53">
        <v>134.24399977117426</v>
      </c>
      <c r="AD16" s="53">
        <v>134.22523920268645</v>
      </c>
      <c r="AE16" s="53">
        <v>134.15096738674646</v>
      </c>
      <c r="AF16" s="53">
        <v>134.15491336313326</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428.48879716981128</v>
      </c>
      <c r="D18" s="53">
        <v>402.98879716981128</v>
      </c>
      <c r="E18" s="53">
        <v>450.98879716981139</v>
      </c>
      <c r="F18" s="53">
        <v>443.48879716981128</v>
      </c>
      <c r="G18" s="53">
        <v>469.25412735849056</v>
      </c>
      <c r="H18" s="53">
        <v>436.60613207547169</v>
      </c>
      <c r="I18" s="53">
        <v>488.35613207547181</v>
      </c>
      <c r="J18" s="53">
        <v>468.32041778975747</v>
      </c>
      <c r="K18" s="53">
        <v>458.35613207547181</v>
      </c>
      <c r="L18" s="53">
        <v>490.39504716981139</v>
      </c>
      <c r="M18" s="53">
        <v>489.38679245283021</v>
      </c>
      <c r="N18" s="53">
        <v>524.51735175202157</v>
      </c>
      <c r="O18" s="53">
        <v>489.65212264150955</v>
      </c>
      <c r="P18" s="53">
        <v>526.42772911051213</v>
      </c>
      <c r="Q18" s="53">
        <v>516.56488097755209</v>
      </c>
      <c r="R18" s="53">
        <v>552.96746715927736</v>
      </c>
      <c r="S18" s="53">
        <v>433.89417077175688</v>
      </c>
      <c r="T18" s="53">
        <v>592.43293679238593</v>
      </c>
      <c r="U18" s="53">
        <v>505.23551959187313</v>
      </c>
      <c r="V18" s="53">
        <v>495.94989284151598</v>
      </c>
      <c r="W18" s="53">
        <v>454.23087848932698</v>
      </c>
      <c r="X18" s="53">
        <v>433.5123768472908</v>
      </c>
      <c r="Y18" s="53">
        <v>370.90948275862087</v>
      </c>
      <c r="Z18" s="53">
        <v>262.12335104467473</v>
      </c>
      <c r="AA18" s="53">
        <v>359.43440000000021</v>
      </c>
      <c r="AB18" s="53">
        <v>381.89905000000022</v>
      </c>
      <c r="AC18" s="53">
        <v>386.39198000000016</v>
      </c>
      <c r="AD18" s="53">
        <v>440.30714000000023</v>
      </c>
      <c r="AE18" s="53">
        <v>449.29300000000023</v>
      </c>
      <c r="AF18" s="53">
        <v>471.75765000000024</v>
      </c>
    </row>
    <row r="19" spans="2:32" s="44" customFormat="1" ht="16" customHeight="1" x14ac:dyDescent="0.3">
      <c r="B19" s="51" t="s">
        <v>105</v>
      </c>
      <c r="C19" s="53">
        <v>0</v>
      </c>
      <c r="D19" s="53">
        <v>0</v>
      </c>
      <c r="E19" s="53">
        <v>0</v>
      </c>
      <c r="F19" s="53">
        <v>0</v>
      </c>
      <c r="G19" s="53">
        <v>0</v>
      </c>
      <c r="H19" s="53">
        <v>0</v>
      </c>
      <c r="I19" s="53">
        <v>0</v>
      </c>
      <c r="J19" s="53">
        <v>0</v>
      </c>
      <c r="K19" s="53">
        <v>0</v>
      </c>
      <c r="L19" s="53">
        <v>0</v>
      </c>
      <c r="M19" s="53">
        <v>0</v>
      </c>
      <c r="N19" s="53">
        <v>0</v>
      </c>
      <c r="O19" s="53">
        <v>0</v>
      </c>
      <c r="P19" s="53">
        <v>0</v>
      </c>
      <c r="Q19" s="53">
        <v>0</v>
      </c>
      <c r="R19" s="53">
        <v>0</v>
      </c>
      <c r="S19" s="53">
        <v>0</v>
      </c>
      <c r="T19" s="53">
        <v>0</v>
      </c>
      <c r="U19" s="53">
        <v>0</v>
      </c>
      <c r="V19" s="53">
        <v>0</v>
      </c>
      <c r="W19" s="53">
        <v>0</v>
      </c>
      <c r="X19" s="53">
        <v>0</v>
      </c>
      <c r="Y19" s="53">
        <v>0</v>
      </c>
      <c r="Z19" s="53">
        <v>0</v>
      </c>
      <c r="AA19" s="53">
        <v>0</v>
      </c>
      <c r="AB19" s="53">
        <v>0</v>
      </c>
      <c r="AC19" s="53">
        <v>0</v>
      </c>
      <c r="AD19" s="53">
        <v>0</v>
      </c>
      <c r="AE19" s="53">
        <v>0</v>
      </c>
      <c r="AF19" s="53">
        <v>0</v>
      </c>
    </row>
    <row r="20" spans="2:32" s="44" customFormat="1" ht="16" customHeight="1" x14ac:dyDescent="0.3">
      <c r="B20" s="51" t="s">
        <v>106</v>
      </c>
      <c r="C20" s="53">
        <v>0</v>
      </c>
      <c r="D20" s="53">
        <v>0</v>
      </c>
      <c r="E20" s="53">
        <v>0</v>
      </c>
      <c r="F20" s="53">
        <v>0</v>
      </c>
      <c r="G20" s="53">
        <v>0</v>
      </c>
      <c r="H20" s="53">
        <v>0</v>
      </c>
      <c r="I20" s="53">
        <v>0</v>
      </c>
      <c r="J20" s="53">
        <v>0</v>
      </c>
      <c r="K20" s="53">
        <v>0</v>
      </c>
      <c r="L20" s="53">
        <v>0</v>
      </c>
      <c r="M20" s="53">
        <v>0</v>
      </c>
      <c r="N20" s="53">
        <v>0</v>
      </c>
      <c r="O20" s="53">
        <v>0</v>
      </c>
      <c r="P20" s="53">
        <v>0</v>
      </c>
      <c r="Q20" s="53">
        <v>0</v>
      </c>
      <c r="R20" s="53">
        <v>0</v>
      </c>
      <c r="S20" s="53">
        <v>0</v>
      </c>
      <c r="T20" s="53">
        <v>0</v>
      </c>
      <c r="U20" s="53">
        <v>0</v>
      </c>
      <c r="V20" s="53">
        <v>0</v>
      </c>
      <c r="W20" s="53">
        <v>0</v>
      </c>
      <c r="X20" s="53">
        <v>0</v>
      </c>
      <c r="Y20" s="53">
        <v>0</v>
      </c>
      <c r="Z20" s="53">
        <v>0</v>
      </c>
      <c r="AA20" s="53">
        <v>0</v>
      </c>
      <c r="AB20" s="53">
        <v>0</v>
      </c>
      <c r="AC20" s="53">
        <v>0</v>
      </c>
      <c r="AD20" s="53">
        <v>0</v>
      </c>
      <c r="AE20" s="53">
        <v>0</v>
      </c>
      <c r="AF20" s="53">
        <v>0</v>
      </c>
    </row>
    <row r="21" spans="2:32" s="44" customFormat="1" ht="16" customHeight="1" x14ac:dyDescent="0.3">
      <c r="B21" s="51" t="s">
        <v>107</v>
      </c>
      <c r="C21" s="53">
        <v>312.20867869332034</v>
      </c>
      <c r="D21" s="53">
        <v>296.8515358361775</v>
      </c>
      <c r="E21" s="53">
        <v>343.28367869332033</v>
      </c>
      <c r="F21" s="53">
        <v>338.99439297903467</v>
      </c>
      <c r="G21" s="53">
        <v>344.0249715585893</v>
      </c>
      <c r="H21" s="53">
        <v>352.81808873720138</v>
      </c>
      <c r="I21" s="53">
        <v>365.86511864131319</v>
      </c>
      <c r="J21" s="53">
        <v>382.55465626523653</v>
      </c>
      <c r="K21" s="53">
        <v>331.32504875670406</v>
      </c>
      <c r="L21" s="53">
        <v>378.97360637087598</v>
      </c>
      <c r="M21" s="53">
        <v>306.79158563949142</v>
      </c>
      <c r="N21" s="53">
        <v>322.5</v>
      </c>
      <c r="O21" s="53">
        <v>385.46115900144503</v>
      </c>
      <c r="P21" s="53">
        <v>406.08321546440357</v>
      </c>
      <c r="Q21" s="53">
        <v>345.3509025514935</v>
      </c>
      <c r="R21" s="53">
        <v>360.72380952381002</v>
      </c>
      <c r="S21" s="53">
        <v>399.48317460317446</v>
      </c>
      <c r="T21" s="53">
        <v>412.2946031746032</v>
      </c>
      <c r="U21" s="53">
        <v>447.06977777777763</v>
      </c>
      <c r="V21" s="53">
        <v>439.72444444444449</v>
      </c>
      <c r="W21" s="53">
        <v>481.03529411764708</v>
      </c>
      <c r="X21" s="53">
        <v>417.52380952380963</v>
      </c>
      <c r="Y21" s="53">
        <v>325.93333333333322</v>
      </c>
      <c r="Z21" s="53">
        <v>261.39423174768842</v>
      </c>
      <c r="AA21" s="53">
        <v>357.49447570703484</v>
      </c>
      <c r="AB21" s="53">
        <v>357.50812931853051</v>
      </c>
      <c r="AC21" s="53">
        <v>368.41113799413131</v>
      </c>
      <c r="AD21" s="53">
        <v>379.30419715436358</v>
      </c>
      <c r="AE21" s="53">
        <v>390.16664860923379</v>
      </c>
      <c r="AF21" s="53">
        <v>401.07222766889572</v>
      </c>
    </row>
    <row r="22" spans="2:32" s="44" customFormat="1" ht="16" customHeight="1" x14ac:dyDescent="0.3">
      <c r="B22" s="51" t="s">
        <v>108</v>
      </c>
      <c r="C22" s="53">
        <v>0</v>
      </c>
      <c r="D22" s="53">
        <v>0</v>
      </c>
      <c r="E22" s="53">
        <v>0</v>
      </c>
      <c r="F22" s="53">
        <v>0</v>
      </c>
      <c r="G22" s="53">
        <v>0</v>
      </c>
      <c r="H22" s="53">
        <v>0</v>
      </c>
      <c r="I22" s="53">
        <v>0</v>
      </c>
      <c r="J22" s="53">
        <v>0</v>
      </c>
      <c r="K22" s="53">
        <v>0</v>
      </c>
      <c r="L22" s="53">
        <v>0</v>
      </c>
      <c r="M22" s="53">
        <v>0</v>
      </c>
      <c r="N22" s="53">
        <v>0</v>
      </c>
      <c r="O22" s="53">
        <v>0</v>
      </c>
      <c r="P22" s="53">
        <v>0</v>
      </c>
      <c r="Q22" s="53">
        <v>0</v>
      </c>
      <c r="R22" s="53">
        <v>0</v>
      </c>
      <c r="S22" s="53">
        <v>0</v>
      </c>
      <c r="T22" s="53">
        <v>0</v>
      </c>
      <c r="U22" s="53">
        <v>0</v>
      </c>
      <c r="V22" s="53">
        <v>0</v>
      </c>
      <c r="W22" s="53">
        <v>0</v>
      </c>
      <c r="X22" s="53">
        <v>0</v>
      </c>
      <c r="Y22" s="53">
        <v>0</v>
      </c>
      <c r="Z22" s="53">
        <v>0</v>
      </c>
      <c r="AA22" s="53">
        <v>0</v>
      </c>
      <c r="AB22" s="53">
        <v>0</v>
      </c>
      <c r="AC22" s="53">
        <v>0</v>
      </c>
      <c r="AD22" s="53">
        <v>0</v>
      </c>
      <c r="AE22" s="53">
        <v>0</v>
      </c>
      <c r="AF22" s="53">
        <v>0</v>
      </c>
    </row>
    <row r="23" spans="2:32" s="44" customFormat="1" ht="16" customHeight="1" x14ac:dyDescent="0.3">
      <c r="B23" s="51" t="s">
        <v>109</v>
      </c>
      <c r="C23" s="53">
        <v>0</v>
      </c>
      <c r="D23" s="53">
        <v>0</v>
      </c>
      <c r="E23" s="53">
        <v>0</v>
      </c>
      <c r="F23" s="53">
        <v>0</v>
      </c>
      <c r="G23" s="53">
        <v>0</v>
      </c>
      <c r="H23" s="53">
        <v>0</v>
      </c>
      <c r="I23" s="53">
        <v>0</v>
      </c>
      <c r="J23" s="53">
        <v>0</v>
      </c>
      <c r="K23" s="53">
        <v>0</v>
      </c>
      <c r="L23" s="53">
        <v>0</v>
      </c>
      <c r="M23" s="53">
        <v>0</v>
      </c>
      <c r="N23" s="53">
        <v>0</v>
      </c>
      <c r="O23" s="53">
        <v>0</v>
      </c>
      <c r="P23" s="53">
        <v>0</v>
      </c>
      <c r="Q23" s="53">
        <v>0</v>
      </c>
      <c r="R23" s="53">
        <v>0</v>
      </c>
      <c r="S23" s="53">
        <v>0</v>
      </c>
      <c r="T23" s="53">
        <v>0</v>
      </c>
      <c r="U23" s="53">
        <v>0</v>
      </c>
      <c r="V23" s="53">
        <v>0</v>
      </c>
      <c r="W23" s="53">
        <v>0</v>
      </c>
      <c r="X23" s="53">
        <v>0</v>
      </c>
      <c r="Y23" s="53">
        <v>0</v>
      </c>
      <c r="Z23" s="53">
        <v>0</v>
      </c>
      <c r="AA23" s="53">
        <v>0</v>
      </c>
      <c r="AB23" s="53">
        <v>0</v>
      </c>
      <c r="AC23" s="53">
        <v>0</v>
      </c>
      <c r="AD23" s="53">
        <v>0</v>
      </c>
      <c r="AE23" s="53">
        <v>0</v>
      </c>
      <c r="AF23" s="53">
        <v>0</v>
      </c>
    </row>
    <row r="24" spans="2:32" s="44" customFormat="1" ht="16" customHeight="1" x14ac:dyDescent="0.3">
      <c r="B24" s="51" t="s">
        <v>110</v>
      </c>
      <c r="C24" s="53">
        <v>35.714285714285722</v>
      </c>
      <c r="D24" s="53">
        <v>35.714285714285722</v>
      </c>
      <c r="E24" s="53">
        <v>35.714285714285722</v>
      </c>
      <c r="F24" s="53">
        <v>35.714285714285722</v>
      </c>
      <c r="G24" s="53">
        <v>35.714285714285722</v>
      </c>
      <c r="H24" s="53">
        <v>35.714285714285722</v>
      </c>
      <c r="I24" s="53">
        <v>35.714285714285722</v>
      </c>
      <c r="J24" s="53">
        <v>35.714285714285722</v>
      </c>
      <c r="K24" s="53">
        <v>25</v>
      </c>
      <c r="L24" s="53">
        <v>26.542857142857144</v>
      </c>
      <c r="M24" s="53">
        <v>49.924999999999997</v>
      </c>
      <c r="N24" s="53">
        <v>35.714285714285722</v>
      </c>
      <c r="O24" s="53">
        <v>35.714285714285722</v>
      </c>
      <c r="P24" s="53">
        <v>35.714285714285722</v>
      </c>
      <c r="Q24" s="53">
        <v>21.547153998724298</v>
      </c>
      <c r="R24" s="53">
        <v>21.688254410468193</v>
      </c>
      <c r="S24" s="53">
        <v>22.761459261960745</v>
      </c>
      <c r="T24" s="53">
        <v>22.82195007843081</v>
      </c>
      <c r="U24" s="53">
        <v>22.725358002580275</v>
      </c>
      <c r="V24" s="53">
        <v>22.74006514700374</v>
      </c>
      <c r="W24" s="53">
        <v>25.234276662742243</v>
      </c>
      <c r="X24" s="53">
        <v>25.874512703504472</v>
      </c>
      <c r="Y24" s="53">
        <v>22.696752917306029</v>
      </c>
      <c r="Z24" s="53">
        <v>22.70684658475443</v>
      </c>
      <c r="AA24" s="53">
        <v>22.737588667348007</v>
      </c>
      <c r="AB24" s="53">
        <v>22.740381451517568</v>
      </c>
      <c r="AC24" s="53">
        <v>22.740300726072281</v>
      </c>
      <c r="AD24" s="53">
        <v>22.738184872483433</v>
      </c>
      <c r="AE24" s="53">
        <v>22.7298083518887</v>
      </c>
      <c r="AF24" s="53">
        <v>22.730253386819541</v>
      </c>
    </row>
    <row r="25" spans="2:32" s="44" customFormat="1" ht="16" customHeight="1" x14ac:dyDescent="0.25">
      <c r="B25" s="49" t="s">
        <v>111</v>
      </c>
      <c r="C25" s="50">
        <v>601.44055863682456</v>
      </c>
      <c r="D25" s="50">
        <v>636.75087609714205</v>
      </c>
      <c r="E25" s="50">
        <v>539.04329153037975</v>
      </c>
      <c r="F25" s="50">
        <v>669.20345289964939</v>
      </c>
      <c r="G25" s="50">
        <v>634.42755263840399</v>
      </c>
      <c r="H25" s="50">
        <v>722.74528307968535</v>
      </c>
      <c r="I25" s="50">
        <v>676.25310809977657</v>
      </c>
      <c r="J25" s="50">
        <v>655.91529447723906</v>
      </c>
      <c r="K25" s="50">
        <v>566.61700188053953</v>
      </c>
      <c r="L25" s="50">
        <v>519.31624983700817</v>
      </c>
      <c r="M25" s="50">
        <v>817.8470811243335</v>
      </c>
      <c r="N25" s="50">
        <v>628.62549871729527</v>
      </c>
      <c r="O25" s="50">
        <v>649.46952278310039</v>
      </c>
      <c r="P25" s="50">
        <v>609.86689129385002</v>
      </c>
      <c r="Q25" s="50">
        <v>567.59755879776765</v>
      </c>
      <c r="R25" s="50">
        <v>577.10720227252648</v>
      </c>
      <c r="S25" s="50">
        <v>567.2523939443987</v>
      </c>
      <c r="T25" s="50">
        <v>571.26537564778425</v>
      </c>
      <c r="U25" s="50">
        <v>606.32765319214332</v>
      </c>
      <c r="V25" s="50">
        <v>620.93720317836414</v>
      </c>
      <c r="W25" s="50">
        <v>614.90194408825494</v>
      </c>
      <c r="X25" s="50">
        <v>635.46428575035384</v>
      </c>
      <c r="Y25" s="50">
        <v>496.02127905424021</v>
      </c>
      <c r="Z25" s="50">
        <v>480.0172557847846</v>
      </c>
      <c r="AA25" s="50">
        <v>543.6120833543539</v>
      </c>
      <c r="AB25" s="50">
        <v>550.41742860144097</v>
      </c>
      <c r="AC25" s="50">
        <v>560.07166864346982</v>
      </c>
      <c r="AD25" s="50">
        <v>564.10465433633919</v>
      </c>
      <c r="AE25" s="50">
        <v>568.16400667306596</v>
      </c>
      <c r="AF25" s="50">
        <v>572.25025298652724</v>
      </c>
    </row>
    <row r="26" spans="2:32" s="44" customFormat="1" ht="16" customHeight="1" x14ac:dyDescent="0.3">
      <c r="B26" s="51" t="s">
        <v>112</v>
      </c>
      <c r="C26" s="53">
        <v>0</v>
      </c>
      <c r="D26" s="53">
        <v>0</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3">
        <v>0</v>
      </c>
      <c r="W26" s="53">
        <v>0</v>
      </c>
      <c r="X26" s="53">
        <v>0</v>
      </c>
      <c r="Y26" s="53">
        <v>0</v>
      </c>
      <c r="Z26" s="53">
        <v>0</v>
      </c>
      <c r="AA26" s="53">
        <v>0</v>
      </c>
      <c r="AB26" s="53">
        <v>0</v>
      </c>
      <c r="AC26" s="53">
        <v>0</v>
      </c>
      <c r="AD26" s="53">
        <v>0</v>
      </c>
      <c r="AE26" s="53">
        <v>0</v>
      </c>
      <c r="AF26" s="53">
        <v>0</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0</v>
      </c>
      <c r="D28" s="53">
        <v>0</v>
      </c>
      <c r="E28" s="53">
        <v>0</v>
      </c>
      <c r="F28" s="53">
        <v>0</v>
      </c>
      <c r="G28" s="53">
        <v>0</v>
      </c>
      <c r="H28" s="53">
        <v>0</v>
      </c>
      <c r="I28" s="53">
        <v>0</v>
      </c>
      <c r="J28" s="53">
        <v>0</v>
      </c>
      <c r="K28" s="53">
        <v>0</v>
      </c>
      <c r="L28" s="53">
        <v>0</v>
      </c>
      <c r="M28" s="53">
        <v>0</v>
      </c>
      <c r="N28" s="53">
        <v>0</v>
      </c>
      <c r="O28" s="53">
        <v>0</v>
      </c>
      <c r="P28" s="53">
        <v>0</v>
      </c>
      <c r="Q28" s="53">
        <v>0</v>
      </c>
      <c r="R28" s="53">
        <v>0</v>
      </c>
      <c r="S28" s="53">
        <v>0</v>
      </c>
      <c r="T28" s="53">
        <v>0</v>
      </c>
      <c r="U28" s="53">
        <v>0</v>
      </c>
      <c r="V28" s="53">
        <v>0</v>
      </c>
      <c r="W28" s="53">
        <v>0</v>
      </c>
      <c r="X28" s="53">
        <v>0</v>
      </c>
      <c r="Y28" s="53">
        <v>0</v>
      </c>
      <c r="Z28" s="53">
        <v>0</v>
      </c>
      <c r="AA28" s="53">
        <v>0</v>
      </c>
      <c r="AB28" s="53">
        <v>0</v>
      </c>
      <c r="AC28" s="53">
        <v>0</v>
      </c>
      <c r="AD28" s="53">
        <v>0</v>
      </c>
      <c r="AE28" s="53">
        <v>0</v>
      </c>
      <c r="AF28" s="53">
        <v>0</v>
      </c>
    </row>
    <row r="29" spans="2:32" s="44" customFormat="1" ht="16" customHeight="1" x14ac:dyDescent="0.3">
      <c r="B29" s="51" t="s">
        <v>115</v>
      </c>
      <c r="C29" s="53">
        <v>0</v>
      </c>
      <c r="D29" s="53">
        <v>0</v>
      </c>
      <c r="E29" s="53">
        <v>0</v>
      </c>
      <c r="F29" s="53">
        <v>0</v>
      </c>
      <c r="G29" s="53">
        <v>0</v>
      </c>
      <c r="H29" s="53">
        <v>0</v>
      </c>
      <c r="I29" s="53">
        <v>0</v>
      </c>
      <c r="J29" s="53">
        <v>0</v>
      </c>
      <c r="K29" s="53">
        <v>0</v>
      </c>
      <c r="L29" s="53">
        <v>0</v>
      </c>
      <c r="M29" s="53">
        <v>0</v>
      </c>
      <c r="N29" s="53">
        <v>0</v>
      </c>
      <c r="O29" s="53">
        <v>0</v>
      </c>
      <c r="P29" s="53">
        <v>0</v>
      </c>
      <c r="Q29" s="53">
        <v>0</v>
      </c>
      <c r="R29" s="53">
        <v>21.714285714285712</v>
      </c>
      <c r="S29" s="53">
        <v>39.809523809523839</v>
      </c>
      <c r="T29" s="53">
        <v>25.333333333333336</v>
      </c>
      <c r="U29" s="53">
        <v>36.190476190476232</v>
      </c>
      <c r="V29" s="53">
        <v>50.6666666666667</v>
      </c>
      <c r="W29" s="53">
        <v>63.33333333333335</v>
      </c>
      <c r="X29" s="53">
        <v>62.247619047619132</v>
      </c>
      <c r="Y29" s="53">
        <v>20.106505054240284</v>
      </c>
      <c r="Z29" s="53">
        <v>21.118995784784637</v>
      </c>
      <c r="AA29" s="53">
        <v>63.356987354353912</v>
      </c>
      <c r="AB29" s="53">
        <v>64.62412710144099</v>
      </c>
      <c r="AC29" s="53">
        <v>65.916609643469812</v>
      </c>
      <c r="AD29" s="53">
        <v>67.234941836339203</v>
      </c>
      <c r="AE29" s="53">
        <v>68.579640673065981</v>
      </c>
      <c r="AF29" s="53">
        <v>69.9512334865273</v>
      </c>
    </row>
    <row r="30" spans="2:32" s="44" customFormat="1" ht="16" customHeight="1" x14ac:dyDescent="0.3">
      <c r="B30" s="51" t="s">
        <v>116</v>
      </c>
      <c r="C30" s="53">
        <v>150.22204897584032</v>
      </c>
      <c r="D30" s="53">
        <v>145.93276326155461</v>
      </c>
      <c r="E30" s="53">
        <v>114.41490611869749</v>
      </c>
      <c r="F30" s="53">
        <v>134.7541918329832</v>
      </c>
      <c r="G30" s="53">
        <v>140.49172794117649</v>
      </c>
      <c r="H30" s="53">
        <v>158.70519629726891</v>
      </c>
      <c r="I30" s="53">
        <v>159.70850840336135</v>
      </c>
      <c r="J30" s="53">
        <v>161.87237394957984</v>
      </c>
      <c r="K30" s="53">
        <v>126.34782037815128</v>
      </c>
      <c r="L30" s="53">
        <v>124.19314600840337</v>
      </c>
      <c r="M30" s="53">
        <v>164.12404895384924</v>
      </c>
      <c r="N30" s="53">
        <v>153.63651155222911</v>
      </c>
      <c r="O30" s="53">
        <v>185.41327692808335</v>
      </c>
      <c r="P30" s="53">
        <v>162.49430523917997</v>
      </c>
      <c r="Q30" s="53">
        <v>173.49125590759414</v>
      </c>
      <c r="R30" s="53">
        <v>176.62241438290252</v>
      </c>
      <c r="S30" s="53">
        <v>160.68571428571431</v>
      </c>
      <c r="T30" s="53">
        <v>174.43809523809523</v>
      </c>
      <c r="U30" s="53">
        <v>185.1962232761766</v>
      </c>
      <c r="V30" s="53">
        <v>166.08162409339667</v>
      </c>
      <c r="W30" s="53">
        <v>157.69135838501765</v>
      </c>
      <c r="X30" s="53">
        <v>181.4117464950227</v>
      </c>
      <c r="Y30" s="53">
        <v>169.41311999999999</v>
      </c>
      <c r="Z30" s="53">
        <v>127.05983999999999</v>
      </c>
      <c r="AA30" s="53">
        <v>141.17759999999998</v>
      </c>
      <c r="AB30" s="53">
        <v>144.00115199999999</v>
      </c>
      <c r="AC30" s="53">
        <v>149.648256</v>
      </c>
      <c r="AD30" s="53">
        <v>149.648256</v>
      </c>
      <c r="AE30" s="53">
        <v>149.648256</v>
      </c>
      <c r="AF30" s="53">
        <v>149.648256</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0</v>
      </c>
      <c r="D33" s="53">
        <v>0</v>
      </c>
      <c r="E33" s="53">
        <v>0</v>
      </c>
      <c r="F33" s="53">
        <v>0</v>
      </c>
      <c r="G33" s="53">
        <v>0</v>
      </c>
      <c r="H33" s="53">
        <v>0</v>
      </c>
      <c r="I33" s="53">
        <v>0</v>
      </c>
      <c r="J33" s="53">
        <v>0</v>
      </c>
      <c r="K33" s="53">
        <v>0</v>
      </c>
      <c r="L33" s="53">
        <v>0</v>
      </c>
      <c r="M33" s="53">
        <v>0</v>
      </c>
      <c r="N33" s="53">
        <v>0</v>
      </c>
      <c r="O33" s="53">
        <v>0</v>
      </c>
      <c r="P33" s="53">
        <v>0</v>
      </c>
      <c r="Q33" s="53">
        <v>0</v>
      </c>
      <c r="R33" s="53">
        <v>0</v>
      </c>
      <c r="S33" s="53">
        <v>0</v>
      </c>
      <c r="T33" s="53">
        <v>0</v>
      </c>
      <c r="U33" s="53">
        <v>0</v>
      </c>
      <c r="V33" s="53">
        <v>0</v>
      </c>
      <c r="W33" s="53">
        <v>0</v>
      </c>
      <c r="X33" s="53">
        <v>0</v>
      </c>
      <c r="Y33" s="53">
        <v>0</v>
      </c>
      <c r="Z33" s="53">
        <v>0</v>
      </c>
      <c r="AA33" s="53">
        <v>0</v>
      </c>
      <c r="AB33" s="53">
        <v>0</v>
      </c>
      <c r="AC33" s="53">
        <v>0</v>
      </c>
      <c r="AD33" s="53">
        <v>0</v>
      </c>
      <c r="AE33" s="53">
        <v>0</v>
      </c>
      <c r="AF33" s="53">
        <v>0</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0</v>
      </c>
      <c r="D35" s="53">
        <v>0</v>
      </c>
      <c r="E35" s="53">
        <v>0</v>
      </c>
      <c r="F35" s="53">
        <v>0</v>
      </c>
      <c r="G35" s="53">
        <v>0</v>
      </c>
      <c r="H35" s="53">
        <v>0</v>
      </c>
      <c r="I35" s="53">
        <v>0</v>
      </c>
      <c r="J35" s="53">
        <v>0</v>
      </c>
      <c r="K35" s="53">
        <v>0</v>
      </c>
      <c r="L35" s="53">
        <v>0</v>
      </c>
      <c r="M35" s="53">
        <v>0</v>
      </c>
      <c r="N35" s="53">
        <v>0</v>
      </c>
      <c r="O35" s="53">
        <v>0</v>
      </c>
      <c r="P35" s="53">
        <v>0</v>
      </c>
      <c r="Q35" s="53">
        <v>0</v>
      </c>
      <c r="R35" s="53">
        <v>0</v>
      </c>
      <c r="S35" s="53">
        <v>0</v>
      </c>
      <c r="T35" s="53">
        <v>0</v>
      </c>
      <c r="U35" s="53">
        <v>0</v>
      </c>
      <c r="V35" s="53">
        <v>0</v>
      </c>
      <c r="W35" s="53">
        <v>0</v>
      </c>
      <c r="X35" s="53">
        <v>0</v>
      </c>
      <c r="Y35" s="53">
        <v>0</v>
      </c>
      <c r="Z35" s="53">
        <v>0</v>
      </c>
      <c r="AA35" s="53">
        <v>0</v>
      </c>
      <c r="AB35" s="53">
        <v>0</v>
      </c>
      <c r="AC35" s="53">
        <v>0</v>
      </c>
      <c r="AD35" s="53">
        <v>0</v>
      </c>
      <c r="AE35" s="53">
        <v>0</v>
      </c>
      <c r="AF35" s="53">
        <v>0</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397.99935146069595</v>
      </c>
      <c r="D39" s="53">
        <v>378.50292288926732</v>
      </c>
      <c r="E39" s="53">
        <v>404.57435146069588</v>
      </c>
      <c r="F39" s="53">
        <v>348.50292288926727</v>
      </c>
      <c r="G39" s="53">
        <v>340.88278296840451</v>
      </c>
      <c r="H39" s="53">
        <v>377.84787164999619</v>
      </c>
      <c r="I39" s="53">
        <v>345.56516396345353</v>
      </c>
      <c r="J39" s="53">
        <v>336.16059198783626</v>
      </c>
      <c r="K39" s="53">
        <v>327.76918150238822</v>
      </c>
      <c r="L39" s="53">
        <v>330.97434699618248</v>
      </c>
      <c r="M39" s="53">
        <v>515.64545454545464</v>
      </c>
      <c r="N39" s="53">
        <v>363.54666670998211</v>
      </c>
      <c r="O39" s="53">
        <v>357.78295574597962</v>
      </c>
      <c r="P39" s="53">
        <v>358.97885641578267</v>
      </c>
      <c r="Q39" s="53">
        <v>388.02630289017344</v>
      </c>
      <c r="R39" s="53">
        <v>372.69050217533822</v>
      </c>
      <c r="S39" s="53">
        <v>360.67715584916056</v>
      </c>
      <c r="T39" s="53">
        <v>365.41394707635561</v>
      </c>
      <c r="U39" s="53">
        <v>378.86095372549045</v>
      </c>
      <c r="V39" s="53">
        <v>398.10891241830075</v>
      </c>
      <c r="W39" s="53">
        <v>387.79725236990396</v>
      </c>
      <c r="X39" s="53">
        <v>385.72492020771193</v>
      </c>
      <c r="Y39" s="53">
        <v>300.42165399999999</v>
      </c>
      <c r="Z39" s="53">
        <v>325.75841999999994</v>
      </c>
      <c r="AA39" s="53">
        <v>332.99749599999996</v>
      </c>
      <c r="AB39" s="53">
        <v>335.71214949999995</v>
      </c>
      <c r="AC39" s="53">
        <v>338.42680299999995</v>
      </c>
      <c r="AD39" s="53">
        <v>341.14145649999995</v>
      </c>
      <c r="AE39" s="53">
        <v>343.85610999999994</v>
      </c>
      <c r="AF39" s="53">
        <v>346.57076349999988</v>
      </c>
    </row>
    <row r="40" spans="2:32" s="44" customFormat="1" ht="16" customHeight="1" x14ac:dyDescent="0.3">
      <c r="B40" s="51" t="s">
        <v>126</v>
      </c>
      <c r="C40" s="53">
        <v>0</v>
      </c>
      <c r="D40" s="53">
        <v>0</v>
      </c>
      <c r="E40" s="53">
        <v>0</v>
      </c>
      <c r="F40" s="53">
        <v>0</v>
      </c>
      <c r="G40" s="53">
        <v>0</v>
      </c>
      <c r="H40" s="53">
        <v>0</v>
      </c>
      <c r="I40" s="53">
        <v>0</v>
      </c>
      <c r="J40" s="53">
        <v>0</v>
      </c>
      <c r="K40" s="53">
        <v>0</v>
      </c>
      <c r="L40" s="53">
        <v>0</v>
      </c>
      <c r="M40" s="53">
        <v>0</v>
      </c>
      <c r="N40" s="53">
        <v>0</v>
      </c>
      <c r="O40" s="53">
        <v>0</v>
      </c>
      <c r="P40" s="53">
        <v>0</v>
      </c>
      <c r="Q40" s="53">
        <v>0</v>
      </c>
      <c r="R40" s="53">
        <v>0</v>
      </c>
      <c r="S40" s="53">
        <v>0</v>
      </c>
      <c r="T40" s="53">
        <v>0</v>
      </c>
      <c r="U40" s="53">
        <v>0</v>
      </c>
      <c r="V40" s="53">
        <v>0</v>
      </c>
      <c r="W40" s="53">
        <v>0</v>
      </c>
      <c r="X40" s="53">
        <v>0</v>
      </c>
      <c r="Y40" s="53">
        <v>0</v>
      </c>
      <c r="Z40" s="53">
        <v>0</v>
      </c>
      <c r="AA40" s="53">
        <v>0</v>
      </c>
      <c r="AB40" s="53">
        <v>0</v>
      </c>
      <c r="AC40" s="53">
        <v>0</v>
      </c>
      <c r="AD40" s="53">
        <v>0</v>
      </c>
      <c r="AE40" s="53">
        <v>0</v>
      </c>
      <c r="AF40" s="53">
        <v>0</v>
      </c>
    </row>
    <row r="41" spans="2:32" s="44" customFormat="1" ht="16" customHeight="1" x14ac:dyDescent="0.3">
      <c r="B41" s="51" t="s">
        <v>127</v>
      </c>
      <c r="C41" s="53">
        <v>0</v>
      </c>
      <c r="D41" s="53">
        <v>0</v>
      </c>
      <c r="E41" s="53">
        <v>0</v>
      </c>
      <c r="F41" s="53">
        <v>0</v>
      </c>
      <c r="G41" s="53">
        <v>0</v>
      </c>
      <c r="H41" s="53">
        <v>0</v>
      </c>
      <c r="I41" s="53">
        <v>0</v>
      </c>
      <c r="J41" s="53">
        <v>0</v>
      </c>
      <c r="K41" s="53">
        <v>0</v>
      </c>
      <c r="L41" s="53">
        <v>0</v>
      </c>
      <c r="M41" s="53">
        <v>0</v>
      </c>
      <c r="N41" s="53">
        <v>0</v>
      </c>
      <c r="O41" s="53">
        <v>0</v>
      </c>
      <c r="P41" s="53">
        <v>0</v>
      </c>
      <c r="Q41" s="53">
        <v>0</v>
      </c>
      <c r="R41" s="53">
        <v>0</v>
      </c>
      <c r="S41" s="53">
        <v>0</v>
      </c>
      <c r="T41" s="53">
        <v>0</v>
      </c>
      <c r="U41" s="53">
        <v>0</v>
      </c>
      <c r="V41" s="53">
        <v>0</v>
      </c>
      <c r="W41" s="53">
        <v>0</v>
      </c>
      <c r="X41" s="53">
        <v>0</v>
      </c>
      <c r="Y41" s="53">
        <v>0</v>
      </c>
      <c r="Z41" s="53">
        <v>0</v>
      </c>
      <c r="AA41" s="53">
        <v>0</v>
      </c>
      <c r="AB41" s="53">
        <v>0</v>
      </c>
      <c r="AC41" s="53">
        <v>0</v>
      </c>
      <c r="AD41" s="53">
        <v>0</v>
      </c>
      <c r="AE41" s="53">
        <v>0</v>
      </c>
      <c r="AF41" s="53">
        <v>0</v>
      </c>
    </row>
    <row r="42" spans="2:32" s="44" customFormat="1" ht="16" customHeight="1" x14ac:dyDescent="0.3">
      <c r="B42" s="51" t="s">
        <v>128</v>
      </c>
      <c r="C42" s="53">
        <v>0</v>
      </c>
      <c r="D42" s="53">
        <v>0</v>
      </c>
      <c r="E42" s="53">
        <v>0</v>
      </c>
      <c r="F42" s="53">
        <v>0</v>
      </c>
      <c r="G42" s="53">
        <v>0</v>
      </c>
      <c r="H42" s="53">
        <v>0</v>
      </c>
      <c r="I42" s="53">
        <v>0</v>
      </c>
      <c r="J42" s="53">
        <v>0</v>
      </c>
      <c r="K42" s="53">
        <v>0</v>
      </c>
      <c r="L42" s="53">
        <v>0</v>
      </c>
      <c r="M42" s="53">
        <v>0</v>
      </c>
      <c r="N42" s="53">
        <v>0</v>
      </c>
      <c r="O42" s="53">
        <v>0</v>
      </c>
      <c r="P42" s="53">
        <v>0</v>
      </c>
      <c r="Q42" s="53">
        <v>0</v>
      </c>
      <c r="R42" s="53">
        <v>0</v>
      </c>
      <c r="S42" s="53">
        <v>0</v>
      </c>
      <c r="T42" s="53">
        <v>0</v>
      </c>
      <c r="U42" s="53">
        <v>0</v>
      </c>
      <c r="V42" s="53">
        <v>0</v>
      </c>
      <c r="W42" s="53">
        <v>0</v>
      </c>
      <c r="X42" s="53">
        <v>0</v>
      </c>
      <c r="Y42" s="53">
        <v>0</v>
      </c>
      <c r="Z42" s="53">
        <v>0</v>
      </c>
      <c r="AA42" s="53">
        <v>0</v>
      </c>
      <c r="AB42" s="53">
        <v>0</v>
      </c>
      <c r="AC42" s="53">
        <v>0</v>
      </c>
      <c r="AD42" s="53">
        <v>0</v>
      </c>
      <c r="AE42" s="53">
        <v>0</v>
      </c>
      <c r="AF42" s="53">
        <v>0</v>
      </c>
    </row>
    <row r="43" spans="2:32" s="44" customFormat="1" ht="16" customHeight="1" x14ac:dyDescent="0.3">
      <c r="B43" s="51" t="s">
        <v>129</v>
      </c>
      <c r="C43" s="53">
        <v>0</v>
      </c>
      <c r="D43" s="53">
        <v>0</v>
      </c>
      <c r="E43" s="53">
        <v>0</v>
      </c>
      <c r="F43" s="53">
        <v>0</v>
      </c>
      <c r="G43" s="53">
        <v>0</v>
      </c>
      <c r="H43" s="53">
        <v>0</v>
      </c>
      <c r="I43" s="53">
        <v>0</v>
      </c>
      <c r="J43" s="53">
        <v>0</v>
      </c>
      <c r="K43" s="53">
        <v>0</v>
      </c>
      <c r="L43" s="53">
        <v>0</v>
      </c>
      <c r="M43" s="53">
        <v>0</v>
      </c>
      <c r="N43" s="53">
        <v>0</v>
      </c>
      <c r="O43" s="53">
        <v>0</v>
      </c>
      <c r="P43" s="53">
        <v>0</v>
      </c>
      <c r="Q43" s="53">
        <v>0</v>
      </c>
      <c r="R43" s="53">
        <v>0</v>
      </c>
      <c r="S43" s="53">
        <v>0</v>
      </c>
      <c r="T43" s="53">
        <v>0</v>
      </c>
      <c r="U43" s="53">
        <v>0</v>
      </c>
      <c r="V43" s="53">
        <v>0</v>
      </c>
      <c r="W43" s="53">
        <v>0</v>
      </c>
      <c r="X43" s="53">
        <v>0</v>
      </c>
      <c r="Y43" s="53">
        <v>0</v>
      </c>
      <c r="Z43" s="53">
        <v>0</v>
      </c>
      <c r="AA43" s="53">
        <v>0</v>
      </c>
      <c r="AB43" s="53">
        <v>0</v>
      </c>
      <c r="AC43" s="53">
        <v>0</v>
      </c>
      <c r="AD43" s="53">
        <v>0</v>
      </c>
      <c r="AE43" s="53">
        <v>0</v>
      </c>
      <c r="AF43" s="53">
        <v>0</v>
      </c>
    </row>
    <row r="44" spans="2:32" s="44" customFormat="1" ht="16" customHeight="1" x14ac:dyDescent="0.3">
      <c r="B44" s="51" t="s">
        <v>130</v>
      </c>
      <c r="C44" s="53">
        <v>53.219158200288362</v>
      </c>
      <c r="D44" s="53">
        <v>112.31518994632009</v>
      </c>
      <c r="E44" s="53">
        <v>20.054033950986401</v>
      </c>
      <c r="F44" s="53">
        <v>185.94633817739893</v>
      </c>
      <c r="G44" s="53">
        <v>153.05304172882296</v>
      </c>
      <c r="H44" s="53">
        <v>186.19221513242013</v>
      </c>
      <c r="I44" s="53">
        <v>170.97943573296172</v>
      </c>
      <c r="J44" s="53">
        <v>157.88232853982305</v>
      </c>
      <c r="K44" s="53">
        <v>112.5</v>
      </c>
      <c r="L44" s="53">
        <v>64.148756832422322</v>
      </c>
      <c r="M44" s="53">
        <v>138.07757762502962</v>
      </c>
      <c r="N44" s="53">
        <v>111.44232045508409</v>
      </c>
      <c r="O44" s="53">
        <v>106.27329010903748</v>
      </c>
      <c r="P44" s="53">
        <v>88.393729638887436</v>
      </c>
      <c r="Q44" s="53">
        <v>6.08</v>
      </c>
      <c r="R44" s="53">
        <v>6.08</v>
      </c>
      <c r="S44" s="53">
        <v>6.08</v>
      </c>
      <c r="T44" s="53">
        <v>6.08</v>
      </c>
      <c r="U44" s="53">
        <v>6.08</v>
      </c>
      <c r="V44" s="53">
        <v>6.08</v>
      </c>
      <c r="W44" s="53">
        <v>6.08</v>
      </c>
      <c r="X44" s="53">
        <v>6.08</v>
      </c>
      <c r="Y44" s="53">
        <v>6.08</v>
      </c>
      <c r="Z44" s="53">
        <v>6.08</v>
      </c>
      <c r="AA44" s="53">
        <v>6.08</v>
      </c>
      <c r="AB44" s="53">
        <v>6.08</v>
      </c>
      <c r="AC44" s="53">
        <v>6.08</v>
      </c>
      <c r="AD44" s="53">
        <v>6.08</v>
      </c>
      <c r="AE44" s="53">
        <v>6.08</v>
      </c>
      <c r="AF44" s="53">
        <v>6.08</v>
      </c>
    </row>
    <row r="45" spans="2:32" s="44" customFormat="1" ht="16" customHeight="1" x14ac:dyDescent="0.25">
      <c r="B45" s="49" t="s">
        <v>131</v>
      </c>
      <c r="C45" s="50">
        <v>1139.7852070169456</v>
      </c>
      <c r="D45" s="50">
        <v>1071.9280641598027</v>
      </c>
      <c r="E45" s="50">
        <v>1106.5994927312313</v>
      </c>
      <c r="F45" s="50">
        <v>1089.0923498740885</v>
      </c>
      <c r="G45" s="50">
        <v>1080.1423498740885</v>
      </c>
      <c r="H45" s="50">
        <v>1075.4994927312312</v>
      </c>
      <c r="I45" s="50">
        <v>1125.8566355883743</v>
      </c>
      <c r="J45" s="50">
        <v>1057.4564851636585</v>
      </c>
      <c r="K45" s="50">
        <v>1011.4285714285714</v>
      </c>
      <c r="L45" s="50">
        <v>930.70648516365873</v>
      </c>
      <c r="M45" s="50">
        <v>993.92857142857144</v>
      </c>
      <c r="N45" s="50">
        <v>1067.4142857142856</v>
      </c>
      <c r="O45" s="50">
        <v>1082.6423498740885</v>
      </c>
      <c r="P45" s="50">
        <v>1043.2142857142858</v>
      </c>
      <c r="Q45" s="50">
        <v>1052.4169945054946</v>
      </c>
      <c r="R45" s="50">
        <v>1079.2361904761901</v>
      </c>
      <c r="S45" s="50">
        <v>1095.5186244136944</v>
      </c>
      <c r="T45" s="50">
        <v>1161.6419047619049</v>
      </c>
      <c r="U45" s="50">
        <v>1193.32312</v>
      </c>
      <c r="V45" s="50">
        <v>1207.3663999999999</v>
      </c>
      <c r="W45" s="50">
        <v>1347.5546815034418</v>
      </c>
      <c r="X45" s="50">
        <v>1411.5594904761908</v>
      </c>
      <c r="Y45" s="50">
        <v>1581.9099280483663</v>
      </c>
      <c r="Z45" s="50">
        <v>1550.4577052240113</v>
      </c>
      <c r="AA45" s="50">
        <v>1554.3221636667229</v>
      </c>
      <c r="AB45" s="50">
        <v>1590.6731750392419</v>
      </c>
      <c r="AC45" s="50">
        <v>1680.9706076347632</v>
      </c>
      <c r="AD45" s="50">
        <v>1787.309646496645</v>
      </c>
      <c r="AE45" s="50">
        <v>1823.4721218025186</v>
      </c>
      <c r="AF45" s="50">
        <v>1861.8254311824264</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0</v>
      </c>
      <c r="D47" s="53">
        <v>0</v>
      </c>
      <c r="E47" s="53">
        <v>0</v>
      </c>
      <c r="F47" s="53">
        <v>0</v>
      </c>
      <c r="G47" s="53">
        <v>0</v>
      </c>
      <c r="H47" s="53">
        <v>0</v>
      </c>
      <c r="I47" s="53">
        <v>0</v>
      </c>
      <c r="J47" s="53">
        <v>0</v>
      </c>
      <c r="K47" s="53">
        <v>0</v>
      </c>
      <c r="L47" s="53">
        <v>0</v>
      </c>
      <c r="M47" s="53">
        <v>0</v>
      </c>
      <c r="N47" s="53">
        <v>0</v>
      </c>
      <c r="O47" s="53">
        <v>0</v>
      </c>
      <c r="P47" s="53">
        <v>0</v>
      </c>
      <c r="Q47" s="53">
        <v>0</v>
      </c>
      <c r="R47" s="53">
        <v>0</v>
      </c>
      <c r="S47" s="53">
        <v>0</v>
      </c>
      <c r="T47" s="53">
        <v>0</v>
      </c>
      <c r="U47" s="53">
        <v>0</v>
      </c>
      <c r="V47" s="53">
        <v>0</v>
      </c>
      <c r="W47" s="53">
        <v>0</v>
      </c>
      <c r="X47" s="53">
        <v>0</v>
      </c>
      <c r="Y47" s="53">
        <v>0</v>
      </c>
      <c r="Z47" s="53">
        <v>0</v>
      </c>
      <c r="AA47" s="53">
        <v>0</v>
      </c>
      <c r="AB47" s="53">
        <v>0</v>
      </c>
      <c r="AC47" s="53">
        <v>0</v>
      </c>
      <c r="AD47" s="53">
        <v>0</v>
      </c>
      <c r="AE47" s="53">
        <v>0</v>
      </c>
      <c r="AF47" s="53">
        <v>0</v>
      </c>
    </row>
    <row r="48" spans="2:32" s="44" customFormat="1" ht="16" customHeight="1" x14ac:dyDescent="0.3">
      <c r="B48" s="51" t="s">
        <v>134</v>
      </c>
      <c r="C48" s="53">
        <v>232.85714285714286</v>
      </c>
      <c r="D48" s="53">
        <v>213.92857142857144</v>
      </c>
      <c r="E48" s="53">
        <v>216.07142857142861</v>
      </c>
      <c r="F48" s="53">
        <v>225.35714285714286</v>
      </c>
      <c r="G48" s="53">
        <v>216.78571428571433</v>
      </c>
      <c r="H48" s="53">
        <v>219.64285714285717</v>
      </c>
      <c r="I48" s="53">
        <v>240.35714285714286</v>
      </c>
      <c r="J48" s="53">
        <v>249.64285714285717</v>
      </c>
      <c r="K48" s="53">
        <v>240</v>
      </c>
      <c r="L48" s="53">
        <v>231.07142857142861</v>
      </c>
      <c r="M48" s="53">
        <v>265.35714285714283</v>
      </c>
      <c r="N48" s="53">
        <v>285.71428571428572</v>
      </c>
      <c r="O48" s="53">
        <v>275.35714285714278</v>
      </c>
      <c r="P48" s="53">
        <v>298.21428571428572</v>
      </c>
      <c r="Q48" s="53">
        <v>285.54285714285709</v>
      </c>
      <c r="R48" s="53">
        <v>293.86666666666662</v>
      </c>
      <c r="S48" s="53">
        <v>241.75238095238097</v>
      </c>
      <c r="T48" s="53">
        <v>240.30476190476179</v>
      </c>
      <c r="U48" s="53">
        <v>270.51059999999978</v>
      </c>
      <c r="V48" s="53">
        <v>253.87040000000002</v>
      </c>
      <c r="W48" s="53">
        <v>151.63809523809525</v>
      </c>
      <c r="X48" s="53">
        <v>148.74285714285716</v>
      </c>
      <c r="Y48" s="53">
        <v>121.60000000000004</v>
      </c>
      <c r="Z48" s="53">
        <v>124.88206622326454</v>
      </c>
      <c r="AA48" s="53">
        <v>128.19166366672266</v>
      </c>
      <c r="AB48" s="53">
        <v>129.14077526869011</v>
      </c>
      <c r="AC48" s="53">
        <v>172.72210763476306</v>
      </c>
      <c r="AD48" s="53">
        <v>183.61464649664458</v>
      </c>
      <c r="AE48" s="53">
        <v>187.96162180251827</v>
      </c>
      <c r="AF48" s="53">
        <v>194.49943118242609</v>
      </c>
    </row>
    <row r="49" spans="2:32" s="44" customFormat="1" ht="16" customHeight="1" x14ac:dyDescent="0.3">
      <c r="B49" s="51" t="s">
        <v>135</v>
      </c>
      <c r="C49" s="53">
        <v>0</v>
      </c>
      <c r="D49" s="53">
        <v>0</v>
      </c>
      <c r="E49" s="53">
        <v>0</v>
      </c>
      <c r="F49" s="53">
        <v>0</v>
      </c>
      <c r="G49" s="53">
        <v>0</v>
      </c>
      <c r="H49" s="53">
        <v>0</v>
      </c>
      <c r="I49" s="53">
        <v>0</v>
      </c>
      <c r="J49" s="53">
        <v>0</v>
      </c>
      <c r="K49" s="53">
        <v>0</v>
      </c>
      <c r="L49" s="53">
        <v>0</v>
      </c>
      <c r="M49" s="53">
        <v>0</v>
      </c>
      <c r="N49" s="53">
        <v>0</v>
      </c>
      <c r="O49" s="53">
        <v>0</v>
      </c>
      <c r="P49" s="53">
        <v>0</v>
      </c>
      <c r="Q49" s="53">
        <v>0</v>
      </c>
      <c r="R49" s="53">
        <v>0</v>
      </c>
      <c r="S49" s="53">
        <v>0</v>
      </c>
      <c r="T49" s="53">
        <v>0</v>
      </c>
      <c r="U49" s="53">
        <v>0</v>
      </c>
      <c r="V49" s="53">
        <v>0</v>
      </c>
      <c r="W49" s="53">
        <v>0</v>
      </c>
      <c r="X49" s="53">
        <v>0</v>
      </c>
      <c r="Y49" s="53">
        <v>0</v>
      </c>
      <c r="Z49" s="53">
        <v>0</v>
      </c>
      <c r="AA49" s="53">
        <v>0</v>
      </c>
      <c r="AB49" s="53">
        <v>0</v>
      </c>
      <c r="AC49" s="53">
        <v>0</v>
      </c>
      <c r="AD49" s="53">
        <v>0</v>
      </c>
      <c r="AE49" s="53">
        <v>0</v>
      </c>
      <c r="AF49" s="53">
        <v>0</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636.92806415980272</v>
      </c>
      <c r="D51" s="53">
        <v>672.6423498740885</v>
      </c>
      <c r="E51" s="53">
        <v>686.59949273123141</v>
      </c>
      <c r="F51" s="53">
        <v>659.44949273123132</v>
      </c>
      <c r="G51" s="53">
        <v>688.71377844551694</v>
      </c>
      <c r="H51" s="53">
        <v>688.71377844551694</v>
      </c>
      <c r="I51" s="53">
        <v>719.78520701694572</v>
      </c>
      <c r="J51" s="53">
        <v>635.67077087794428</v>
      </c>
      <c r="K51" s="53">
        <v>600</v>
      </c>
      <c r="L51" s="53">
        <v>546.42077087794428</v>
      </c>
      <c r="M51" s="53">
        <v>592.5</v>
      </c>
      <c r="N51" s="53">
        <v>656.69999999999993</v>
      </c>
      <c r="O51" s="53">
        <v>652.6423498740885</v>
      </c>
      <c r="P51" s="53">
        <v>562.5</v>
      </c>
      <c r="Q51" s="53">
        <v>608.72175641025649</v>
      </c>
      <c r="R51" s="53">
        <v>639.15999999999985</v>
      </c>
      <c r="S51" s="53">
        <v>696.33767203274215</v>
      </c>
      <c r="T51" s="53">
        <v>758.48000000000025</v>
      </c>
      <c r="U51" s="53">
        <v>759.24</v>
      </c>
      <c r="V51" s="53">
        <v>794.9599999999997</v>
      </c>
      <c r="W51" s="53">
        <v>1028.3546815034417</v>
      </c>
      <c r="X51" s="53">
        <v>1085.4833000000001</v>
      </c>
      <c r="Y51" s="53">
        <v>1309.142309000747</v>
      </c>
      <c r="Z51" s="53">
        <v>1252.2956390007469</v>
      </c>
      <c r="AA51" s="53">
        <v>1252.8505000000002</v>
      </c>
      <c r="AB51" s="53">
        <v>1288.2523997705518</v>
      </c>
      <c r="AC51" s="53">
        <v>1334.9685000000002</v>
      </c>
      <c r="AD51" s="53">
        <v>1430.4150000000004</v>
      </c>
      <c r="AE51" s="53">
        <v>1462.2305000000003</v>
      </c>
      <c r="AF51" s="53">
        <v>1494.0460000000003</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0</v>
      </c>
      <c r="U52" s="53">
        <v>0</v>
      </c>
      <c r="V52" s="53">
        <v>0</v>
      </c>
      <c r="W52" s="53">
        <v>0</v>
      </c>
      <c r="X52" s="53">
        <v>0</v>
      </c>
      <c r="Y52" s="53">
        <v>0</v>
      </c>
      <c r="Z52" s="53">
        <v>0</v>
      </c>
      <c r="AA52" s="53">
        <v>0</v>
      </c>
      <c r="AB52" s="53">
        <v>0</v>
      </c>
      <c r="AC52" s="53">
        <v>0</v>
      </c>
      <c r="AD52" s="53">
        <v>0</v>
      </c>
      <c r="AE52" s="53">
        <v>0</v>
      </c>
      <c r="AF52" s="53">
        <v>0</v>
      </c>
    </row>
    <row r="53" spans="2:32" ht="16" customHeight="1" x14ac:dyDescent="0.3">
      <c r="B53" s="51" t="s">
        <v>139</v>
      </c>
      <c r="C53" s="53">
        <v>0</v>
      </c>
      <c r="D53" s="53">
        <v>0</v>
      </c>
      <c r="E53" s="53">
        <v>0</v>
      </c>
      <c r="F53" s="53">
        <v>0</v>
      </c>
      <c r="G53" s="53">
        <v>0</v>
      </c>
      <c r="H53" s="53">
        <v>0</v>
      </c>
      <c r="I53" s="53">
        <v>0</v>
      </c>
      <c r="J53" s="53">
        <v>0</v>
      </c>
      <c r="K53" s="53">
        <v>0</v>
      </c>
      <c r="L53" s="53">
        <v>0</v>
      </c>
      <c r="M53" s="53">
        <v>0</v>
      </c>
      <c r="N53" s="53">
        <v>0</v>
      </c>
      <c r="O53" s="53">
        <v>0</v>
      </c>
      <c r="P53" s="53">
        <v>0</v>
      </c>
      <c r="Q53" s="53">
        <v>0</v>
      </c>
      <c r="R53" s="53">
        <v>0</v>
      </c>
      <c r="S53" s="53">
        <v>0</v>
      </c>
      <c r="T53" s="53">
        <v>0</v>
      </c>
      <c r="U53" s="53">
        <v>0</v>
      </c>
      <c r="V53" s="53">
        <v>0</v>
      </c>
      <c r="W53" s="53">
        <v>0</v>
      </c>
      <c r="X53" s="53">
        <v>0</v>
      </c>
      <c r="Y53" s="53">
        <v>0</v>
      </c>
      <c r="Z53" s="53">
        <v>0</v>
      </c>
      <c r="AA53" s="53">
        <v>0</v>
      </c>
      <c r="AB53" s="53">
        <v>0</v>
      </c>
      <c r="AC53" s="53">
        <v>0</v>
      </c>
      <c r="AD53" s="53">
        <v>0</v>
      </c>
      <c r="AE53" s="53">
        <v>0</v>
      </c>
      <c r="AF53" s="53">
        <v>0</v>
      </c>
    </row>
    <row r="54" spans="2:32" ht="16" customHeight="1" x14ac:dyDescent="0.3">
      <c r="B54" s="51" t="s">
        <v>140</v>
      </c>
      <c r="C54" s="53">
        <v>270</v>
      </c>
      <c r="D54" s="53">
        <v>185.35714285714286</v>
      </c>
      <c r="E54" s="53">
        <v>203.92857142857144</v>
      </c>
      <c r="F54" s="53">
        <v>204.28571428571431</v>
      </c>
      <c r="G54" s="53">
        <v>174.64285714285714</v>
      </c>
      <c r="H54" s="53">
        <v>167.14285714285711</v>
      </c>
      <c r="I54" s="53">
        <v>165.71428571428572</v>
      </c>
      <c r="J54" s="53">
        <v>172.14285714285714</v>
      </c>
      <c r="K54" s="53">
        <v>171.42857142857144</v>
      </c>
      <c r="L54" s="53">
        <v>153.21428571428572</v>
      </c>
      <c r="M54" s="53">
        <v>136.07142857142858</v>
      </c>
      <c r="N54" s="53">
        <v>125.00000000000001</v>
      </c>
      <c r="O54" s="53">
        <v>154.64285714285714</v>
      </c>
      <c r="P54" s="53">
        <v>182.5</v>
      </c>
      <c r="Q54" s="53">
        <v>158.15238095238098</v>
      </c>
      <c r="R54" s="53">
        <v>146.2095238095238</v>
      </c>
      <c r="S54" s="53">
        <v>157.42857142857139</v>
      </c>
      <c r="T54" s="53">
        <v>162.85714285714286</v>
      </c>
      <c r="U54" s="53">
        <v>163.57252000000017</v>
      </c>
      <c r="V54" s="53">
        <v>158.53600000000003</v>
      </c>
      <c r="W54" s="53">
        <v>167.56190476190471</v>
      </c>
      <c r="X54" s="53">
        <v>177.3333333333334</v>
      </c>
      <c r="Y54" s="53">
        <v>151.16761904761907</v>
      </c>
      <c r="Z54" s="53">
        <v>173.28</v>
      </c>
      <c r="AA54" s="53">
        <v>173.28</v>
      </c>
      <c r="AB54" s="53">
        <v>173.28</v>
      </c>
      <c r="AC54" s="53">
        <v>173.28</v>
      </c>
      <c r="AD54" s="53">
        <v>173.28</v>
      </c>
      <c r="AE54" s="53">
        <v>173.28</v>
      </c>
      <c r="AF54" s="53">
        <v>173.28</v>
      </c>
    </row>
    <row r="55" spans="2:32" ht="16" customHeight="1" x14ac:dyDescent="0.25">
      <c r="B55" s="47" t="s">
        <v>141</v>
      </c>
      <c r="C55" s="48">
        <v>104.12603618396446</v>
      </c>
      <c r="D55" s="48">
        <v>134.3301178166175</v>
      </c>
      <c r="E55" s="48">
        <v>17.595423939066485</v>
      </c>
      <c r="F55" s="48">
        <v>89.160049789406642</v>
      </c>
      <c r="G55" s="48">
        <v>34.21121875373759</v>
      </c>
      <c r="H55" s="48">
        <v>0</v>
      </c>
      <c r="I55" s="48">
        <v>0</v>
      </c>
      <c r="J55" s="48">
        <v>92.979000613120775</v>
      </c>
      <c r="K55" s="48">
        <v>46.907572041692212</v>
      </c>
      <c r="L55" s="48">
        <v>148.13938643635993</v>
      </c>
      <c r="M55" s="48">
        <v>269.65757204169222</v>
      </c>
      <c r="N55" s="48">
        <v>175.30042918454936</v>
      </c>
      <c r="O55" s="48">
        <v>134.24507389162562</v>
      </c>
      <c r="P55" s="48">
        <v>196.49137931034483</v>
      </c>
      <c r="Q55" s="48">
        <v>230.28867796789066</v>
      </c>
      <c r="R55" s="48">
        <v>224.16245608064543</v>
      </c>
      <c r="S55" s="48">
        <v>246.54745891276872</v>
      </c>
      <c r="T55" s="48">
        <v>317.46798145807008</v>
      </c>
      <c r="U55" s="48">
        <v>265.33475115044257</v>
      </c>
      <c r="V55" s="48">
        <v>279.9775433628318</v>
      </c>
      <c r="W55" s="48">
        <v>316.88765276021917</v>
      </c>
      <c r="X55" s="48">
        <v>243.91740412979348</v>
      </c>
      <c r="Y55" s="48">
        <v>266.46439106616145</v>
      </c>
      <c r="Z55" s="48">
        <v>243.2</v>
      </c>
      <c r="AA55" s="48">
        <v>218.88</v>
      </c>
      <c r="AB55" s="48">
        <v>233.47199999999998</v>
      </c>
      <c r="AC55" s="48">
        <v>248.06399999999999</v>
      </c>
      <c r="AD55" s="48">
        <v>255.36</v>
      </c>
      <c r="AE55" s="48">
        <v>262.65600000000001</v>
      </c>
      <c r="AF55" s="48">
        <v>269.95200000000006</v>
      </c>
    </row>
    <row r="56" spans="2:32" ht="16" customHeight="1" x14ac:dyDescent="0.25">
      <c r="B56" s="49" t="s">
        <v>142</v>
      </c>
      <c r="C56" s="50">
        <v>0</v>
      </c>
      <c r="D56" s="50">
        <v>0</v>
      </c>
      <c r="E56" s="50">
        <v>0</v>
      </c>
      <c r="F56" s="50">
        <v>0</v>
      </c>
      <c r="G56" s="50">
        <v>0</v>
      </c>
      <c r="H56" s="50">
        <v>0</v>
      </c>
      <c r="I56" s="50">
        <v>0</v>
      </c>
      <c r="J56" s="50">
        <v>92.979000613120775</v>
      </c>
      <c r="K56" s="50">
        <v>46.907572041692212</v>
      </c>
      <c r="L56" s="50">
        <v>117.26471489883508</v>
      </c>
      <c r="M56" s="50">
        <v>219.40757204169222</v>
      </c>
      <c r="N56" s="50">
        <v>128.05042918454936</v>
      </c>
      <c r="O56" s="50">
        <v>98.245073891625623</v>
      </c>
      <c r="P56" s="50">
        <v>152.24137931034483</v>
      </c>
      <c r="Q56" s="50">
        <v>211.12178676780445</v>
      </c>
      <c r="R56" s="50">
        <v>214.81129372102822</v>
      </c>
      <c r="S56" s="50">
        <v>243.50745891276873</v>
      </c>
      <c r="T56" s="50">
        <v>314.42798145807006</v>
      </c>
      <c r="U56" s="50">
        <v>263.81475115044259</v>
      </c>
      <c r="V56" s="50">
        <v>278.45754336283181</v>
      </c>
      <c r="W56" s="50">
        <v>316.88765276021917</v>
      </c>
      <c r="X56" s="50">
        <v>243.91740412979348</v>
      </c>
      <c r="Y56" s="50">
        <v>266.46439106616145</v>
      </c>
      <c r="Z56" s="50">
        <v>243.2</v>
      </c>
      <c r="AA56" s="50">
        <v>218.88</v>
      </c>
      <c r="AB56" s="50">
        <v>233.47199999999998</v>
      </c>
      <c r="AC56" s="50">
        <v>248.06399999999999</v>
      </c>
      <c r="AD56" s="50">
        <v>255.36</v>
      </c>
      <c r="AE56" s="50">
        <v>262.65600000000001</v>
      </c>
      <c r="AF56" s="50">
        <v>269.95200000000006</v>
      </c>
    </row>
    <row r="57" spans="2:32" ht="16" customHeight="1" x14ac:dyDescent="0.3">
      <c r="B57" s="51" t="s">
        <v>143</v>
      </c>
      <c r="C57" s="53">
        <v>0</v>
      </c>
      <c r="D57" s="53">
        <v>0</v>
      </c>
      <c r="E57" s="53">
        <v>0</v>
      </c>
      <c r="F57" s="53">
        <v>0</v>
      </c>
      <c r="G57" s="53">
        <v>0</v>
      </c>
      <c r="H57" s="53">
        <v>0</v>
      </c>
      <c r="I57" s="53">
        <v>0</v>
      </c>
      <c r="J57" s="53">
        <v>0</v>
      </c>
      <c r="K57" s="53">
        <v>0</v>
      </c>
      <c r="L57" s="53">
        <v>0</v>
      </c>
      <c r="M57" s="53">
        <v>0</v>
      </c>
      <c r="N57" s="53">
        <v>0</v>
      </c>
      <c r="O57" s="53">
        <v>0</v>
      </c>
      <c r="P57" s="53">
        <v>0</v>
      </c>
      <c r="Q57" s="53">
        <v>0</v>
      </c>
      <c r="R57" s="53">
        <v>0</v>
      </c>
      <c r="S57" s="53">
        <v>0</v>
      </c>
      <c r="T57" s="53">
        <v>0</v>
      </c>
      <c r="U57" s="53">
        <v>0</v>
      </c>
      <c r="V57" s="53">
        <v>0</v>
      </c>
      <c r="W57" s="53">
        <v>0</v>
      </c>
      <c r="X57" s="53">
        <v>0</v>
      </c>
      <c r="Y57" s="53">
        <v>0</v>
      </c>
      <c r="Z57" s="53">
        <v>0</v>
      </c>
      <c r="AA57" s="53">
        <v>0</v>
      </c>
      <c r="AB57" s="53">
        <v>0</v>
      </c>
      <c r="AC57" s="53">
        <v>0</v>
      </c>
      <c r="AD57" s="53">
        <v>0</v>
      </c>
      <c r="AE57" s="53">
        <v>0</v>
      </c>
      <c r="AF57" s="53">
        <v>0</v>
      </c>
    </row>
    <row r="58" spans="2:32" ht="16" customHeight="1" x14ac:dyDescent="0.3">
      <c r="B58" s="51" t="s">
        <v>144</v>
      </c>
      <c r="C58" s="53">
        <v>0</v>
      </c>
      <c r="D58" s="53">
        <v>0</v>
      </c>
      <c r="E58" s="53">
        <v>0</v>
      </c>
      <c r="F58" s="53">
        <v>0</v>
      </c>
      <c r="G58" s="53">
        <v>0</v>
      </c>
      <c r="H58" s="53">
        <v>0</v>
      </c>
      <c r="I58" s="53">
        <v>0</v>
      </c>
      <c r="J58" s="53">
        <v>92.979000613120775</v>
      </c>
      <c r="K58" s="53">
        <v>46.907572041692212</v>
      </c>
      <c r="L58" s="53">
        <v>117.26471489883508</v>
      </c>
      <c r="M58" s="53">
        <v>219.40757204169222</v>
      </c>
      <c r="N58" s="53">
        <v>128.05042918454936</v>
      </c>
      <c r="O58" s="53">
        <v>98.245073891625623</v>
      </c>
      <c r="P58" s="53">
        <v>152.24137931034483</v>
      </c>
      <c r="Q58" s="53">
        <v>211.12178676780445</v>
      </c>
      <c r="R58" s="53">
        <v>214.81129372102822</v>
      </c>
      <c r="S58" s="53">
        <v>243.50745891276873</v>
      </c>
      <c r="T58" s="53">
        <v>314.42798145807006</v>
      </c>
      <c r="U58" s="53">
        <v>263.81475115044259</v>
      </c>
      <c r="V58" s="53">
        <v>278.45754336283181</v>
      </c>
      <c r="W58" s="53">
        <v>316.88765276021917</v>
      </c>
      <c r="X58" s="53">
        <v>243.91740412979348</v>
      </c>
      <c r="Y58" s="53">
        <v>266.46439106616145</v>
      </c>
      <c r="Z58" s="53">
        <v>243.2</v>
      </c>
      <c r="AA58" s="53">
        <v>218.88</v>
      </c>
      <c r="AB58" s="53">
        <v>233.47199999999998</v>
      </c>
      <c r="AC58" s="53">
        <v>248.06399999999999</v>
      </c>
      <c r="AD58" s="53">
        <v>255.36</v>
      </c>
      <c r="AE58" s="53">
        <v>262.65600000000001</v>
      </c>
      <c r="AF58" s="53">
        <v>269.95200000000006</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0</v>
      </c>
      <c r="D60" s="53">
        <v>0</v>
      </c>
      <c r="E60" s="53">
        <v>0</v>
      </c>
      <c r="F60" s="53">
        <v>0</v>
      </c>
      <c r="G60" s="53">
        <v>0</v>
      </c>
      <c r="H60" s="53">
        <v>0</v>
      </c>
      <c r="I60" s="53">
        <v>0</v>
      </c>
      <c r="J60" s="53">
        <v>0</v>
      </c>
      <c r="K60" s="53">
        <v>0</v>
      </c>
      <c r="L60" s="53">
        <v>0</v>
      </c>
      <c r="M60" s="53">
        <v>0</v>
      </c>
      <c r="N60" s="53">
        <v>0</v>
      </c>
      <c r="O60" s="53">
        <v>0</v>
      </c>
      <c r="P60" s="53">
        <v>0</v>
      </c>
      <c r="Q60" s="53">
        <v>0</v>
      </c>
      <c r="R60" s="53">
        <v>0</v>
      </c>
      <c r="S60" s="53">
        <v>0</v>
      </c>
      <c r="T60" s="53">
        <v>0</v>
      </c>
      <c r="U60" s="53">
        <v>0</v>
      </c>
      <c r="V60" s="53">
        <v>0</v>
      </c>
      <c r="W60" s="53">
        <v>0</v>
      </c>
      <c r="X60" s="53">
        <v>0</v>
      </c>
      <c r="Y60" s="53">
        <v>0</v>
      </c>
      <c r="Z60" s="53">
        <v>0</v>
      </c>
      <c r="AA60" s="53">
        <v>0</v>
      </c>
      <c r="AB60" s="53">
        <v>0</v>
      </c>
      <c r="AC60" s="53">
        <v>0</v>
      </c>
      <c r="AD60" s="53">
        <v>0</v>
      </c>
      <c r="AE60" s="53">
        <v>0</v>
      </c>
      <c r="AF60" s="53">
        <v>0</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0</v>
      </c>
      <c r="D62" s="53">
        <v>0</v>
      </c>
      <c r="E62" s="53">
        <v>0</v>
      </c>
      <c r="F62" s="53">
        <v>0</v>
      </c>
      <c r="G62" s="53">
        <v>0</v>
      </c>
      <c r="H62" s="53">
        <v>0</v>
      </c>
      <c r="I62" s="53">
        <v>0</v>
      </c>
      <c r="J62" s="53">
        <v>0</v>
      </c>
      <c r="K62" s="53">
        <v>0</v>
      </c>
      <c r="L62" s="53">
        <v>0</v>
      </c>
      <c r="M62" s="53">
        <v>0</v>
      </c>
      <c r="N62" s="53">
        <v>0</v>
      </c>
      <c r="O62" s="53">
        <v>0</v>
      </c>
      <c r="P62" s="53">
        <v>0</v>
      </c>
      <c r="Q62" s="53">
        <v>0</v>
      </c>
      <c r="R62" s="53">
        <v>0</v>
      </c>
      <c r="S62" s="53">
        <v>0</v>
      </c>
      <c r="T62" s="53">
        <v>0</v>
      </c>
      <c r="U62" s="53">
        <v>0</v>
      </c>
      <c r="V62" s="53">
        <v>0</v>
      </c>
      <c r="W62" s="53">
        <v>0</v>
      </c>
      <c r="X62" s="53">
        <v>0</v>
      </c>
      <c r="Y62" s="53">
        <v>0</v>
      </c>
      <c r="Z62" s="53">
        <v>0</v>
      </c>
      <c r="AA62" s="53">
        <v>0</v>
      </c>
      <c r="AB62" s="53">
        <v>0</v>
      </c>
      <c r="AC62" s="53">
        <v>0</v>
      </c>
      <c r="AD62" s="53">
        <v>0</v>
      </c>
      <c r="AE62" s="53">
        <v>0</v>
      </c>
      <c r="AF62" s="53">
        <v>0</v>
      </c>
    </row>
    <row r="63" spans="2:32" ht="16" customHeight="1" x14ac:dyDescent="0.25">
      <c r="B63" s="49" t="s">
        <v>149</v>
      </c>
      <c r="C63" s="50">
        <v>0</v>
      </c>
      <c r="D63" s="50">
        <v>0</v>
      </c>
      <c r="E63" s="50">
        <v>0</v>
      </c>
      <c r="F63" s="50">
        <v>0</v>
      </c>
      <c r="G63" s="50">
        <v>0</v>
      </c>
      <c r="H63" s="50">
        <v>0</v>
      </c>
      <c r="I63" s="50">
        <v>0</v>
      </c>
      <c r="J63" s="50">
        <v>0</v>
      </c>
      <c r="K63" s="50">
        <v>0</v>
      </c>
      <c r="L63" s="50">
        <v>0</v>
      </c>
      <c r="M63" s="50">
        <v>0</v>
      </c>
      <c r="N63" s="50">
        <v>0</v>
      </c>
      <c r="O63" s="50">
        <v>0</v>
      </c>
      <c r="P63" s="50">
        <v>0</v>
      </c>
      <c r="Q63" s="50">
        <v>0</v>
      </c>
      <c r="R63" s="50">
        <v>0</v>
      </c>
      <c r="S63" s="50">
        <v>0</v>
      </c>
      <c r="T63" s="50">
        <v>0</v>
      </c>
      <c r="U63" s="50">
        <v>0</v>
      </c>
      <c r="V63" s="50">
        <v>0</v>
      </c>
      <c r="W63" s="50">
        <v>0</v>
      </c>
      <c r="X63" s="50">
        <v>0</v>
      </c>
      <c r="Y63" s="50">
        <v>0</v>
      </c>
      <c r="Z63" s="50">
        <v>0</v>
      </c>
      <c r="AA63" s="50">
        <v>0</v>
      </c>
      <c r="AB63" s="50">
        <v>0</v>
      </c>
      <c r="AC63" s="50">
        <v>0</v>
      </c>
      <c r="AD63" s="50">
        <v>0</v>
      </c>
      <c r="AE63" s="50">
        <v>0</v>
      </c>
      <c r="AF63" s="50">
        <v>0</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0</v>
      </c>
      <c r="D69" s="53">
        <v>0</v>
      </c>
      <c r="E69" s="53">
        <v>0</v>
      </c>
      <c r="F69" s="53">
        <v>0</v>
      </c>
      <c r="G69" s="53">
        <v>0</v>
      </c>
      <c r="H69" s="53">
        <v>0</v>
      </c>
      <c r="I69" s="53">
        <v>0</v>
      </c>
      <c r="J69" s="53">
        <v>0</v>
      </c>
      <c r="K69" s="53">
        <v>0</v>
      </c>
      <c r="L69" s="53">
        <v>0</v>
      </c>
      <c r="M69" s="53">
        <v>0</v>
      </c>
      <c r="N69" s="53">
        <v>0</v>
      </c>
      <c r="O69" s="53">
        <v>0</v>
      </c>
      <c r="P69" s="53">
        <v>0</v>
      </c>
      <c r="Q69" s="53">
        <v>0</v>
      </c>
      <c r="R69" s="53">
        <v>0</v>
      </c>
      <c r="S69" s="53">
        <v>0</v>
      </c>
      <c r="T69" s="53">
        <v>0</v>
      </c>
      <c r="U69" s="53">
        <v>0</v>
      </c>
      <c r="V69" s="53">
        <v>0</v>
      </c>
      <c r="W69" s="53">
        <v>0</v>
      </c>
      <c r="X69" s="53">
        <v>0</v>
      </c>
      <c r="Y69" s="53">
        <v>0</v>
      </c>
      <c r="Z69" s="53">
        <v>0</v>
      </c>
      <c r="AA69" s="53">
        <v>0</v>
      </c>
      <c r="AB69" s="53">
        <v>0</v>
      </c>
      <c r="AC69" s="53">
        <v>0</v>
      </c>
      <c r="AD69" s="53">
        <v>0</v>
      </c>
      <c r="AE69" s="53">
        <v>0</v>
      </c>
      <c r="AF69" s="53">
        <v>0</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0</v>
      </c>
      <c r="D73" s="50">
        <v>0</v>
      </c>
      <c r="E73" s="50">
        <v>0</v>
      </c>
      <c r="F73" s="50">
        <v>0</v>
      </c>
      <c r="G73" s="50">
        <v>0</v>
      </c>
      <c r="H73" s="50">
        <v>0</v>
      </c>
      <c r="I73" s="50">
        <v>0</v>
      </c>
      <c r="J73" s="50">
        <v>0</v>
      </c>
      <c r="K73" s="50">
        <v>0</v>
      </c>
      <c r="L73" s="50">
        <v>0</v>
      </c>
      <c r="M73" s="50">
        <v>0</v>
      </c>
      <c r="N73" s="50">
        <v>0</v>
      </c>
      <c r="O73" s="50">
        <v>0</v>
      </c>
      <c r="P73" s="50">
        <v>0</v>
      </c>
      <c r="Q73" s="50">
        <v>0</v>
      </c>
      <c r="R73" s="50">
        <v>0</v>
      </c>
      <c r="S73" s="50">
        <v>0</v>
      </c>
      <c r="T73" s="50">
        <v>0</v>
      </c>
      <c r="U73" s="50">
        <v>0</v>
      </c>
      <c r="V73" s="50">
        <v>0</v>
      </c>
      <c r="W73" s="50">
        <v>0</v>
      </c>
      <c r="X73" s="50">
        <v>0</v>
      </c>
      <c r="Y73" s="50">
        <v>0</v>
      </c>
      <c r="Z73" s="50">
        <v>0</v>
      </c>
      <c r="AA73" s="50">
        <v>0</v>
      </c>
      <c r="AB73" s="50">
        <v>0</v>
      </c>
      <c r="AC73" s="50">
        <v>0</v>
      </c>
      <c r="AD73" s="50">
        <v>0</v>
      </c>
      <c r="AE73" s="50">
        <v>0</v>
      </c>
      <c r="AF73" s="50">
        <v>0</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0</v>
      </c>
      <c r="G85" s="53">
        <v>0</v>
      </c>
      <c r="H85" s="53">
        <v>0</v>
      </c>
      <c r="I85" s="53">
        <v>0</v>
      </c>
      <c r="J85" s="53">
        <v>0</v>
      </c>
      <c r="K85" s="53">
        <v>0</v>
      </c>
      <c r="L85" s="53">
        <v>0</v>
      </c>
      <c r="M85" s="53">
        <v>0</v>
      </c>
      <c r="N85" s="53">
        <v>0</v>
      </c>
      <c r="O85" s="53">
        <v>0</v>
      </c>
      <c r="P85" s="53">
        <v>0</v>
      </c>
      <c r="Q85" s="53">
        <v>0</v>
      </c>
      <c r="R85" s="53">
        <v>0</v>
      </c>
      <c r="S85" s="53">
        <v>0</v>
      </c>
      <c r="T85" s="53">
        <v>0</v>
      </c>
      <c r="U85" s="53">
        <v>0</v>
      </c>
      <c r="V85" s="53">
        <v>0</v>
      </c>
      <c r="W85" s="53">
        <v>0</v>
      </c>
      <c r="X85" s="53">
        <v>0</v>
      </c>
      <c r="Y85" s="53">
        <v>0</v>
      </c>
      <c r="Z85" s="53">
        <v>0</v>
      </c>
      <c r="AA85" s="53">
        <v>0</v>
      </c>
      <c r="AB85" s="53">
        <v>0</v>
      </c>
      <c r="AC85" s="53">
        <v>0</v>
      </c>
      <c r="AD85" s="53">
        <v>0</v>
      </c>
      <c r="AE85" s="53">
        <v>0</v>
      </c>
      <c r="AF85" s="53">
        <v>0</v>
      </c>
    </row>
    <row r="86" spans="2:32" ht="16" customHeight="1" x14ac:dyDescent="0.3">
      <c r="B86" s="51" t="s">
        <v>172</v>
      </c>
      <c r="C86" s="53">
        <v>0</v>
      </c>
      <c r="D86" s="53">
        <v>0</v>
      </c>
      <c r="E86" s="53">
        <v>0</v>
      </c>
      <c r="F86" s="53">
        <v>0</v>
      </c>
      <c r="G86" s="53">
        <v>0</v>
      </c>
      <c r="H86" s="53">
        <v>0</v>
      </c>
      <c r="I86" s="53">
        <v>0</v>
      </c>
      <c r="J86" s="53">
        <v>0</v>
      </c>
      <c r="K86" s="53">
        <v>0</v>
      </c>
      <c r="L86" s="53">
        <v>0</v>
      </c>
      <c r="M86" s="53">
        <v>0</v>
      </c>
      <c r="N86" s="53">
        <v>0</v>
      </c>
      <c r="O86" s="53">
        <v>0</v>
      </c>
      <c r="P86" s="53">
        <v>0</v>
      </c>
      <c r="Q86" s="53">
        <v>0</v>
      </c>
      <c r="R86" s="53">
        <v>0</v>
      </c>
      <c r="S86" s="53">
        <v>0</v>
      </c>
      <c r="T86" s="53">
        <v>0</v>
      </c>
      <c r="U86" s="53">
        <v>0</v>
      </c>
      <c r="V86" s="53">
        <v>0</v>
      </c>
      <c r="W86" s="53">
        <v>0</v>
      </c>
      <c r="X86" s="53">
        <v>0</v>
      </c>
      <c r="Y86" s="53">
        <v>0</v>
      </c>
      <c r="Z86" s="53">
        <v>0</v>
      </c>
      <c r="AA86" s="53">
        <v>0</v>
      </c>
      <c r="AB86" s="53">
        <v>0</v>
      </c>
      <c r="AC86" s="53">
        <v>0</v>
      </c>
      <c r="AD86" s="53">
        <v>0</v>
      </c>
      <c r="AE86" s="53">
        <v>0</v>
      </c>
      <c r="AF86" s="53">
        <v>0</v>
      </c>
    </row>
    <row r="87" spans="2:32" ht="16" customHeight="1" x14ac:dyDescent="0.3">
      <c r="B87" s="51" t="s">
        <v>173</v>
      </c>
      <c r="C87" s="53">
        <v>0</v>
      </c>
      <c r="D87" s="53">
        <v>0</v>
      </c>
      <c r="E87" s="53">
        <v>0</v>
      </c>
      <c r="F87" s="53">
        <v>0</v>
      </c>
      <c r="G87" s="53">
        <v>0</v>
      </c>
      <c r="H87" s="53">
        <v>0</v>
      </c>
      <c r="I87" s="53">
        <v>0</v>
      </c>
      <c r="J87" s="53">
        <v>0</v>
      </c>
      <c r="K87" s="53">
        <v>0</v>
      </c>
      <c r="L87" s="53">
        <v>0</v>
      </c>
      <c r="M87" s="53">
        <v>0</v>
      </c>
      <c r="N87" s="53">
        <v>0</v>
      </c>
      <c r="O87" s="53">
        <v>0</v>
      </c>
      <c r="P87" s="53">
        <v>0</v>
      </c>
      <c r="Q87" s="53">
        <v>0</v>
      </c>
      <c r="R87" s="53">
        <v>0</v>
      </c>
      <c r="S87" s="53">
        <v>0</v>
      </c>
      <c r="T87" s="53">
        <v>0</v>
      </c>
      <c r="U87" s="53">
        <v>0</v>
      </c>
      <c r="V87" s="53">
        <v>0</v>
      </c>
      <c r="W87" s="53">
        <v>0</v>
      </c>
      <c r="X87" s="53">
        <v>0</v>
      </c>
      <c r="Y87" s="53">
        <v>0</v>
      </c>
      <c r="Z87" s="53">
        <v>0</v>
      </c>
      <c r="AA87" s="53">
        <v>0</v>
      </c>
      <c r="AB87" s="53">
        <v>0</v>
      </c>
      <c r="AC87" s="53">
        <v>0</v>
      </c>
      <c r="AD87" s="53">
        <v>0</v>
      </c>
      <c r="AE87" s="53">
        <v>0</v>
      </c>
      <c r="AF87" s="53">
        <v>0</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0</v>
      </c>
      <c r="D90" s="50">
        <v>0</v>
      </c>
      <c r="E90" s="50">
        <v>0</v>
      </c>
      <c r="F90" s="50">
        <v>0</v>
      </c>
      <c r="G90" s="50">
        <v>0</v>
      </c>
      <c r="H90" s="50">
        <v>0</v>
      </c>
      <c r="I90" s="50">
        <v>0</v>
      </c>
      <c r="J90" s="50">
        <v>0</v>
      </c>
      <c r="K90" s="50">
        <v>0</v>
      </c>
      <c r="L90" s="50">
        <v>0</v>
      </c>
      <c r="M90" s="50">
        <v>0</v>
      </c>
      <c r="N90" s="50">
        <v>0</v>
      </c>
      <c r="O90" s="50">
        <v>0</v>
      </c>
      <c r="P90" s="50">
        <v>0</v>
      </c>
      <c r="Q90" s="50">
        <v>0</v>
      </c>
      <c r="R90" s="50">
        <v>0</v>
      </c>
      <c r="S90" s="50">
        <v>0</v>
      </c>
      <c r="T90" s="50">
        <v>0</v>
      </c>
      <c r="U90" s="50">
        <v>0</v>
      </c>
      <c r="V90" s="50">
        <v>0</v>
      </c>
      <c r="W90" s="50">
        <v>0</v>
      </c>
      <c r="X90" s="50">
        <v>0</v>
      </c>
      <c r="Y90" s="50">
        <v>0</v>
      </c>
      <c r="Z90" s="50">
        <v>0</v>
      </c>
      <c r="AA90" s="50">
        <v>0</v>
      </c>
      <c r="AB90" s="50">
        <v>0</v>
      </c>
      <c r="AC90" s="50">
        <v>0</v>
      </c>
      <c r="AD90" s="50">
        <v>0</v>
      </c>
      <c r="AE90" s="50">
        <v>0</v>
      </c>
      <c r="AF90" s="50">
        <v>0</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0</v>
      </c>
      <c r="D96" s="53">
        <v>0</v>
      </c>
      <c r="E96" s="53">
        <v>0</v>
      </c>
      <c r="F96" s="53">
        <v>0</v>
      </c>
      <c r="G96" s="53">
        <v>0</v>
      </c>
      <c r="H96" s="53">
        <v>0</v>
      </c>
      <c r="I96" s="53">
        <v>0</v>
      </c>
      <c r="J96" s="53">
        <v>0</v>
      </c>
      <c r="K96" s="53">
        <v>0</v>
      </c>
      <c r="L96" s="53">
        <v>0</v>
      </c>
      <c r="M96" s="53">
        <v>0</v>
      </c>
      <c r="N96" s="53">
        <v>0</v>
      </c>
      <c r="O96" s="53">
        <v>0</v>
      </c>
      <c r="P96" s="53">
        <v>0</v>
      </c>
      <c r="Q96" s="53">
        <v>0</v>
      </c>
      <c r="R96" s="53">
        <v>0</v>
      </c>
      <c r="S96" s="53">
        <v>0</v>
      </c>
      <c r="T96" s="53">
        <v>0</v>
      </c>
      <c r="U96" s="53">
        <v>0</v>
      </c>
      <c r="V96" s="53">
        <v>0</v>
      </c>
      <c r="W96" s="53">
        <v>0</v>
      </c>
      <c r="X96" s="53">
        <v>0</v>
      </c>
      <c r="Y96" s="53">
        <v>0</v>
      </c>
      <c r="Z96" s="53">
        <v>0</v>
      </c>
      <c r="AA96" s="53">
        <v>0</v>
      </c>
      <c r="AB96" s="53">
        <v>0</v>
      </c>
      <c r="AC96" s="53">
        <v>0</v>
      </c>
      <c r="AD96" s="53">
        <v>0</v>
      </c>
      <c r="AE96" s="53">
        <v>0</v>
      </c>
      <c r="AF96" s="53">
        <v>0</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0</v>
      </c>
      <c r="P97" s="53">
        <v>0</v>
      </c>
      <c r="Q97" s="53">
        <v>0</v>
      </c>
      <c r="R97" s="53">
        <v>0</v>
      </c>
      <c r="S97" s="53">
        <v>0</v>
      </c>
      <c r="T97" s="53">
        <v>0</v>
      </c>
      <c r="U97" s="53">
        <v>0</v>
      </c>
      <c r="V97" s="53">
        <v>0</v>
      </c>
      <c r="W97" s="53">
        <v>0</v>
      </c>
      <c r="X97" s="53">
        <v>0</v>
      </c>
      <c r="Y97" s="53">
        <v>0</v>
      </c>
      <c r="Z97" s="53">
        <v>0</v>
      </c>
      <c r="AA97" s="53">
        <v>0</v>
      </c>
      <c r="AB97" s="53">
        <v>0</v>
      </c>
      <c r="AC97" s="53">
        <v>0</v>
      </c>
      <c r="AD97" s="53">
        <v>0</v>
      </c>
      <c r="AE97" s="53">
        <v>0</v>
      </c>
      <c r="AF97" s="53">
        <v>0</v>
      </c>
    </row>
    <row r="98" spans="2:32" ht="16" customHeight="1" x14ac:dyDescent="0.3">
      <c r="B98" s="51" t="s">
        <v>184</v>
      </c>
      <c r="C98" s="53">
        <v>0</v>
      </c>
      <c r="D98" s="53">
        <v>0</v>
      </c>
      <c r="E98" s="53">
        <v>0</v>
      </c>
      <c r="F98" s="53">
        <v>0</v>
      </c>
      <c r="G98" s="53">
        <v>0</v>
      </c>
      <c r="H98" s="53">
        <v>0</v>
      </c>
      <c r="I98" s="53">
        <v>0</v>
      </c>
      <c r="J98" s="53">
        <v>0</v>
      </c>
      <c r="K98" s="53">
        <v>0</v>
      </c>
      <c r="L98" s="53">
        <v>0</v>
      </c>
      <c r="M98" s="53">
        <v>0</v>
      </c>
      <c r="N98" s="53">
        <v>0</v>
      </c>
      <c r="O98" s="53">
        <v>0</v>
      </c>
      <c r="P98" s="53">
        <v>0</v>
      </c>
      <c r="Q98" s="53">
        <v>0</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0</v>
      </c>
      <c r="D107" s="53">
        <v>0</v>
      </c>
      <c r="E107" s="53">
        <v>0</v>
      </c>
      <c r="F107" s="53">
        <v>0</v>
      </c>
      <c r="G107" s="53">
        <v>0</v>
      </c>
      <c r="H107" s="53">
        <v>0</v>
      </c>
      <c r="I107" s="53">
        <v>0</v>
      </c>
      <c r="J107" s="53">
        <v>0</v>
      </c>
      <c r="K107" s="53">
        <v>0</v>
      </c>
      <c r="L107" s="53">
        <v>0</v>
      </c>
      <c r="M107" s="53">
        <v>0</v>
      </c>
      <c r="N107" s="53">
        <v>0</v>
      </c>
      <c r="O107" s="53">
        <v>0</v>
      </c>
      <c r="P107" s="53">
        <v>0</v>
      </c>
      <c r="Q107" s="53">
        <v>0</v>
      </c>
      <c r="R107" s="53">
        <v>0</v>
      </c>
      <c r="S107" s="53">
        <v>0</v>
      </c>
      <c r="T107" s="53">
        <v>0</v>
      </c>
      <c r="U107" s="53">
        <v>0</v>
      </c>
      <c r="V107" s="53">
        <v>0</v>
      </c>
      <c r="W107" s="53">
        <v>0</v>
      </c>
      <c r="X107" s="53">
        <v>0</v>
      </c>
      <c r="Y107" s="53">
        <v>0</v>
      </c>
      <c r="Z107" s="53">
        <v>0</v>
      </c>
      <c r="AA107" s="53">
        <v>0</v>
      </c>
      <c r="AB107" s="53">
        <v>0</v>
      </c>
      <c r="AC107" s="53">
        <v>0</v>
      </c>
      <c r="AD107" s="53">
        <v>0</v>
      </c>
      <c r="AE107" s="53">
        <v>0</v>
      </c>
      <c r="AF107" s="53">
        <v>0</v>
      </c>
    </row>
    <row r="108" spans="2:32" ht="16" customHeight="1" x14ac:dyDescent="0.3">
      <c r="B108" s="51" t="s">
        <v>194</v>
      </c>
      <c r="C108" s="53">
        <v>0</v>
      </c>
      <c r="D108" s="53">
        <v>0</v>
      </c>
      <c r="E108" s="53">
        <v>0</v>
      </c>
      <c r="F108" s="53">
        <v>0</v>
      </c>
      <c r="G108" s="53">
        <v>0</v>
      </c>
      <c r="H108" s="53">
        <v>0</v>
      </c>
      <c r="I108" s="53">
        <v>0</v>
      </c>
      <c r="J108" s="53">
        <v>0</v>
      </c>
      <c r="K108" s="53">
        <v>0</v>
      </c>
      <c r="L108" s="53">
        <v>0</v>
      </c>
      <c r="M108" s="53">
        <v>0</v>
      </c>
      <c r="N108" s="53">
        <v>0</v>
      </c>
      <c r="O108" s="53">
        <v>0</v>
      </c>
      <c r="P108" s="53">
        <v>0</v>
      </c>
      <c r="Q108" s="53">
        <v>0</v>
      </c>
      <c r="R108" s="53">
        <v>0</v>
      </c>
      <c r="S108" s="53">
        <v>0</v>
      </c>
      <c r="T108" s="53">
        <v>0</v>
      </c>
      <c r="U108" s="53">
        <v>0</v>
      </c>
      <c r="V108" s="53">
        <v>0</v>
      </c>
      <c r="W108" s="53">
        <v>0</v>
      </c>
      <c r="X108" s="53">
        <v>0</v>
      </c>
      <c r="Y108" s="53">
        <v>0</v>
      </c>
      <c r="Z108" s="53">
        <v>0</v>
      </c>
      <c r="AA108" s="53">
        <v>0</v>
      </c>
      <c r="AB108" s="53">
        <v>0</v>
      </c>
      <c r="AC108" s="53">
        <v>0</v>
      </c>
      <c r="AD108" s="53">
        <v>0</v>
      </c>
      <c r="AE108" s="53">
        <v>0</v>
      </c>
      <c r="AF108" s="53">
        <v>0</v>
      </c>
    </row>
    <row r="109" spans="2:32" ht="16" customHeight="1" x14ac:dyDescent="0.25">
      <c r="B109" s="49" t="s">
        <v>195</v>
      </c>
      <c r="C109" s="50">
        <v>104.12603618396446</v>
      </c>
      <c r="D109" s="50">
        <v>134.3301178166175</v>
      </c>
      <c r="E109" s="50">
        <v>17.595423939066485</v>
      </c>
      <c r="F109" s="50">
        <v>89.160049789406642</v>
      </c>
      <c r="G109" s="50">
        <v>34.21121875373759</v>
      </c>
      <c r="H109" s="50">
        <v>0</v>
      </c>
      <c r="I109" s="50">
        <v>0</v>
      </c>
      <c r="J109" s="50">
        <v>0</v>
      </c>
      <c r="K109" s="50">
        <v>0</v>
      </c>
      <c r="L109" s="50">
        <v>30.87467153752484</v>
      </c>
      <c r="M109" s="50">
        <v>50.25</v>
      </c>
      <c r="N109" s="50">
        <v>47.25</v>
      </c>
      <c r="O109" s="50">
        <v>36</v>
      </c>
      <c r="P109" s="50">
        <v>44.25</v>
      </c>
      <c r="Q109" s="50">
        <v>19.166891200086216</v>
      </c>
      <c r="R109" s="50">
        <v>9.3511623596171916</v>
      </c>
      <c r="S109" s="50">
        <v>3.04</v>
      </c>
      <c r="T109" s="50">
        <v>3.04</v>
      </c>
      <c r="U109" s="50">
        <v>1.52</v>
      </c>
      <c r="V109" s="50">
        <v>1.52</v>
      </c>
      <c r="W109" s="50">
        <v>0</v>
      </c>
      <c r="X109" s="50">
        <v>0</v>
      </c>
      <c r="Y109" s="50">
        <v>0</v>
      </c>
      <c r="Z109" s="50">
        <v>0</v>
      </c>
      <c r="AA109" s="50">
        <v>0</v>
      </c>
      <c r="AB109" s="50">
        <v>0</v>
      </c>
      <c r="AC109" s="50">
        <v>0</v>
      </c>
      <c r="AD109" s="50">
        <v>0</v>
      </c>
      <c r="AE109" s="50">
        <v>0</v>
      </c>
      <c r="AF109" s="50">
        <v>0</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0</v>
      </c>
      <c r="D112" s="53">
        <v>0</v>
      </c>
      <c r="E112" s="53">
        <v>0</v>
      </c>
      <c r="F112" s="53">
        <v>0</v>
      </c>
      <c r="G112" s="53">
        <v>0</v>
      </c>
      <c r="H112" s="53">
        <v>0</v>
      </c>
      <c r="I112" s="53">
        <v>0</v>
      </c>
      <c r="J112" s="53">
        <v>0</v>
      </c>
      <c r="K112" s="53">
        <v>0</v>
      </c>
      <c r="L112" s="53">
        <v>0</v>
      </c>
      <c r="M112" s="53">
        <v>0</v>
      </c>
      <c r="N112" s="53">
        <v>0</v>
      </c>
      <c r="O112" s="53">
        <v>0</v>
      </c>
      <c r="P112" s="53">
        <v>0</v>
      </c>
      <c r="Q112" s="53">
        <v>0</v>
      </c>
      <c r="R112" s="53">
        <v>0</v>
      </c>
      <c r="S112" s="53">
        <v>0</v>
      </c>
      <c r="T112" s="53">
        <v>0</v>
      </c>
      <c r="U112" s="53">
        <v>0</v>
      </c>
      <c r="V112" s="53">
        <v>0</v>
      </c>
      <c r="W112" s="53">
        <v>0</v>
      </c>
      <c r="X112" s="53">
        <v>0</v>
      </c>
      <c r="Y112" s="53">
        <v>0</v>
      </c>
      <c r="Z112" s="53">
        <v>0</v>
      </c>
      <c r="AA112" s="53">
        <v>0</v>
      </c>
      <c r="AB112" s="53">
        <v>0</v>
      </c>
      <c r="AC112" s="53">
        <v>0</v>
      </c>
      <c r="AD112" s="53">
        <v>0</v>
      </c>
      <c r="AE112" s="53">
        <v>0</v>
      </c>
      <c r="AF112" s="53">
        <v>0</v>
      </c>
    </row>
    <row r="113" spans="2:32" ht="16" customHeight="1" x14ac:dyDescent="0.3">
      <c r="B113" s="51" t="s">
        <v>199</v>
      </c>
      <c r="C113" s="53">
        <v>104.12603618396446</v>
      </c>
      <c r="D113" s="53">
        <v>134.3301178166175</v>
      </c>
      <c r="E113" s="53">
        <v>17.595423939066485</v>
      </c>
      <c r="F113" s="53">
        <v>89.160049789406642</v>
      </c>
      <c r="G113" s="53">
        <v>34.21121875373759</v>
      </c>
      <c r="H113" s="53">
        <v>0</v>
      </c>
      <c r="I113" s="53">
        <v>0</v>
      </c>
      <c r="J113" s="53">
        <v>0</v>
      </c>
      <c r="K113" s="53">
        <v>0</v>
      </c>
      <c r="L113" s="53">
        <v>30.87467153752484</v>
      </c>
      <c r="M113" s="53">
        <v>50.25</v>
      </c>
      <c r="N113" s="53">
        <v>47.25</v>
      </c>
      <c r="O113" s="53">
        <v>36</v>
      </c>
      <c r="P113" s="53">
        <v>44.25</v>
      </c>
      <c r="Q113" s="53">
        <v>19.166891200086216</v>
      </c>
      <c r="R113" s="53">
        <v>9.3511623596171916</v>
      </c>
      <c r="S113" s="53">
        <v>3.04</v>
      </c>
      <c r="T113" s="53">
        <v>3.04</v>
      </c>
      <c r="U113" s="53">
        <v>1.52</v>
      </c>
      <c r="V113" s="53">
        <v>1.52</v>
      </c>
      <c r="W113" s="53">
        <v>0</v>
      </c>
      <c r="X113" s="53">
        <v>0</v>
      </c>
      <c r="Y113" s="53">
        <v>0</v>
      </c>
      <c r="Z113" s="53">
        <v>0</v>
      </c>
      <c r="AA113" s="53">
        <v>0</v>
      </c>
      <c r="AB113" s="53">
        <v>0</v>
      </c>
      <c r="AC113" s="53">
        <v>0</v>
      </c>
      <c r="AD113" s="53">
        <v>0</v>
      </c>
      <c r="AE113" s="53">
        <v>0</v>
      </c>
      <c r="AF113" s="53">
        <v>0</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2245.5429766250913</v>
      </c>
      <c r="D115" s="48">
        <v>2039.6955254995823</v>
      </c>
      <c r="E115" s="48">
        <v>2353.6434742302818</v>
      </c>
      <c r="F115" s="48">
        <v>2183.4971383635034</v>
      </c>
      <c r="G115" s="48">
        <v>2284.3057008953297</v>
      </c>
      <c r="H115" s="48">
        <v>2112.7414848226035</v>
      </c>
      <c r="I115" s="48">
        <v>2142.6512856078139</v>
      </c>
      <c r="J115" s="48">
        <v>2342.7082684721663</v>
      </c>
      <c r="K115" s="48">
        <v>2085.5683034681351</v>
      </c>
      <c r="L115" s="48">
        <v>1931.9740964102821</v>
      </c>
      <c r="M115" s="48">
        <v>2349.7936277969052</v>
      </c>
      <c r="N115" s="48">
        <v>2275.7286649420857</v>
      </c>
      <c r="O115" s="48">
        <v>2457.9099813649791</v>
      </c>
      <c r="P115" s="48">
        <v>2458.5685362671879</v>
      </c>
      <c r="Q115" s="48">
        <v>2826.0067642334479</v>
      </c>
      <c r="R115" s="48">
        <v>2834.0781992730676</v>
      </c>
      <c r="S115" s="48">
        <v>2623.4530886407579</v>
      </c>
      <c r="T115" s="48">
        <v>2556.1337485362142</v>
      </c>
      <c r="U115" s="48">
        <v>2536.5042412141274</v>
      </c>
      <c r="V115" s="48">
        <v>2609.8883501030818</v>
      </c>
      <c r="W115" s="48">
        <v>2687.2099248877889</v>
      </c>
      <c r="X115" s="48">
        <v>2639.2690955469125</v>
      </c>
      <c r="Y115" s="48">
        <v>2641.8318066841784</v>
      </c>
      <c r="Z115" s="48">
        <v>2767.5550258927615</v>
      </c>
      <c r="AA115" s="48">
        <v>2640.6180525</v>
      </c>
      <c r="AB115" s="48">
        <v>2781.2393837250006</v>
      </c>
      <c r="AC115" s="48">
        <v>2798.7902592500004</v>
      </c>
      <c r="AD115" s="48">
        <v>2893.0054633467084</v>
      </c>
      <c r="AE115" s="48">
        <v>2957.7776634615425</v>
      </c>
      <c r="AF115" s="48">
        <v>2961.7455582240991</v>
      </c>
    </row>
    <row r="116" spans="2:32" ht="16" customHeight="1" x14ac:dyDescent="0.3">
      <c r="B116" s="51" t="s">
        <v>202</v>
      </c>
      <c r="C116" s="53">
        <v>327.3518226176808</v>
      </c>
      <c r="D116" s="53">
        <v>352.6675516647532</v>
      </c>
      <c r="E116" s="53">
        <v>375.52305437100216</v>
      </c>
      <c r="F116" s="53">
        <v>379.70543915040184</v>
      </c>
      <c r="G116" s="53">
        <v>393.20906017753919</v>
      </c>
      <c r="H116" s="53">
        <v>322.18395179603635</v>
      </c>
      <c r="I116" s="53">
        <v>411.50000000000006</v>
      </c>
      <c r="J116" s="53">
        <v>445.47656250000011</v>
      </c>
      <c r="K116" s="53">
        <v>433.85323660714289</v>
      </c>
      <c r="L116" s="53">
        <v>426.55940290178569</v>
      </c>
      <c r="M116" s="53">
        <v>422.77577730534142</v>
      </c>
      <c r="N116" s="53">
        <v>426.63539728939679</v>
      </c>
      <c r="O116" s="53">
        <v>432.90998136497933</v>
      </c>
      <c r="P116" s="53">
        <v>433.56853626718782</v>
      </c>
      <c r="Q116" s="53">
        <v>398.11318455075241</v>
      </c>
      <c r="R116" s="53">
        <v>445.70840387742157</v>
      </c>
      <c r="S116" s="53">
        <v>444.12977310052537</v>
      </c>
      <c r="T116" s="53">
        <v>414.00280791572243</v>
      </c>
      <c r="U116" s="53">
        <v>454.3184569917513</v>
      </c>
      <c r="V116" s="53">
        <v>490.69966428770931</v>
      </c>
      <c r="W116" s="53">
        <v>687.27764262377559</v>
      </c>
      <c r="X116" s="53">
        <v>711.1239131282797</v>
      </c>
      <c r="Y116" s="53">
        <v>677.50504652525876</v>
      </c>
      <c r="Z116" s="53">
        <v>726.36731089276145</v>
      </c>
      <c r="AA116" s="53">
        <v>780.79312500000003</v>
      </c>
      <c r="AB116" s="53">
        <v>780.79312500000003</v>
      </c>
      <c r="AC116" s="53">
        <v>758.48475000000008</v>
      </c>
      <c r="AD116" s="53">
        <v>780.79312500000003</v>
      </c>
      <c r="AE116" s="53">
        <v>795.66537500000004</v>
      </c>
      <c r="AF116" s="53">
        <v>795.66537500000004</v>
      </c>
    </row>
    <row r="117" spans="2:32" ht="16" customHeight="1" x14ac:dyDescent="0.3">
      <c r="B117" s="51" t="s">
        <v>203</v>
      </c>
      <c r="C117" s="53">
        <v>1918.1911540074107</v>
      </c>
      <c r="D117" s="53">
        <v>1687.027973834829</v>
      </c>
      <c r="E117" s="53">
        <v>1978.1204198592798</v>
      </c>
      <c r="F117" s="53">
        <v>1803.7916992131015</v>
      </c>
      <c r="G117" s="53">
        <v>1891.0966407177905</v>
      </c>
      <c r="H117" s="53">
        <v>1790.5575330265674</v>
      </c>
      <c r="I117" s="53">
        <v>1731.1512856078139</v>
      </c>
      <c r="J117" s="53">
        <v>1897.2317059721663</v>
      </c>
      <c r="K117" s="53">
        <v>1651.7150668609925</v>
      </c>
      <c r="L117" s="53">
        <v>1505.4146935084964</v>
      </c>
      <c r="M117" s="53">
        <v>1927.0178504915639</v>
      </c>
      <c r="N117" s="53">
        <v>1849.0932676526891</v>
      </c>
      <c r="O117" s="53">
        <v>2025</v>
      </c>
      <c r="P117" s="53">
        <v>2025</v>
      </c>
      <c r="Q117" s="53">
        <v>2427.8935796826954</v>
      </c>
      <c r="R117" s="53">
        <v>2388.3697953956462</v>
      </c>
      <c r="S117" s="53">
        <v>2179.3233155402327</v>
      </c>
      <c r="T117" s="53">
        <v>2142.1309406204919</v>
      </c>
      <c r="U117" s="53">
        <v>2082.1857842223762</v>
      </c>
      <c r="V117" s="53">
        <v>2119.1886858153725</v>
      </c>
      <c r="W117" s="53">
        <v>1999.9322822640133</v>
      </c>
      <c r="X117" s="53">
        <v>1928.1451824186327</v>
      </c>
      <c r="Y117" s="53">
        <v>1964.3267601589198</v>
      </c>
      <c r="Z117" s="53">
        <v>2041.1877150000003</v>
      </c>
      <c r="AA117" s="53">
        <v>1859.8249275000001</v>
      </c>
      <c r="AB117" s="53">
        <v>2000.4462587250005</v>
      </c>
      <c r="AC117" s="53">
        <v>2040.3055092500001</v>
      </c>
      <c r="AD117" s="53">
        <v>2112.2123383467083</v>
      </c>
      <c r="AE117" s="53">
        <v>2162.1122884615424</v>
      </c>
      <c r="AF117" s="53">
        <v>2166.0801832240991</v>
      </c>
    </row>
    <row r="118" spans="2:32" ht="16" customHeight="1" x14ac:dyDescent="0.25">
      <c r="B118" s="47" t="s">
        <v>204</v>
      </c>
      <c r="C118" s="48">
        <v>1276.8635664335668</v>
      </c>
      <c r="D118" s="48">
        <v>1369.578501498502</v>
      </c>
      <c r="E118" s="48">
        <v>1276.6957092907091</v>
      </c>
      <c r="F118" s="48">
        <v>1172.9135664335668</v>
      </c>
      <c r="G118" s="48">
        <v>1207.0961019862489</v>
      </c>
      <c r="H118" s="48">
        <v>1007.7282967032966</v>
      </c>
      <c r="I118" s="48">
        <v>1026.1342207792209</v>
      </c>
      <c r="J118" s="48">
        <v>1080.6597988290398</v>
      </c>
      <c r="K118" s="48">
        <v>1020.9331672473868</v>
      </c>
      <c r="L118" s="48">
        <v>1101.6221466688119</v>
      </c>
      <c r="M118" s="48">
        <v>1191.6610235191638</v>
      </c>
      <c r="N118" s="48">
        <v>1182.997268907563</v>
      </c>
      <c r="O118" s="48">
        <v>1171.8143513824884</v>
      </c>
      <c r="P118" s="48">
        <v>1172.0885714285712</v>
      </c>
      <c r="Q118" s="48">
        <v>1222.0882716206143</v>
      </c>
      <c r="R118" s="48">
        <v>1179.5507001878757</v>
      </c>
      <c r="S118" s="48">
        <v>924.64655942221384</v>
      </c>
      <c r="T118" s="48">
        <v>863.15694808914861</v>
      </c>
      <c r="U118" s="48">
        <v>564.3122542535142</v>
      </c>
      <c r="V118" s="48">
        <v>575.31696000000011</v>
      </c>
      <c r="W118" s="48">
        <v>546.34590476190476</v>
      </c>
      <c r="X118" s="48">
        <v>559.34590476190476</v>
      </c>
      <c r="Y118" s="48">
        <v>479.68047577875421</v>
      </c>
      <c r="Z118" s="48">
        <v>512.22428915500643</v>
      </c>
      <c r="AA118" s="48">
        <v>511.94915306795389</v>
      </c>
      <c r="AB118" s="48">
        <v>553.20955231396329</v>
      </c>
      <c r="AC118" s="48">
        <v>703.21271484371437</v>
      </c>
      <c r="AD118" s="48">
        <v>855.52551974343055</v>
      </c>
      <c r="AE118" s="48">
        <v>939.64964301086525</v>
      </c>
      <c r="AF118" s="48">
        <v>981.00025794480302</v>
      </c>
    </row>
    <row r="119" spans="2:32" ht="16" customHeight="1" x14ac:dyDescent="0.25">
      <c r="B119" s="49" t="s">
        <v>205</v>
      </c>
      <c r="C119" s="50">
        <v>0</v>
      </c>
      <c r="D119" s="50">
        <v>0</v>
      </c>
      <c r="E119" s="50">
        <v>0</v>
      </c>
      <c r="F119" s="50">
        <v>0</v>
      </c>
      <c r="G119" s="50">
        <v>0</v>
      </c>
      <c r="H119" s="50">
        <v>0</v>
      </c>
      <c r="I119" s="50">
        <v>0</v>
      </c>
      <c r="J119" s="50">
        <v>0</v>
      </c>
      <c r="K119" s="50">
        <v>0</v>
      </c>
      <c r="L119" s="50">
        <v>0</v>
      </c>
      <c r="M119" s="50">
        <v>0</v>
      </c>
      <c r="N119" s="50">
        <v>0</v>
      </c>
      <c r="O119" s="50">
        <v>0</v>
      </c>
      <c r="P119" s="50">
        <v>0</v>
      </c>
      <c r="Q119" s="50">
        <v>0</v>
      </c>
      <c r="R119" s="50">
        <v>0</v>
      </c>
      <c r="S119" s="50">
        <v>0</v>
      </c>
      <c r="T119" s="50">
        <v>0</v>
      </c>
      <c r="U119" s="50">
        <v>0</v>
      </c>
      <c r="V119" s="50">
        <v>0</v>
      </c>
      <c r="W119" s="50">
        <v>0</v>
      </c>
      <c r="X119" s="50">
        <v>0</v>
      </c>
      <c r="Y119" s="50">
        <v>0</v>
      </c>
      <c r="Z119" s="50">
        <v>0</v>
      </c>
      <c r="AA119" s="50">
        <v>0</v>
      </c>
      <c r="AB119" s="50">
        <v>0</v>
      </c>
      <c r="AC119" s="50">
        <v>0</v>
      </c>
      <c r="AD119" s="50">
        <v>0</v>
      </c>
      <c r="AE119" s="50">
        <v>0</v>
      </c>
      <c r="AF119" s="50">
        <v>0</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0</v>
      </c>
      <c r="D121" s="53">
        <v>0</v>
      </c>
      <c r="E121" s="53">
        <v>0</v>
      </c>
      <c r="F121" s="53">
        <v>0</v>
      </c>
      <c r="G121" s="53">
        <v>0</v>
      </c>
      <c r="H121" s="53">
        <v>0</v>
      </c>
      <c r="I121" s="53">
        <v>0</v>
      </c>
      <c r="J121" s="53">
        <v>0</v>
      </c>
      <c r="K121" s="53">
        <v>0</v>
      </c>
      <c r="L121" s="53">
        <v>0</v>
      </c>
      <c r="M121" s="53">
        <v>0</v>
      </c>
      <c r="N121" s="53">
        <v>0</v>
      </c>
      <c r="O121" s="53">
        <v>0</v>
      </c>
      <c r="P121" s="53">
        <v>0</v>
      </c>
      <c r="Q121" s="53">
        <v>0</v>
      </c>
      <c r="R121" s="53">
        <v>0</v>
      </c>
      <c r="S121" s="53">
        <v>0</v>
      </c>
      <c r="T121" s="53">
        <v>0</v>
      </c>
      <c r="U121" s="53">
        <v>0</v>
      </c>
      <c r="V121" s="53">
        <v>0</v>
      </c>
      <c r="W121" s="53">
        <v>0</v>
      </c>
      <c r="X121" s="53">
        <v>0</v>
      </c>
      <c r="Y121" s="53">
        <v>0</v>
      </c>
      <c r="Z121" s="53">
        <v>0</v>
      </c>
      <c r="AA121" s="53">
        <v>0</v>
      </c>
      <c r="AB121" s="53">
        <v>0</v>
      </c>
      <c r="AC121" s="53">
        <v>0</v>
      </c>
      <c r="AD121" s="53">
        <v>0</v>
      </c>
      <c r="AE121" s="53">
        <v>0</v>
      </c>
      <c r="AF121" s="53">
        <v>0</v>
      </c>
    </row>
    <row r="122" spans="2:32" ht="16" customHeight="1" x14ac:dyDescent="0.3">
      <c r="B122" s="51" t="s">
        <v>208</v>
      </c>
      <c r="C122" s="53">
        <v>0</v>
      </c>
      <c r="D122" s="53">
        <v>0</v>
      </c>
      <c r="E122" s="53">
        <v>0</v>
      </c>
      <c r="F122" s="53">
        <v>0</v>
      </c>
      <c r="G122" s="53">
        <v>0</v>
      </c>
      <c r="H122" s="53">
        <v>0</v>
      </c>
      <c r="I122" s="53">
        <v>0</v>
      </c>
      <c r="J122" s="53">
        <v>0</v>
      </c>
      <c r="K122" s="53">
        <v>0</v>
      </c>
      <c r="L122" s="53">
        <v>0</v>
      </c>
      <c r="M122" s="53">
        <v>0</v>
      </c>
      <c r="N122" s="53">
        <v>0</v>
      </c>
      <c r="O122" s="53">
        <v>0</v>
      </c>
      <c r="P122" s="53">
        <v>0</v>
      </c>
      <c r="Q122" s="53">
        <v>0</v>
      </c>
      <c r="R122" s="53">
        <v>0</v>
      </c>
      <c r="S122" s="53">
        <v>0</v>
      </c>
      <c r="T122" s="53">
        <v>0</v>
      </c>
      <c r="U122" s="53">
        <v>0</v>
      </c>
      <c r="V122" s="53">
        <v>0</v>
      </c>
      <c r="W122" s="53">
        <v>0</v>
      </c>
      <c r="X122" s="53">
        <v>0</v>
      </c>
      <c r="Y122" s="53">
        <v>0</v>
      </c>
      <c r="Z122" s="53">
        <v>0</v>
      </c>
      <c r="AA122" s="53">
        <v>0</v>
      </c>
      <c r="AB122" s="53">
        <v>0</v>
      </c>
      <c r="AC122" s="53">
        <v>0</v>
      </c>
      <c r="AD122" s="53">
        <v>0</v>
      </c>
      <c r="AE122" s="53">
        <v>0</v>
      </c>
      <c r="AF122" s="53">
        <v>0</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0</v>
      </c>
      <c r="D124" s="53">
        <v>0</v>
      </c>
      <c r="E124" s="53">
        <v>0</v>
      </c>
      <c r="F124" s="53">
        <v>0</v>
      </c>
      <c r="G124" s="53">
        <v>0</v>
      </c>
      <c r="H124" s="53">
        <v>0</v>
      </c>
      <c r="I124" s="53">
        <v>0</v>
      </c>
      <c r="J124" s="53">
        <v>0</v>
      </c>
      <c r="K124" s="53">
        <v>0</v>
      </c>
      <c r="L124" s="53">
        <v>0</v>
      </c>
      <c r="M124" s="53">
        <v>0</v>
      </c>
      <c r="N124" s="53">
        <v>0</v>
      </c>
      <c r="O124" s="53">
        <v>0</v>
      </c>
      <c r="P124" s="53">
        <v>0</v>
      </c>
      <c r="Q124" s="53">
        <v>0</v>
      </c>
      <c r="R124" s="53">
        <v>0</v>
      </c>
      <c r="S124" s="53">
        <v>0</v>
      </c>
      <c r="T124" s="53">
        <v>0</v>
      </c>
      <c r="U124" s="53">
        <v>0</v>
      </c>
      <c r="V124" s="53">
        <v>0</v>
      </c>
      <c r="W124" s="53">
        <v>0</v>
      </c>
      <c r="X124" s="53">
        <v>0</v>
      </c>
      <c r="Y124" s="53">
        <v>0</v>
      </c>
      <c r="Z124" s="53">
        <v>0</v>
      </c>
      <c r="AA124" s="53">
        <v>0</v>
      </c>
      <c r="AB124" s="53">
        <v>0</v>
      </c>
      <c r="AC124" s="53">
        <v>0</v>
      </c>
      <c r="AD124" s="53">
        <v>0</v>
      </c>
      <c r="AE124" s="53">
        <v>0</v>
      </c>
      <c r="AF124" s="53">
        <v>0</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0</v>
      </c>
      <c r="D127" s="53">
        <v>0</v>
      </c>
      <c r="E127" s="53">
        <v>0</v>
      </c>
      <c r="F127" s="53">
        <v>0</v>
      </c>
      <c r="G127" s="53">
        <v>0</v>
      </c>
      <c r="H127" s="53">
        <v>0</v>
      </c>
      <c r="I127" s="53">
        <v>0</v>
      </c>
      <c r="J127" s="53">
        <v>0</v>
      </c>
      <c r="K127" s="53">
        <v>0</v>
      </c>
      <c r="L127" s="53">
        <v>0</v>
      </c>
      <c r="M127" s="53">
        <v>0</v>
      </c>
      <c r="N127" s="53">
        <v>0</v>
      </c>
      <c r="O127" s="53">
        <v>0</v>
      </c>
      <c r="P127" s="53">
        <v>0</v>
      </c>
      <c r="Q127" s="53">
        <v>0</v>
      </c>
      <c r="R127" s="53">
        <v>0</v>
      </c>
      <c r="S127" s="53">
        <v>0</v>
      </c>
      <c r="T127" s="53">
        <v>0</v>
      </c>
      <c r="U127" s="53">
        <v>0</v>
      </c>
      <c r="V127" s="53">
        <v>0</v>
      </c>
      <c r="W127" s="53">
        <v>0</v>
      </c>
      <c r="X127" s="53">
        <v>0</v>
      </c>
      <c r="Y127" s="53">
        <v>0</v>
      </c>
      <c r="Z127" s="53">
        <v>0</v>
      </c>
      <c r="AA127" s="53">
        <v>0</v>
      </c>
      <c r="AB127" s="53">
        <v>0</v>
      </c>
      <c r="AC127" s="53">
        <v>0</v>
      </c>
      <c r="AD127" s="53">
        <v>0</v>
      </c>
      <c r="AE127" s="53">
        <v>0</v>
      </c>
      <c r="AF127" s="53">
        <v>0</v>
      </c>
    </row>
    <row r="128" spans="2:32" ht="16" customHeight="1" x14ac:dyDescent="0.25">
      <c r="B128" s="49" t="s">
        <v>214</v>
      </c>
      <c r="C128" s="50">
        <v>1058.9285714285716</v>
      </c>
      <c r="D128" s="50">
        <v>1176.6649350649354</v>
      </c>
      <c r="E128" s="50">
        <v>1050</v>
      </c>
      <c r="F128" s="50">
        <v>952.50000000000023</v>
      </c>
      <c r="G128" s="50">
        <v>978.92857142857133</v>
      </c>
      <c r="H128" s="50">
        <v>791.42857142857133</v>
      </c>
      <c r="I128" s="50">
        <v>801.07142857142867</v>
      </c>
      <c r="J128" s="50">
        <v>865.35714285714289</v>
      </c>
      <c r="K128" s="50">
        <v>838.57142857142867</v>
      </c>
      <c r="L128" s="50">
        <v>853.57142857142844</v>
      </c>
      <c r="M128" s="50">
        <v>879.28571428571422</v>
      </c>
      <c r="N128" s="50">
        <v>851.25</v>
      </c>
      <c r="O128" s="50">
        <v>863.92857142857144</v>
      </c>
      <c r="P128" s="50">
        <v>943.57142857142844</v>
      </c>
      <c r="Q128" s="50">
        <v>933.71428571428476</v>
      </c>
      <c r="R128" s="50">
        <v>947.46666666666692</v>
      </c>
      <c r="S128" s="50">
        <v>708.2476190476192</v>
      </c>
      <c r="T128" s="50">
        <v>637.31428571428569</v>
      </c>
      <c r="U128" s="50">
        <v>406.04596000000004</v>
      </c>
      <c r="V128" s="50">
        <v>474.00744000000014</v>
      </c>
      <c r="W128" s="50">
        <v>441.52380952380952</v>
      </c>
      <c r="X128" s="50">
        <v>428.25714285714287</v>
      </c>
      <c r="Y128" s="50">
        <v>379.86599958827804</v>
      </c>
      <c r="Z128" s="50">
        <v>365.26343855800104</v>
      </c>
      <c r="AA128" s="50">
        <v>408.85660397094705</v>
      </c>
      <c r="AB128" s="50">
        <v>450.110238814301</v>
      </c>
      <c r="AC128" s="50">
        <v>491.2965703913531</v>
      </c>
      <c r="AD128" s="50">
        <v>532.60933742374016</v>
      </c>
      <c r="AE128" s="50">
        <v>616.71957030385101</v>
      </c>
      <c r="AF128" s="50">
        <v>658.05624213113697</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0</v>
      </c>
      <c r="D131" s="53">
        <v>0</v>
      </c>
      <c r="E131" s="53">
        <v>0</v>
      </c>
      <c r="F131" s="53">
        <v>0</v>
      </c>
      <c r="G131" s="53">
        <v>0</v>
      </c>
      <c r="H131" s="53">
        <v>0</v>
      </c>
      <c r="I131" s="53">
        <v>0</v>
      </c>
      <c r="J131" s="53">
        <v>0</v>
      </c>
      <c r="K131" s="53">
        <v>0</v>
      </c>
      <c r="L131" s="53">
        <v>0</v>
      </c>
      <c r="M131" s="53">
        <v>0</v>
      </c>
      <c r="N131" s="53">
        <v>0</v>
      </c>
      <c r="O131" s="53">
        <v>0</v>
      </c>
      <c r="P131" s="53">
        <v>0</v>
      </c>
      <c r="Q131" s="53">
        <v>0</v>
      </c>
      <c r="R131" s="53">
        <v>0</v>
      </c>
      <c r="S131" s="53">
        <v>0</v>
      </c>
      <c r="T131" s="53">
        <v>0</v>
      </c>
      <c r="U131" s="53">
        <v>0</v>
      </c>
      <c r="V131" s="53">
        <v>0</v>
      </c>
      <c r="W131" s="53">
        <v>0</v>
      </c>
      <c r="X131" s="53">
        <v>0</v>
      </c>
      <c r="Y131" s="53">
        <v>0</v>
      </c>
      <c r="Z131" s="53">
        <v>0</v>
      </c>
      <c r="AA131" s="53">
        <v>0</v>
      </c>
      <c r="AB131" s="53">
        <v>0</v>
      </c>
      <c r="AC131" s="53">
        <v>0</v>
      </c>
      <c r="AD131" s="53">
        <v>0</v>
      </c>
      <c r="AE131" s="53">
        <v>0</v>
      </c>
      <c r="AF131" s="53">
        <v>0</v>
      </c>
    </row>
    <row r="132" spans="2:32" ht="16" customHeight="1" x14ac:dyDescent="0.3">
      <c r="B132" s="51" t="s">
        <v>218</v>
      </c>
      <c r="C132" s="53">
        <v>0</v>
      </c>
      <c r="D132" s="53">
        <v>0</v>
      </c>
      <c r="E132" s="53">
        <v>0</v>
      </c>
      <c r="F132" s="53">
        <v>0</v>
      </c>
      <c r="G132" s="53">
        <v>0</v>
      </c>
      <c r="H132" s="53">
        <v>0</v>
      </c>
      <c r="I132" s="53">
        <v>0</v>
      </c>
      <c r="J132" s="53">
        <v>0</v>
      </c>
      <c r="K132" s="53">
        <v>0</v>
      </c>
      <c r="L132" s="53">
        <v>0</v>
      </c>
      <c r="M132" s="53">
        <v>0</v>
      </c>
      <c r="N132" s="53">
        <v>0</v>
      </c>
      <c r="O132" s="53">
        <v>0</v>
      </c>
      <c r="P132" s="53">
        <v>0</v>
      </c>
      <c r="Q132" s="53">
        <v>0</v>
      </c>
      <c r="R132" s="53">
        <v>0</v>
      </c>
      <c r="S132" s="53">
        <v>0</v>
      </c>
      <c r="T132" s="53">
        <v>0</v>
      </c>
      <c r="U132" s="53">
        <v>0</v>
      </c>
      <c r="V132" s="53">
        <v>0</v>
      </c>
      <c r="W132" s="53">
        <v>0</v>
      </c>
      <c r="X132" s="53">
        <v>0</v>
      </c>
      <c r="Y132" s="53">
        <v>0</v>
      </c>
      <c r="Z132" s="53">
        <v>0</v>
      </c>
      <c r="AA132" s="53">
        <v>0</v>
      </c>
      <c r="AB132" s="53">
        <v>0</v>
      </c>
      <c r="AC132" s="53">
        <v>0</v>
      </c>
      <c r="AD132" s="53">
        <v>0</v>
      </c>
      <c r="AE132" s="53">
        <v>0</v>
      </c>
      <c r="AF132" s="53">
        <v>0</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1058.9285714285716</v>
      </c>
      <c r="D134" s="53">
        <v>1176.6649350649354</v>
      </c>
      <c r="E134" s="53">
        <v>1050</v>
      </c>
      <c r="F134" s="53">
        <v>952.50000000000023</v>
      </c>
      <c r="G134" s="53">
        <v>978.92857142857133</v>
      </c>
      <c r="H134" s="53">
        <v>791.42857142857133</v>
      </c>
      <c r="I134" s="53">
        <v>801.07142857142867</v>
      </c>
      <c r="J134" s="53">
        <v>865.35714285714289</v>
      </c>
      <c r="K134" s="53">
        <v>838.57142857142867</v>
      </c>
      <c r="L134" s="53">
        <v>853.57142857142844</v>
      </c>
      <c r="M134" s="53">
        <v>879.28571428571422</v>
      </c>
      <c r="N134" s="53">
        <v>851.25</v>
      </c>
      <c r="O134" s="53">
        <v>863.92857142857144</v>
      </c>
      <c r="P134" s="53">
        <v>943.57142857142844</v>
      </c>
      <c r="Q134" s="53">
        <v>933.71428571428476</v>
      </c>
      <c r="R134" s="53">
        <v>947.46666666666692</v>
      </c>
      <c r="S134" s="53">
        <v>708.2476190476192</v>
      </c>
      <c r="T134" s="53">
        <v>637.31428571428569</v>
      </c>
      <c r="U134" s="53">
        <v>406.04596000000004</v>
      </c>
      <c r="V134" s="53">
        <v>474.00744000000014</v>
      </c>
      <c r="W134" s="53">
        <v>441.52380952380952</v>
      </c>
      <c r="X134" s="53">
        <v>428.25714285714287</v>
      </c>
      <c r="Y134" s="53">
        <v>379.86599958827804</v>
      </c>
      <c r="Z134" s="53">
        <v>365.26343855800104</v>
      </c>
      <c r="AA134" s="53">
        <v>408.85660397094705</v>
      </c>
      <c r="AB134" s="53">
        <v>450.110238814301</v>
      </c>
      <c r="AC134" s="53">
        <v>491.2965703913531</v>
      </c>
      <c r="AD134" s="53">
        <v>532.60933742374016</v>
      </c>
      <c r="AE134" s="53">
        <v>616.71957030385101</v>
      </c>
      <c r="AF134" s="53">
        <v>658.05624213113697</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217.93499500499505</v>
      </c>
      <c r="D137" s="50">
        <v>192.91356643356647</v>
      </c>
      <c r="E137" s="50">
        <v>226.69570929070929</v>
      </c>
      <c r="F137" s="50">
        <v>220.41356643356644</v>
      </c>
      <c r="G137" s="50">
        <v>228.16753055767759</v>
      </c>
      <c r="H137" s="50">
        <v>216.29972527472529</v>
      </c>
      <c r="I137" s="50">
        <v>225.0627922077922</v>
      </c>
      <c r="J137" s="50">
        <v>215.302655971897</v>
      </c>
      <c r="K137" s="50">
        <v>182.36173867595821</v>
      </c>
      <c r="L137" s="50">
        <v>248.05071809738348</v>
      </c>
      <c r="M137" s="50">
        <v>312.37530923344946</v>
      </c>
      <c r="N137" s="50">
        <v>331.74726890756307</v>
      </c>
      <c r="O137" s="50">
        <v>307.88577995391705</v>
      </c>
      <c r="P137" s="50">
        <v>228.51714285714289</v>
      </c>
      <c r="Q137" s="50">
        <v>288.37398590632961</v>
      </c>
      <c r="R137" s="50">
        <v>232.08403352120874</v>
      </c>
      <c r="S137" s="50">
        <v>216.39894037459464</v>
      </c>
      <c r="T137" s="50">
        <v>225.84266237486287</v>
      </c>
      <c r="U137" s="50">
        <v>158.26629425351416</v>
      </c>
      <c r="V137" s="50">
        <v>101.30951999999999</v>
      </c>
      <c r="W137" s="50">
        <v>104.82209523809523</v>
      </c>
      <c r="X137" s="50">
        <v>131.08876190476192</v>
      </c>
      <c r="Y137" s="50">
        <v>99.814476190476199</v>
      </c>
      <c r="Z137" s="50">
        <v>146.96085059700542</v>
      </c>
      <c r="AA137" s="50">
        <v>103.09254909700682</v>
      </c>
      <c r="AB137" s="50">
        <v>103.09931349966229</v>
      </c>
      <c r="AC137" s="50">
        <v>211.91614445236124</v>
      </c>
      <c r="AD137" s="50">
        <v>322.91618231969039</v>
      </c>
      <c r="AE137" s="50">
        <v>322.93007270701418</v>
      </c>
      <c r="AF137" s="50">
        <v>322.944015813666</v>
      </c>
    </row>
    <row r="138" spans="2:32" ht="16" customHeight="1" x14ac:dyDescent="0.3">
      <c r="B138" s="51" t="s">
        <v>224</v>
      </c>
      <c r="C138" s="53">
        <v>0</v>
      </c>
      <c r="D138" s="53">
        <v>0</v>
      </c>
      <c r="E138" s="53">
        <v>0</v>
      </c>
      <c r="F138" s="53">
        <v>0</v>
      </c>
      <c r="G138" s="53">
        <v>0</v>
      </c>
      <c r="H138" s="53">
        <v>3.1857142857142864</v>
      </c>
      <c r="I138" s="53">
        <v>4.8371428571428554</v>
      </c>
      <c r="J138" s="53">
        <v>9.7556571428571424</v>
      </c>
      <c r="K138" s="53">
        <v>1.0777142857142867</v>
      </c>
      <c r="L138" s="53">
        <v>6.4462857142857146</v>
      </c>
      <c r="M138" s="53">
        <v>6.0028571428571391</v>
      </c>
      <c r="N138" s="53">
        <v>4.5714285714285712</v>
      </c>
      <c r="O138" s="53">
        <v>5.7954285714285732</v>
      </c>
      <c r="P138" s="53">
        <v>6.7314285714285704</v>
      </c>
      <c r="Q138" s="53">
        <v>6.4501763825200626</v>
      </c>
      <c r="R138" s="53">
        <v>5.8935573307325289</v>
      </c>
      <c r="S138" s="53">
        <v>4.6846546603091221</v>
      </c>
      <c r="T138" s="53">
        <v>4.7188528510533381</v>
      </c>
      <c r="U138" s="53">
        <v>6.3377342535141068</v>
      </c>
      <c r="V138" s="53">
        <v>6.3840000000000021</v>
      </c>
      <c r="W138" s="53">
        <v>6.3840000000000021</v>
      </c>
      <c r="X138" s="53">
        <v>6.3840000000000021</v>
      </c>
      <c r="Y138" s="53">
        <v>6.3840000000000021</v>
      </c>
      <c r="Z138" s="53">
        <v>6.3840000000000021</v>
      </c>
      <c r="AA138" s="53">
        <v>6.3840000000000021</v>
      </c>
      <c r="AB138" s="53">
        <v>6.3840000000000021</v>
      </c>
      <c r="AC138" s="53">
        <v>6.3840000000000021</v>
      </c>
      <c r="AD138" s="53">
        <v>6.3840000000000021</v>
      </c>
      <c r="AE138" s="53">
        <v>6.3840000000000021</v>
      </c>
      <c r="AF138" s="53">
        <v>6.3840000000000021</v>
      </c>
    </row>
    <row r="139" spans="2:32" ht="16" customHeight="1" x14ac:dyDescent="0.3">
      <c r="B139" s="51" t="s">
        <v>225</v>
      </c>
      <c r="C139" s="53">
        <v>0</v>
      </c>
      <c r="D139" s="53">
        <v>0</v>
      </c>
      <c r="E139" s="53">
        <v>0</v>
      </c>
      <c r="F139" s="53">
        <v>0</v>
      </c>
      <c r="G139" s="53">
        <v>0</v>
      </c>
      <c r="H139" s="53">
        <v>0</v>
      </c>
      <c r="I139" s="53">
        <v>0</v>
      </c>
      <c r="J139" s="53">
        <v>0</v>
      </c>
      <c r="K139" s="53">
        <v>0</v>
      </c>
      <c r="L139" s="53">
        <v>0</v>
      </c>
      <c r="M139" s="53">
        <v>0</v>
      </c>
      <c r="N139" s="53">
        <v>0</v>
      </c>
      <c r="O139" s="53">
        <v>0</v>
      </c>
      <c r="P139" s="53">
        <v>0</v>
      </c>
      <c r="Q139" s="53">
        <v>0</v>
      </c>
      <c r="R139" s="53">
        <v>0</v>
      </c>
      <c r="S139" s="53">
        <v>0</v>
      </c>
      <c r="T139" s="53">
        <v>0</v>
      </c>
      <c r="U139" s="53">
        <v>0</v>
      </c>
      <c r="V139" s="53">
        <v>0</v>
      </c>
      <c r="W139" s="53">
        <v>0</v>
      </c>
      <c r="X139" s="53">
        <v>0</v>
      </c>
      <c r="Y139" s="53">
        <v>0</v>
      </c>
      <c r="Z139" s="53">
        <v>0</v>
      </c>
      <c r="AA139" s="53">
        <v>0</v>
      </c>
      <c r="AB139" s="53">
        <v>0</v>
      </c>
      <c r="AC139" s="53">
        <v>0</v>
      </c>
      <c r="AD139" s="53">
        <v>0</v>
      </c>
      <c r="AE139" s="53">
        <v>0</v>
      </c>
      <c r="AF139" s="53">
        <v>0</v>
      </c>
    </row>
    <row r="140" spans="2:32" ht="16" customHeight="1" x14ac:dyDescent="0.3">
      <c r="B140" s="51" t="s">
        <v>226</v>
      </c>
      <c r="C140" s="53">
        <v>106.03928571428573</v>
      </c>
      <c r="D140" s="53">
        <v>90.660714285714306</v>
      </c>
      <c r="E140" s="53">
        <v>112.30000000000001</v>
      </c>
      <c r="F140" s="53">
        <v>119.58928571428572</v>
      </c>
      <c r="G140" s="53">
        <v>131.47184873949578</v>
      </c>
      <c r="H140" s="53">
        <v>110.55357142857144</v>
      </c>
      <c r="I140" s="53">
        <v>118.08035714285715</v>
      </c>
      <c r="J140" s="53">
        <v>116.20271311475412</v>
      </c>
      <c r="K140" s="53">
        <v>90.755714285714291</v>
      </c>
      <c r="L140" s="53">
        <v>123.68598726114654</v>
      </c>
      <c r="M140" s="53">
        <v>199.27499999999998</v>
      </c>
      <c r="N140" s="53">
        <v>235.71428571428572</v>
      </c>
      <c r="O140" s="53">
        <v>221.78571428571428</v>
      </c>
      <c r="P140" s="53">
        <v>212.50000000000003</v>
      </c>
      <c r="Q140" s="53">
        <v>256.95238095238096</v>
      </c>
      <c r="R140" s="53">
        <v>209.18095238095239</v>
      </c>
      <c r="S140" s="53">
        <v>196.51428571428553</v>
      </c>
      <c r="T140" s="53">
        <v>200.85714285714286</v>
      </c>
      <c r="U140" s="53">
        <v>145.54000000000005</v>
      </c>
      <c r="V140" s="53">
        <v>91.306399999999996</v>
      </c>
      <c r="W140" s="53">
        <v>94.819047619047609</v>
      </c>
      <c r="X140" s="53">
        <v>121.08571428571432</v>
      </c>
      <c r="Y140" s="53">
        <v>89.811428571428578</v>
      </c>
      <c r="Z140" s="53">
        <v>136.95116973950337</v>
      </c>
      <c r="AA140" s="53">
        <v>93.076169739503371</v>
      </c>
      <c r="AB140" s="53">
        <v>93.076169739503371</v>
      </c>
      <c r="AC140" s="53">
        <v>201.88616973950337</v>
      </c>
      <c r="AD140" s="53">
        <v>312.87236973950337</v>
      </c>
      <c r="AE140" s="53">
        <v>312.87236973950337</v>
      </c>
      <c r="AF140" s="53">
        <v>312.87236973950337</v>
      </c>
    </row>
    <row r="141" spans="2:32" ht="16" customHeight="1" x14ac:dyDescent="0.3">
      <c r="B141" s="51" t="s">
        <v>227</v>
      </c>
      <c r="C141" s="53">
        <v>0</v>
      </c>
      <c r="D141" s="53">
        <v>0</v>
      </c>
      <c r="E141" s="53">
        <v>0</v>
      </c>
      <c r="F141" s="53">
        <v>0</v>
      </c>
      <c r="G141" s="53">
        <v>0</v>
      </c>
      <c r="H141" s="53">
        <v>0</v>
      </c>
      <c r="I141" s="53">
        <v>0</v>
      </c>
      <c r="J141" s="53">
        <v>0</v>
      </c>
      <c r="K141" s="53">
        <v>0</v>
      </c>
      <c r="L141" s="53">
        <v>0</v>
      </c>
      <c r="M141" s="53">
        <v>0</v>
      </c>
      <c r="N141" s="53">
        <v>0</v>
      </c>
      <c r="O141" s="53">
        <v>0</v>
      </c>
      <c r="P141" s="53">
        <v>0</v>
      </c>
      <c r="Q141" s="53">
        <v>0</v>
      </c>
      <c r="R141" s="53">
        <v>0</v>
      </c>
      <c r="S141" s="53">
        <v>0</v>
      </c>
      <c r="T141" s="53">
        <v>0</v>
      </c>
      <c r="U141" s="53">
        <v>0</v>
      </c>
      <c r="V141" s="53">
        <v>0</v>
      </c>
      <c r="W141" s="53">
        <v>0</v>
      </c>
      <c r="X141" s="53">
        <v>0</v>
      </c>
      <c r="Y141" s="53">
        <v>0</v>
      </c>
      <c r="Z141" s="53">
        <v>0</v>
      </c>
      <c r="AA141" s="53">
        <v>0</v>
      </c>
      <c r="AB141" s="53">
        <v>0</v>
      </c>
      <c r="AC141" s="53">
        <v>0</v>
      </c>
      <c r="AD141" s="53">
        <v>0</v>
      </c>
      <c r="AE141" s="53">
        <v>0</v>
      </c>
      <c r="AF141" s="53">
        <v>0</v>
      </c>
    </row>
    <row r="142" spans="2:32" ht="16" customHeight="1" x14ac:dyDescent="0.3">
      <c r="B142" s="51" t="s">
        <v>228</v>
      </c>
      <c r="C142" s="53">
        <v>49.038566433566444</v>
      </c>
      <c r="D142" s="53">
        <v>39.03856643356643</v>
      </c>
      <c r="E142" s="53">
        <v>44.752852147852153</v>
      </c>
      <c r="F142" s="53">
        <v>46.181423576423569</v>
      </c>
      <c r="G142" s="53">
        <v>40.624253246753248</v>
      </c>
      <c r="H142" s="53">
        <v>35.417582417582423</v>
      </c>
      <c r="I142" s="53">
        <v>36.431006493506487</v>
      </c>
      <c r="J142" s="53">
        <v>41.487142857142857</v>
      </c>
      <c r="K142" s="53">
        <v>38.385452961672478</v>
      </c>
      <c r="L142" s="53">
        <v>51.132730836236938</v>
      </c>
      <c r="M142" s="53">
        <v>41.383166376306619</v>
      </c>
      <c r="N142" s="53">
        <v>47.211554621848741</v>
      </c>
      <c r="O142" s="53">
        <v>41.376065668202763</v>
      </c>
      <c r="P142" s="53">
        <v>0</v>
      </c>
      <c r="Q142" s="53">
        <v>0</v>
      </c>
      <c r="R142" s="53">
        <v>0</v>
      </c>
      <c r="S142" s="53">
        <v>0</v>
      </c>
      <c r="T142" s="53">
        <v>0</v>
      </c>
      <c r="U142" s="53">
        <v>0</v>
      </c>
      <c r="V142" s="53">
        <v>0</v>
      </c>
      <c r="W142" s="53">
        <v>0</v>
      </c>
      <c r="X142" s="53">
        <v>0</v>
      </c>
      <c r="Y142" s="53">
        <v>0</v>
      </c>
      <c r="Z142" s="53">
        <v>0</v>
      </c>
      <c r="AA142" s="53">
        <v>0</v>
      </c>
      <c r="AB142" s="53">
        <v>0</v>
      </c>
      <c r="AC142" s="53">
        <v>0</v>
      </c>
      <c r="AD142" s="53">
        <v>0</v>
      </c>
      <c r="AE142" s="53">
        <v>0</v>
      </c>
      <c r="AF142" s="53">
        <v>0</v>
      </c>
    </row>
    <row r="143" spans="2:32" ht="16" customHeight="1" x14ac:dyDescent="0.3">
      <c r="B143" s="51" t="s">
        <v>229</v>
      </c>
      <c r="C143" s="53">
        <v>0</v>
      </c>
      <c r="D143" s="53">
        <v>0</v>
      </c>
      <c r="E143" s="53">
        <v>0</v>
      </c>
      <c r="F143" s="53">
        <v>0</v>
      </c>
      <c r="G143" s="53">
        <v>0</v>
      </c>
      <c r="H143" s="53">
        <v>0</v>
      </c>
      <c r="I143" s="53">
        <v>0</v>
      </c>
      <c r="J143" s="53">
        <v>0</v>
      </c>
      <c r="K143" s="53">
        <v>0</v>
      </c>
      <c r="L143" s="53">
        <v>0</v>
      </c>
      <c r="M143" s="53">
        <v>0</v>
      </c>
      <c r="N143" s="53">
        <v>0</v>
      </c>
      <c r="O143" s="53">
        <v>0</v>
      </c>
      <c r="P143" s="53">
        <v>0</v>
      </c>
      <c r="Q143" s="53">
        <v>0</v>
      </c>
      <c r="R143" s="53">
        <v>0</v>
      </c>
      <c r="S143" s="53">
        <v>0</v>
      </c>
      <c r="T143" s="53">
        <v>0</v>
      </c>
      <c r="U143" s="53">
        <v>0</v>
      </c>
      <c r="V143" s="53">
        <v>0</v>
      </c>
      <c r="W143" s="53">
        <v>0</v>
      </c>
      <c r="X143" s="53">
        <v>0</v>
      </c>
      <c r="Y143" s="53">
        <v>0</v>
      </c>
      <c r="Z143" s="53">
        <v>0</v>
      </c>
      <c r="AA143" s="53">
        <v>0</v>
      </c>
      <c r="AB143" s="53">
        <v>0</v>
      </c>
      <c r="AC143" s="53">
        <v>0</v>
      </c>
      <c r="AD143" s="53">
        <v>0</v>
      </c>
      <c r="AE143" s="53">
        <v>0</v>
      </c>
      <c r="AF143" s="53">
        <v>0</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0</v>
      </c>
      <c r="D147" s="53">
        <v>0</v>
      </c>
      <c r="E147" s="53">
        <v>0</v>
      </c>
      <c r="F147" s="53">
        <v>0</v>
      </c>
      <c r="G147" s="53">
        <v>0</v>
      </c>
      <c r="H147" s="53">
        <v>0</v>
      </c>
      <c r="I147" s="53">
        <v>0</v>
      </c>
      <c r="J147" s="53">
        <v>0</v>
      </c>
      <c r="K147" s="53">
        <v>0</v>
      </c>
      <c r="L147" s="53">
        <v>0</v>
      </c>
      <c r="M147" s="53">
        <v>0</v>
      </c>
      <c r="N147" s="53">
        <v>0</v>
      </c>
      <c r="O147" s="53">
        <v>0</v>
      </c>
      <c r="P147" s="53">
        <v>0</v>
      </c>
      <c r="Q147" s="53">
        <v>0</v>
      </c>
      <c r="R147" s="53">
        <v>0</v>
      </c>
      <c r="S147" s="53">
        <v>0</v>
      </c>
      <c r="T147" s="53">
        <v>0</v>
      </c>
      <c r="U147" s="53">
        <v>0</v>
      </c>
      <c r="V147" s="53">
        <v>0</v>
      </c>
      <c r="W147" s="53">
        <v>0</v>
      </c>
      <c r="X147" s="53">
        <v>0</v>
      </c>
      <c r="Y147" s="53">
        <v>0</v>
      </c>
      <c r="Z147" s="53">
        <v>0</v>
      </c>
      <c r="AA147" s="53">
        <v>0</v>
      </c>
      <c r="AB147" s="53">
        <v>0</v>
      </c>
      <c r="AC147" s="53">
        <v>0</v>
      </c>
      <c r="AD147" s="53">
        <v>0</v>
      </c>
      <c r="AE147" s="53">
        <v>0</v>
      </c>
      <c r="AF147" s="53">
        <v>0</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0</v>
      </c>
      <c r="P148" s="53">
        <v>0</v>
      </c>
      <c r="Q148" s="53">
        <v>0</v>
      </c>
      <c r="R148" s="53">
        <v>0</v>
      </c>
      <c r="S148" s="53">
        <v>0</v>
      </c>
      <c r="T148" s="53">
        <v>0</v>
      </c>
      <c r="U148" s="53">
        <v>0</v>
      </c>
      <c r="V148" s="53">
        <v>0</v>
      </c>
      <c r="W148" s="53">
        <v>0</v>
      </c>
      <c r="X148" s="53">
        <v>0</v>
      </c>
      <c r="Y148" s="53">
        <v>0</v>
      </c>
      <c r="Z148" s="53">
        <v>0</v>
      </c>
      <c r="AA148" s="53">
        <v>0</v>
      </c>
      <c r="AB148" s="53">
        <v>0</v>
      </c>
      <c r="AC148" s="53">
        <v>0</v>
      </c>
      <c r="AD148" s="53">
        <v>0</v>
      </c>
      <c r="AE148" s="53">
        <v>0</v>
      </c>
      <c r="AF148" s="53">
        <v>0</v>
      </c>
    </row>
    <row r="149" spans="2:32" ht="16" customHeight="1" x14ac:dyDescent="0.3">
      <c r="B149" s="51" t="s">
        <v>235</v>
      </c>
      <c r="C149" s="53">
        <v>0</v>
      </c>
      <c r="D149" s="53">
        <v>0</v>
      </c>
      <c r="E149" s="53">
        <v>0</v>
      </c>
      <c r="F149" s="53">
        <v>0</v>
      </c>
      <c r="G149" s="53">
        <v>0</v>
      </c>
      <c r="H149" s="53">
        <v>0</v>
      </c>
      <c r="I149" s="53">
        <v>0</v>
      </c>
      <c r="J149" s="53">
        <v>0</v>
      </c>
      <c r="K149" s="53">
        <v>0</v>
      </c>
      <c r="L149" s="53">
        <v>0</v>
      </c>
      <c r="M149" s="53">
        <v>0</v>
      </c>
      <c r="N149" s="53">
        <v>0</v>
      </c>
      <c r="O149" s="53">
        <v>0</v>
      </c>
      <c r="P149" s="53">
        <v>0</v>
      </c>
      <c r="Q149" s="53">
        <v>0</v>
      </c>
      <c r="R149" s="53">
        <v>0</v>
      </c>
      <c r="S149" s="53">
        <v>0</v>
      </c>
      <c r="T149" s="53">
        <v>0</v>
      </c>
      <c r="U149" s="53">
        <v>0</v>
      </c>
      <c r="V149" s="53">
        <v>0</v>
      </c>
      <c r="W149" s="53">
        <v>0</v>
      </c>
      <c r="X149" s="53">
        <v>0</v>
      </c>
      <c r="Y149" s="53">
        <v>0</v>
      </c>
      <c r="Z149" s="53">
        <v>0</v>
      </c>
      <c r="AA149" s="53">
        <v>0</v>
      </c>
      <c r="AB149" s="53">
        <v>0</v>
      </c>
      <c r="AC149" s="53">
        <v>0</v>
      </c>
      <c r="AD149" s="53">
        <v>0</v>
      </c>
      <c r="AE149" s="53">
        <v>0</v>
      </c>
      <c r="AF149" s="53">
        <v>0</v>
      </c>
    </row>
    <row r="150" spans="2:32" ht="16" customHeight="1" x14ac:dyDescent="0.3">
      <c r="B150" s="51" t="s">
        <v>236</v>
      </c>
      <c r="C150" s="53">
        <v>62.857142857142868</v>
      </c>
      <c r="D150" s="53">
        <v>63.214285714285722</v>
      </c>
      <c r="E150" s="53">
        <v>69.642857142857139</v>
      </c>
      <c r="F150" s="53">
        <v>54.642857142857146</v>
      </c>
      <c r="G150" s="53">
        <v>56.071428571428569</v>
      </c>
      <c r="H150" s="53">
        <v>67.142857142857153</v>
      </c>
      <c r="I150" s="53">
        <v>65.714285714285722</v>
      </c>
      <c r="J150" s="53">
        <v>47.857142857142861</v>
      </c>
      <c r="K150" s="53">
        <v>52.142857142857139</v>
      </c>
      <c r="L150" s="53">
        <v>66.785714285714292</v>
      </c>
      <c r="M150" s="53">
        <v>65.714285714285722</v>
      </c>
      <c r="N150" s="53">
        <v>44.250000000000007</v>
      </c>
      <c r="O150" s="53">
        <v>38.928571428571431</v>
      </c>
      <c r="P150" s="53">
        <v>9.2857142857142865</v>
      </c>
      <c r="Q150" s="53">
        <v>24.971428571428575</v>
      </c>
      <c r="R150" s="53">
        <v>17.009523809523813</v>
      </c>
      <c r="S150" s="53">
        <v>15.2</v>
      </c>
      <c r="T150" s="53">
        <v>20.266666666666666</v>
      </c>
      <c r="U150" s="53">
        <v>6.3885600000000009</v>
      </c>
      <c r="V150" s="53">
        <v>3.6191199999999997</v>
      </c>
      <c r="W150" s="53">
        <v>3.6190476190476191</v>
      </c>
      <c r="X150" s="53">
        <v>3.6190476190476191</v>
      </c>
      <c r="Y150" s="53">
        <v>3.6190476190476191</v>
      </c>
      <c r="Z150" s="53">
        <v>3.6256808575020205</v>
      </c>
      <c r="AA150" s="53">
        <v>3.6323793575034484</v>
      </c>
      <c r="AB150" s="53">
        <v>3.6391437601589089</v>
      </c>
      <c r="AC150" s="53">
        <v>3.6459747128578597</v>
      </c>
      <c r="AD150" s="53">
        <v>3.6598125801870345</v>
      </c>
      <c r="AE150" s="53">
        <v>3.6737029675108062</v>
      </c>
      <c r="AF150" s="53">
        <v>3.6876460741626254</v>
      </c>
    </row>
    <row r="151" spans="2:32" ht="16" customHeight="1" x14ac:dyDescent="0.25">
      <c r="B151" s="47" t="s">
        <v>237</v>
      </c>
      <c r="C151" s="48">
        <v>2838.3527741472594</v>
      </c>
      <c r="D151" s="48">
        <v>2894.4984793648964</v>
      </c>
      <c r="E151" s="48">
        <v>2917.364325475864</v>
      </c>
      <c r="F151" s="48">
        <v>2881.8187274155466</v>
      </c>
      <c r="G151" s="48">
        <v>2853.0528009707014</v>
      </c>
      <c r="H151" s="48">
        <v>3143.1685576668806</v>
      </c>
      <c r="I151" s="48">
        <v>3197.4178507109186</v>
      </c>
      <c r="J151" s="48">
        <v>3558.0616664703739</v>
      </c>
      <c r="K151" s="48">
        <v>3305.5122710417272</v>
      </c>
      <c r="L151" s="48">
        <v>3526.0763225595874</v>
      </c>
      <c r="M151" s="48">
        <v>4028.1927406019076</v>
      </c>
      <c r="N151" s="48">
        <v>3989.3968188580006</v>
      </c>
      <c r="O151" s="48">
        <v>4076.93126360321</v>
      </c>
      <c r="P151" s="48">
        <v>4071.5444768480575</v>
      </c>
      <c r="Q151" s="48">
        <v>5161.78276354841</v>
      </c>
      <c r="R151" s="48">
        <v>5136.5227811918712</v>
      </c>
      <c r="S151" s="48">
        <v>5743.5594491762677</v>
      </c>
      <c r="T151" s="48">
        <v>6606.8980536133595</v>
      </c>
      <c r="U151" s="48">
        <v>6858.0048167941368</v>
      </c>
      <c r="V151" s="48">
        <v>7424.343751761864</v>
      </c>
      <c r="W151" s="48">
        <v>7910.5820355812766</v>
      </c>
      <c r="X151" s="48">
        <v>8609.1801867165195</v>
      </c>
      <c r="Y151" s="48">
        <v>8559.7747833513895</v>
      </c>
      <c r="Z151" s="48">
        <v>9572.2200776886257</v>
      </c>
      <c r="AA151" s="48">
        <v>10813.00499560061</v>
      </c>
      <c r="AB151" s="48">
        <v>12016.97656225806</v>
      </c>
      <c r="AC151" s="48">
        <v>12555.346579586692</v>
      </c>
      <c r="AD151" s="48">
        <v>12757.357070199547</v>
      </c>
      <c r="AE151" s="48">
        <v>13039.142960430981</v>
      </c>
      <c r="AF151" s="48">
        <v>13746.455832948737</v>
      </c>
    </row>
    <row r="152" spans="2:32" ht="16" customHeight="1" x14ac:dyDescent="0.25">
      <c r="B152" s="49" t="s">
        <v>238</v>
      </c>
      <c r="C152" s="50">
        <v>46.496847246891654</v>
      </c>
      <c r="D152" s="50">
        <v>109.84327581832021</v>
      </c>
      <c r="E152" s="50">
        <v>139.70756153260595</v>
      </c>
      <c r="F152" s="50">
        <v>55.421847246891659</v>
      </c>
      <c r="G152" s="50">
        <v>67.198046181172288</v>
      </c>
      <c r="H152" s="50">
        <v>107.98908906368942</v>
      </c>
      <c r="I152" s="50">
        <v>105.36412078152756</v>
      </c>
      <c r="J152" s="50">
        <v>166.85494912406264</v>
      </c>
      <c r="K152" s="50">
        <v>62.63400495861999</v>
      </c>
      <c r="L152" s="50">
        <v>192.44418817313556</v>
      </c>
      <c r="M152" s="50">
        <v>143.77296528173022</v>
      </c>
      <c r="N152" s="50">
        <v>122.20606852497097</v>
      </c>
      <c r="O152" s="50">
        <v>151.59921602787455</v>
      </c>
      <c r="P152" s="50">
        <v>118.90467479674797</v>
      </c>
      <c r="Q152" s="50">
        <v>112.02696761904761</v>
      </c>
      <c r="R152" s="50">
        <v>107.64531428571429</v>
      </c>
      <c r="S152" s="50">
        <v>156.43206666666666</v>
      </c>
      <c r="T152" s="50">
        <v>150.37830476190476</v>
      </c>
      <c r="U152" s="50">
        <v>77.496114285714285</v>
      </c>
      <c r="V152" s="50">
        <v>166.15467428571429</v>
      </c>
      <c r="W152" s="50">
        <v>390.96980390188401</v>
      </c>
      <c r="X152" s="50">
        <v>275.47671447708763</v>
      </c>
      <c r="Y152" s="50">
        <v>241.29262786596118</v>
      </c>
      <c r="Z152" s="50">
        <v>322.25519999999989</v>
      </c>
      <c r="AA152" s="50">
        <v>333.58299999999991</v>
      </c>
      <c r="AB152" s="50">
        <v>333.58299999999991</v>
      </c>
      <c r="AC152" s="50">
        <v>333.58299999999991</v>
      </c>
      <c r="AD152" s="50">
        <v>333.58299999999991</v>
      </c>
      <c r="AE152" s="50">
        <v>333.58299999999991</v>
      </c>
      <c r="AF152" s="50">
        <v>356.23859999999991</v>
      </c>
    </row>
    <row r="153" spans="2:32" ht="16" customHeight="1" x14ac:dyDescent="0.3">
      <c r="B153" s="51" t="s">
        <v>239</v>
      </c>
      <c r="C153" s="53">
        <v>0</v>
      </c>
      <c r="D153" s="53">
        <v>0</v>
      </c>
      <c r="E153" s="53">
        <v>0</v>
      </c>
      <c r="F153" s="53">
        <v>0</v>
      </c>
      <c r="G153" s="53">
        <v>0</v>
      </c>
      <c r="H153" s="53">
        <v>0</v>
      </c>
      <c r="I153" s="53">
        <v>0</v>
      </c>
      <c r="J153" s="53">
        <v>0</v>
      </c>
      <c r="K153" s="53">
        <v>0</v>
      </c>
      <c r="L153" s="53">
        <v>0</v>
      </c>
      <c r="M153" s="53">
        <v>0</v>
      </c>
      <c r="N153" s="53">
        <v>0</v>
      </c>
      <c r="O153" s="53">
        <v>0</v>
      </c>
      <c r="P153" s="53">
        <v>0</v>
      </c>
      <c r="Q153" s="53">
        <v>0</v>
      </c>
      <c r="R153" s="53">
        <v>0</v>
      </c>
      <c r="S153" s="53">
        <v>0</v>
      </c>
      <c r="T153" s="53">
        <v>0</v>
      </c>
      <c r="U153" s="53">
        <v>0</v>
      </c>
      <c r="V153" s="53">
        <v>0</v>
      </c>
      <c r="W153" s="53">
        <v>0</v>
      </c>
      <c r="X153" s="53">
        <v>0</v>
      </c>
      <c r="Y153" s="53">
        <v>0</v>
      </c>
      <c r="Z153" s="53">
        <v>0</v>
      </c>
      <c r="AA153" s="53">
        <v>0</v>
      </c>
      <c r="AB153" s="53">
        <v>0</v>
      </c>
      <c r="AC153" s="53">
        <v>0</v>
      </c>
      <c r="AD153" s="53">
        <v>0</v>
      </c>
      <c r="AE153" s="53">
        <v>0</v>
      </c>
      <c r="AF153" s="53">
        <v>0</v>
      </c>
    </row>
    <row r="154" spans="2:32" ht="16" customHeight="1" x14ac:dyDescent="0.3">
      <c r="B154" s="51" t="s">
        <v>240</v>
      </c>
      <c r="C154" s="53">
        <v>7.5035714285714281</v>
      </c>
      <c r="D154" s="53">
        <v>8.9285714285714288</v>
      </c>
      <c r="E154" s="53">
        <v>36.428571428571431</v>
      </c>
      <c r="F154" s="53">
        <v>26.785714285714285</v>
      </c>
      <c r="G154" s="53">
        <v>26.785714285714285</v>
      </c>
      <c r="H154" s="53">
        <v>38.928571428571431</v>
      </c>
      <c r="I154" s="53">
        <v>41.071428571428577</v>
      </c>
      <c r="J154" s="53">
        <v>39.285714285714285</v>
      </c>
      <c r="K154" s="53">
        <v>22.142857142857146</v>
      </c>
      <c r="L154" s="53">
        <v>42.142857142857146</v>
      </c>
      <c r="M154" s="53">
        <v>42.142857142857146</v>
      </c>
      <c r="N154" s="53">
        <v>38.924999999999997</v>
      </c>
      <c r="O154" s="53">
        <v>38.924999999999997</v>
      </c>
      <c r="P154" s="53">
        <v>38.924999999999997</v>
      </c>
      <c r="Q154" s="53">
        <v>41.619047619047613</v>
      </c>
      <c r="R154" s="53">
        <v>39.085714285714289</v>
      </c>
      <c r="S154" s="53">
        <v>50.666666666666657</v>
      </c>
      <c r="T154" s="53">
        <v>53.561904761904763</v>
      </c>
      <c r="U154" s="53">
        <v>54.285714285714278</v>
      </c>
      <c r="V154" s="53">
        <v>54.285714285714278</v>
      </c>
      <c r="W154" s="53">
        <v>54.285714285714278</v>
      </c>
      <c r="X154" s="53">
        <v>54.285714285714278</v>
      </c>
      <c r="Y154" s="53">
        <v>54.285714285714278</v>
      </c>
      <c r="Z154" s="53">
        <v>50.387999999999998</v>
      </c>
      <c r="AA154" s="53">
        <v>50.387999999999998</v>
      </c>
      <c r="AB154" s="53">
        <v>50.387999999999998</v>
      </c>
      <c r="AC154" s="53">
        <v>50.387999999999998</v>
      </c>
      <c r="AD154" s="53">
        <v>50.387999999999998</v>
      </c>
      <c r="AE154" s="53">
        <v>50.387999999999998</v>
      </c>
      <c r="AF154" s="53">
        <v>50.387999999999998</v>
      </c>
    </row>
    <row r="155" spans="2:32" ht="16" customHeight="1" x14ac:dyDescent="0.3">
      <c r="B155" s="51" t="s">
        <v>241</v>
      </c>
      <c r="C155" s="53">
        <v>0</v>
      </c>
      <c r="D155" s="53">
        <v>0</v>
      </c>
      <c r="E155" s="53">
        <v>0</v>
      </c>
      <c r="F155" s="53">
        <v>0</v>
      </c>
      <c r="G155" s="53">
        <v>0</v>
      </c>
      <c r="H155" s="53">
        <v>0</v>
      </c>
      <c r="I155" s="53">
        <v>0</v>
      </c>
      <c r="J155" s="53">
        <v>0</v>
      </c>
      <c r="K155" s="53">
        <v>0</v>
      </c>
      <c r="L155" s="53">
        <v>0</v>
      </c>
      <c r="M155" s="53">
        <v>0</v>
      </c>
      <c r="N155" s="53">
        <v>0</v>
      </c>
      <c r="O155" s="53">
        <v>0</v>
      </c>
      <c r="P155" s="53">
        <v>0</v>
      </c>
      <c r="Q155" s="53">
        <v>0</v>
      </c>
      <c r="R155" s="53">
        <v>0</v>
      </c>
      <c r="S155" s="53">
        <v>0</v>
      </c>
      <c r="T155" s="53">
        <v>0</v>
      </c>
      <c r="U155" s="53">
        <v>0</v>
      </c>
      <c r="V155" s="53">
        <v>0</v>
      </c>
      <c r="W155" s="53">
        <v>0</v>
      </c>
      <c r="X155" s="53">
        <v>0</v>
      </c>
      <c r="Y155" s="53">
        <v>0</v>
      </c>
      <c r="Z155" s="53">
        <v>0</v>
      </c>
      <c r="AA155" s="53">
        <v>0</v>
      </c>
      <c r="AB155" s="53">
        <v>0</v>
      </c>
      <c r="AC155" s="53">
        <v>0</v>
      </c>
      <c r="AD155" s="53">
        <v>0</v>
      </c>
      <c r="AE155" s="53">
        <v>0</v>
      </c>
      <c r="AF155" s="53">
        <v>0</v>
      </c>
    </row>
    <row r="156" spans="2:32" ht="16" customHeight="1" x14ac:dyDescent="0.3">
      <c r="B156" s="51" t="s">
        <v>242</v>
      </c>
      <c r="C156" s="53">
        <v>0</v>
      </c>
      <c r="D156" s="53">
        <v>0</v>
      </c>
      <c r="E156" s="53">
        <v>0</v>
      </c>
      <c r="F156" s="53">
        <v>0</v>
      </c>
      <c r="G156" s="53">
        <v>0</v>
      </c>
      <c r="H156" s="53">
        <v>0</v>
      </c>
      <c r="I156" s="53">
        <v>0</v>
      </c>
      <c r="J156" s="53">
        <v>0</v>
      </c>
      <c r="K156" s="53">
        <v>0</v>
      </c>
      <c r="L156" s="53">
        <v>0</v>
      </c>
      <c r="M156" s="53">
        <v>0</v>
      </c>
      <c r="N156" s="53">
        <v>0</v>
      </c>
      <c r="O156" s="53">
        <v>0</v>
      </c>
      <c r="P156" s="53">
        <v>0</v>
      </c>
      <c r="Q156" s="53">
        <v>0</v>
      </c>
      <c r="R156" s="53">
        <v>0</v>
      </c>
      <c r="S156" s="53">
        <v>0</v>
      </c>
      <c r="T156" s="53">
        <v>0</v>
      </c>
      <c r="U156" s="53">
        <v>0</v>
      </c>
      <c r="V156" s="53">
        <v>0</v>
      </c>
      <c r="W156" s="53">
        <v>0</v>
      </c>
      <c r="X156" s="53">
        <v>0</v>
      </c>
      <c r="Y156" s="53">
        <v>0</v>
      </c>
      <c r="Z156" s="53">
        <v>0</v>
      </c>
      <c r="AA156" s="53">
        <v>0</v>
      </c>
      <c r="AB156" s="53">
        <v>0</v>
      </c>
      <c r="AC156" s="53">
        <v>0</v>
      </c>
      <c r="AD156" s="53">
        <v>0</v>
      </c>
      <c r="AE156" s="53">
        <v>0</v>
      </c>
      <c r="AF156" s="53">
        <v>0</v>
      </c>
    </row>
    <row r="157" spans="2:32" ht="16" customHeight="1" x14ac:dyDescent="0.3">
      <c r="B157" s="51" t="s">
        <v>243</v>
      </c>
      <c r="C157" s="53">
        <v>0</v>
      </c>
      <c r="D157" s="53">
        <v>0</v>
      </c>
      <c r="E157" s="53">
        <v>0</v>
      </c>
      <c r="F157" s="53">
        <v>0</v>
      </c>
      <c r="G157" s="53">
        <v>0</v>
      </c>
      <c r="H157" s="53">
        <v>0</v>
      </c>
      <c r="I157" s="53">
        <v>0</v>
      </c>
      <c r="J157" s="53">
        <v>0</v>
      </c>
      <c r="K157" s="53">
        <v>0</v>
      </c>
      <c r="L157" s="53">
        <v>0</v>
      </c>
      <c r="M157" s="53">
        <v>0</v>
      </c>
      <c r="N157" s="53">
        <v>0</v>
      </c>
      <c r="O157" s="53">
        <v>0</v>
      </c>
      <c r="P157" s="53">
        <v>0</v>
      </c>
      <c r="Q157" s="53">
        <v>0</v>
      </c>
      <c r="R157" s="53">
        <v>0</v>
      </c>
      <c r="S157" s="53">
        <v>0</v>
      </c>
      <c r="T157" s="53">
        <v>0</v>
      </c>
      <c r="U157" s="53">
        <v>0</v>
      </c>
      <c r="V157" s="53">
        <v>0</v>
      </c>
      <c r="W157" s="53">
        <v>0</v>
      </c>
      <c r="X157" s="53">
        <v>0</v>
      </c>
      <c r="Y157" s="53">
        <v>0</v>
      </c>
      <c r="Z157" s="53">
        <v>0</v>
      </c>
      <c r="AA157" s="53">
        <v>0</v>
      </c>
      <c r="AB157" s="53">
        <v>0</v>
      </c>
      <c r="AC157" s="53">
        <v>0</v>
      </c>
      <c r="AD157" s="53">
        <v>0</v>
      </c>
      <c r="AE157" s="53">
        <v>0</v>
      </c>
      <c r="AF157" s="53">
        <v>0</v>
      </c>
    </row>
    <row r="158" spans="2:32" ht="16" customHeight="1" x14ac:dyDescent="0.3">
      <c r="B158" s="51" t="s">
        <v>244</v>
      </c>
      <c r="C158" s="53">
        <v>0</v>
      </c>
      <c r="D158" s="53">
        <v>0</v>
      </c>
      <c r="E158" s="53">
        <v>0</v>
      </c>
      <c r="F158" s="53">
        <v>0</v>
      </c>
      <c r="G158" s="53">
        <v>0</v>
      </c>
      <c r="H158" s="53">
        <v>0</v>
      </c>
      <c r="I158" s="53">
        <v>0</v>
      </c>
      <c r="J158" s="53">
        <v>0</v>
      </c>
      <c r="K158" s="53">
        <v>0</v>
      </c>
      <c r="L158" s="53">
        <v>0</v>
      </c>
      <c r="M158" s="53">
        <v>0</v>
      </c>
      <c r="N158" s="53">
        <v>0</v>
      </c>
      <c r="O158" s="53">
        <v>0</v>
      </c>
      <c r="P158" s="53">
        <v>0</v>
      </c>
      <c r="Q158" s="53">
        <v>0</v>
      </c>
      <c r="R158" s="53">
        <v>0</v>
      </c>
      <c r="S158" s="53">
        <v>0</v>
      </c>
      <c r="T158" s="53">
        <v>0</v>
      </c>
      <c r="U158" s="53">
        <v>0</v>
      </c>
      <c r="V158" s="53">
        <v>0</v>
      </c>
      <c r="W158" s="53">
        <v>0</v>
      </c>
      <c r="X158" s="53">
        <v>0</v>
      </c>
      <c r="Y158" s="53">
        <v>0</v>
      </c>
      <c r="Z158" s="53">
        <v>0</v>
      </c>
      <c r="AA158" s="53">
        <v>0</v>
      </c>
      <c r="AB158" s="53">
        <v>0</v>
      </c>
      <c r="AC158" s="53">
        <v>0</v>
      </c>
      <c r="AD158" s="53">
        <v>0</v>
      </c>
      <c r="AE158" s="53">
        <v>0</v>
      </c>
      <c r="AF158" s="53">
        <v>0</v>
      </c>
    </row>
    <row r="159" spans="2:32" ht="16" customHeight="1" x14ac:dyDescent="0.3">
      <c r="B159" s="51" t="s">
        <v>245</v>
      </c>
      <c r="C159" s="53">
        <v>0</v>
      </c>
      <c r="D159" s="53">
        <v>0</v>
      </c>
      <c r="E159" s="53">
        <v>0</v>
      </c>
      <c r="F159" s="53">
        <v>0</v>
      </c>
      <c r="G159" s="53">
        <v>0</v>
      </c>
      <c r="H159" s="53">
        <v>0</v>
      </c>
      <c r="I159" s="53">
        <v>0</v>
      </c>
      <c r="J159" s="53">
        <v>0</v>
      </c>
      <c r="K159" s="53">
        <v>0</v>
      </c>
      <c r="L159" s="53">
        <v>0</v>
      </c>
      <c r="M159" s="53">
        <v>0</v>
      </c>
      <c r="N159" s="53">
        <v>0</v>
      </c>
      <c r="O159" s="53">
        <v>0</v>
      </c>
      <c r="P159" s="53">
        <v>0</v>
      </c>
      <c r="Q159" s="53">
        <v>0</v>
      </c>
      <c r="R159" s="53">
        <v>0</v>
      </c>
      <c r="S159" s="53">
        <v>0</v>
      </c>
      <c r="T159" s="53">
        <v>0</v>
      </c>
      <c r="U159" s="53">
        <v>0</v>
      </c>
      <c r="V159" s="53">
        <v>0</v>
      </c>
      <c r="W159" s="53">
        <v>0</v>
      </c>
      <c r="X159" s="53">
        <v>0</v>
      </c>
      <c r="Y159" s="53">
        <v>0</v>
      </c>
      <c r="Z159" s="53">
        <v>0</v>
      </c>
      <c r="AA159" s="53">
        <v>0</v>
      </c>
      <c r="AB159" s="53">
        <v>0</v>
      </c>
      <c r="AC159" s="53">
        <v>0</v>
      </c>
      <c r="AD159" s="53">
        <v>0</v>
      </c>
      <c r="AE159" s="53">
        <v>0</v>
      </c>
      <c r="AF159" s="53">
        <v>0</v>
      </c>
    </row>
    <row r="160" spans="2:32" ht="16" customHeight="1" x14ac:dyDescent="0.3">
      <c r="B160" s="51" t="s">
        <v>246</v>
      </c>
      <c r="C160" s="53">
        <v>0</v>
      </c>
      <c r="D160" s="53">
        <v>0</v>
      </c>
      <c r="E160" s="53">
        <v>0</v>
      </c>
      <c r="F160" s="53">
        <v>0</v>
      </c>
      <c r="G160" s="53">
        <v>0</v>
      </c>
      <c r="H160" s="53">
        <v>0</v>
      </c>
      <c r="I160" s="53">
        <v>0</v>
      </c>
      <c r="J160" s="53">
        <v>0</v>
      </c>
      <c r="K160" s="53">
        <v>0</v>
      </c>
      <c r="L160" s="53">
        <v>0</v>
      </c>
      <c r="M160" s="53">
        <v>0</v>
      </c>
      <c r="N160" s="53">
        <v>0</v>
      </c>
      <c r="O160" s="53">
        <v>0</v>
      </c>
      <c r="P160" s="53">
        <v>0</v>
      </c>
      <c r="Q160" s="53">
        <v>0</v>
      </c>
      <c r="R160" s="53">
        <v>0</v>
      </c>
      <c r="S160" s="53">
        <v>0</v>
      </c>
      <c r="T160" s="53">
        <v>0</v>
      </c>
      <c r="U160" s="53">
        <v>0</v>
      </c>
      <c r="V160" s="53">
        <v>0</v>
      </c>
      <c r="W160" s="53">
        <v>0</v>
      </c>
      <c r="X160" s="53">
        <v>0</v>
      </c>
      <c r="Y160" s="53">
        <v>0</v>
      </c>
      <c r="Z160" s="53">
        <v>0</v>
      </c>
      <c r="AA160" s="53">
        <v>0</v>
      </c>
      <c r="AB160" s="53">
        <v>0</v>
      </c>
      <c r="AC160" s="53">
        <v>0</v>
      </c>
      <c r="AD160" s="53">
        <v>0</v>
      </c>
      <c r="AE160" s="53">
        <v>0</v>
      </c>
      <c r="AF160" s="53">
        <v>0</v>
      </c>
    </row>
    <row r="161" spans="2:32" ht="16" customHeight="1" x14ac:dyDescent="0.3">
      <c r="B161" s="51" t="s">
        <v>247</v>
      </c>
      <c r="C161" s="53">
        <v>0</v>
      </c>
      <c r="D161" s="53">
        <v>0</v>
      </c>
      <c r="E161" s="53">
        <v>0</v>
      </c>
      <c r="F161" s="53">
        <v>0</v>
      </c>
      <c r="G161" s="53">
        <v>0</v>
      </c>
      <c r="H161" s="53">
        <v>0</v>
      </c>
      <c r="I161" s="53">
        <v>0</v>
      </c>
      <c r="J161" s="53">
        <v>0</v>
      </c>
      <c r="K161" s="53">
        <v>0</v>
      </c>
      <c r="L161" s="53">
        <v>0</v>
      </c>
      <c r="M161" s="53">
        <v>0</v>
      </c>
      <c r="N161" s="53">
        <v>0</v>
      </c>
      <c r="O161" s="53">
        <v>0</v>
      </c>
      <c r="P161" s="53">
        <v>0</v>
      </c>
      <c r="Q161" s="53">
        <v>0</v>
      </c>
      <c r="R161" s="53">
        <v>0</v>
      </c>
      <c r="S161" s="53">
        <v>0</v>
      </c>
      <c r="T161" s="53">
        <v>0</v>
      </c>
      <c r="U161" s="53">
        <v>0</v>
      </c>
      <c r="V161" s="53">
        <v>0</v>
      </c>
      <c r="W161" s="53">
        <v>0</v>
      </c>
      <c r="X161" s="53">
        <v>0</v>
      </c>
      <c r="Y161" s="53">
        <v>0</v>
      </c>
      <c r="Z161" s="53">
        <v>0</v>
      </c>
      <c r="AA161" s="53">
        <v>0</v>
      </c>
      <c r="AB161" s="53">
        <v>0</v>
      </c>
      <c r="AC161" s="53">
        <v>0</v>
      </c>
      <c r="AD161" s="53">
        <v>0</v>
      </c>
      <c r="AE161" s="53">
        <v>0</v>
      </c>
      <c r="AF161" s="53">
        <v>0</v>
      </c>
    </row>
    <row r="162" spans="2:32" ht="16" customHeight="1" x14ac:dyDescent="0.3">
      <c r="B162" s="51" t="s">
        <v>248</v>
      </c>
      <c r="C162" s="53">
        <v>0</v>
      </c>
      <c r="D162" s="53">
        <v>0</v>
      </c>
      <c r="E162" s="53">
        <v>0</v>
      </c>
      <c r="F162" s="53">
        <v>0</v>
      </c>
      <c r="G162" s="53">
        <v>0</v>
      </c>
      <c r="H162" s="53">
        <v>0</v>
      </c>
      <c r="I162" s="53">
        <v>0</v>
      </c>
      <c r="J162" s="53">
        <v>0</v>
      </c>
      <c r="K162" s="53">
        <v>0</v>
      </c>
      <c r="L162" s="53">
        <v>0</v>
      </c>
      <c r="M162" s="53">
        <v>0</v>
      </c>
      <c r="N162" s="53">
        <v>0</v>
      </c>
      <c r="O162" s="53">
        <v>0</v>
      </c>
      <c r="P162" s="53">
        <v>0</v>
      </c>
      <c r="Q162" s="53">
        <v>0</v>
      </c>
      <c r="R162" s="53">
        <v>0</v>
      </c>
      <c r="S162" s="53">
        <v>0</v>
      </c>
      <c r="T162" s="53">
        <v>0</v>
      </c>
      <c r="U162" s="53">
        <v>0</v>
      </c>
      <c r="V162" s="53">
        <v>0</v>
      </c>
      <c r="W162" s="53">
        <v>0</v>
      </c>
      <c r="X162" s="53">
        <v>0</v>
      </c>
      <c r="Y162" s="53">
        <v>0</v>
      </c>
      <c r="Z162" s="53">
        <v>0</v>
      </c>
      <c r="AA162" s="53">
        <v>0</v>
      </c>
      <c r="AB162" s="53">
        <v>0</v>
      </c>
      <c r="AC162" s="53">
        <v>0</v>
      </c>
      <c r="AD162" s="53">
        <v>0</v>
      </c>
      <c r="AE162" s="53">
        <v>0</v>
      </c>
      <c r="AF162" s="53">
        <v>0</v>
      </c>
    </row>
    <row r="163" spans="2:32" ht="16" customHeight="1" x14ac:dyDescent="0.3">
      <c r="B163" s="51" t="s">
        <v>249</v>
      </c>
      <c r="C163" s="53">
        <v>0</v>
      </c>
      <c r="D163" s="53">
        <v>0</v>
      </c>
      <c r="E163" s="53">
        <v>0</v>
      </c>
      <c r="F163" s="53">
        <v>0</v>
      </c>
      <c r="G163" s="53">
        <v>0</v>
      </c>
      <c r="H163" s="53">
        <v>0</v>
      </c>
      <c r="I163" s="53">
        <v>0</v>
      </c>
      <c r="J163" s="53">
        <v>0</v>
      </c>
      <c r="K163" s="53">
        <v>0</v>
      </c>
      <c r="L163" s="53">
        <v>0</v>
      </c>
      <c r="M163" s="53">
        <v>0</v>
      </c>
      <c r="N163" s="53">
        <v>0</v>
      </c>
      <c r="O163" s="53">
        <v>0</v>
      </c>
      <c r="P163" s="53">
        <v>0</v>
      </c>
      <c r="Q163" s="53">
        <v>0</v>
      </c>
      <c r="R163" s="53">
        <v>0</v>
      </c>
      <c r="S163" s="53">
        <v>0</v>
      </c>
      <c r="T163" s="53">
        <v>0</v>
      </c>
      <c r="U163" s="53">
        <v>0</v>
      </c>
      <c r="V163" s="53">
        <v>0</v>
      </c>
      <c r="W163" s="53">
        <v>0</v>
      </c>
      <c r="X163" s="53">
        <v>0</v>
      </c>
      <c r="Y163" s="53">
        <v>0</v>
      </c>
      <c r="Z163" s="53">
        <v>0</v>
      </c>
      <c r="AA163" s="53">
        <v>0</v>
      </c>
      <c r="AB163" s="53">
        <v>0</v>
      </c>
      <c r="AC163" s="53">
        <v>0</v>
      </c>
      <c r="AD163" s="53">
        <v>0</v>
      </c>
      <c r="AE163" s="53">
        <v>0</v>
      </c>
      <c r="AF163" s="53">
        <v>0</v>
      </c>
    </row>
    <row r="164" spans="2:32" ht="16" customHeight="1" x14ac:dyDescent="0.3">
      <c r="B164" s="51" t="s">
        <v>250</v>
      </c>
      <c r="C164" s="53">
        <v>38.993275818320228</v>
      </c>
      <c r="D164" s="53">
        <v>100.91470438974878</v>
      </c>
      <c r="E164" s="53">
        <v>103.27899010403452</v>
      </c>
      <c r="F164" s="53">
        <v>28.636132961177371</v>
      </c>
      <c r="G164" s="53">
        <v>40.41233189545801</v>
      </c>
      <c r="H164" s="53">
        <v>69.060517635117989</v>
      </c>
      <c r="I164" s="53">
        <v>64.292692210098977</v>
      </c>
      <c r="J164" s="53">
        <v>127.56923483834835</v>
      </c>
      <c r="K164" s="53">
        <v>40.491147815762844</v>
      </c>
      <c r="L164" s="53">
        <v>150.30133103027842</v>
      </c>
      <c r="M164" s="53">
        <v>101.63010813887308</v>
      </c>
      <c r="N164" s="53">
        <v>83.281068524970976</v>
      </c>
      <c r="O164" s="53">
        <v>112.67421602787456</v>
      </c>
      <c r="P164" s="53">
        <v>79.979674796747972</v>
      </c>
      <c r="Q164" s="53">
        <v>70.407920000000004</v>
      </c>
      <c r="R164" s="53">
        <v>68.559600000000003</v>
      </c>
      <c r="S164" s="53">
        <v>105.7654</v>
      </c>
      <c r="T164" s="53">
        <v>96.816400000000002</v>
      </c>
      <c r="U164" s="53">
        <v>23.210400000000011</v>
      </c>
      <c r="V164" s="53">
        <v>111.86896</v>
      </c>
      <c r="W164" s="53">
        <v>336.68408961616973</v>
      </c>
      <c r="X164" s="53">
        <v>221.19100019137335</v>
      </c>
      <c r="Y164" s="53">
        <v>187.0069135802469</v>
      </c>
      <c r="Z164" s="53">
        <v>271.86719999999991</v>
      </c>
      <c r="AA164" s="53">
        <v>283.19499999999994</v>
      </c>
      <c r="AB164" s="53">
        <v>283.19499999999994</v>
      </c>
      <c r="AC164" s="53">
        <v>283.19499999999994</v>
      </c>
      <c r="AD164" s="53">
        <v>283.19499999999994</v>
      </c>
      <c r="AE164" s="53">
        <v>283.19499999999994</v>
      </c>
      <c r="AF164" s="53">
        <v>305.85059999999993</v>
      </c>
    </row>
    <row r="165" spans="2:32" ht="16" customHeight="1" x14ac:dyDescent="0.3">
      <c r="B165" s="51" t="s">
        <v>251</v>
      </c>
      <c r="C165" s="53">
        <v>0</v>
      </c>
      <c r="D165" s="53">
        <v>0</v>
      </c>
      <c r="E165" s="53">
        <v>0</v>
      </c>
      <c r="F165" s="53">
        <v>0</v>
      </c>
      <c r="G165" s="53">
        <v>0</v>
      </c>
      <c r="H165" s="53">
        <v>0</v>
      </c>
      <c r="I165" s="53">
        <v>0</v>
      </c>
      <c r="J165" s="53">
        <v>0</v>
      </c>
      <c r="K165" s="53">
        <v>0</v>
      </c>
      <c r="L165" s="53">
        <v>0</v>
      </c>
      <c r="M165" s="53">
        <v>0</v>
      </c>
      <c r="N165" s="53">
        <v>0</v>
      </c>
      <c r="O165" s="53">
        <v>0</v>
      </c>
      <c r="P165" s="53">
        <v>0</v>
      </c>
      <c r="Q165" s="53">
        <v>0</v>
      </c>
      <c r="R165" s="53">
        <v>0</v>
      </c>
      <c r="S165" s="53">
        <v>0</v>
      </c>
      <c r="T165" s="53">
        <v>0</v>
      </c>
      <c r="U165" s="53">
        <v>0</v>
      </c>
      <c r="V165" s="53">
        <v>0</v>
      </c>
      <c r="W165" s="53">
        <v>0</v>
      </c>
      <c r="X165" s="53">
        <v>0</v>
      </c>
      <c r="Y165" s="53">
        <v>0</v>
      </c>
      <c r="Z165" s="53">
        <v>0</v>
      </c>
      <c r="AA165" s="53">
        <v>0</v>
      </c>
      <c r="AB165" s="53">
        <v>0</v>
      </c>
      <c r="AC165" s="53">
        <v>0</v>
      </c>
      <c r="AD165" s="53">
        <v>0</v>
      </c>
      <c r="AE165" s="53">
        <v>0</v>
      </c>
      <c r="AF165" s="53">
        <v>0</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277.42133066592038</v>
      </c>
      <c r="D167" s="50">
        <v>246.84757023391251</v>
      </c>
      <c r="E167" s="50">
        <v>251.93401602365543</v>
      </c>
      <c r="F167" s="50">
        <v>239.65467116469281</v>
      </c>
      <c r="G167" s="50">
        <v>269.75070731453616</v>
      </c>
      <c r="H167" s="50">
        <v>271.93715020502776</v>
      </c>
      <c r="I167" s="50">
        <v>282.14655923439062</v>
      </c>
      <c r="J167" s="50">
        <v>237.07341167814283</v>
      </c>
      <c r="K167" s="50">
        <v>215.5714046588437</v>
      </c>
      <c r="L167" s="50">
        <v>249.80610234954241</v>
      </c>
      <c r="M167" s="50">
        <v>265.04568420810506</v>
      </c>
      <c r="N167" s="50">
        <v>259.02242169096678</v>
      </c>
      <c r="O167" s="50">
        <v>224.75783779913883</v>
      </c>
      <c r="P167" s="50">
        <v>253.54046917287434</v>
      </c>
      <c r="Q167" s="50">
        <v>284.99061106547396</v>
      </c>
      <c r="R167" s="50">
        <v>248.60260785065566</v>
      </c>
      <c r="S167" s="50">
        <v>279.89977698259804</v>
      </c>
      <c r="T167" s="50">
        <v>313.75512236699831</v>
      </c>
      <c r="U167" s="50">
        <v>305.70748329664241</v>
      </c>
      <c r="V167" s="50">
        <v>350.21923483727375</v>
      </c>
      <c r="W167" s="50">
        <v>433.35199999999998</v>
      </c>
      <c r="X167" s="50">
        <v>429.44986272438763</v>
      </c>
      <c r="Y167" s="50">
        <v>524.71826354070231</v>
      </c>
      <c r="Z167" s="50">
        <v>435.807207667814</v>
      </c>
      <c r="AA167" s="50">
        <v>513.49326693632258</v>
      </c>
      <c r="AB167" s="50">
        <v>556.01892249456807</v>
      </c>
      <c r="AC167" s="50">
        <v>587.63752758304031</v>
      </c>
      <c r="AD167" s="50">
        <v>760.71184032359361</v>
      </c>
      <c r="AE167" s="50">
        <v>760.90880215226355</v>
      </c>
      <c r="AF167" s="50">
        <v>761.1208619280892</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5</v>
      </c>
      <c r="D169" s="53">
        <v>6.4285714285714288</v>
      </c>
      <c r="E169" s="53">
        <v>6.4285714285714288</v>
      </c>
      <c r="F169" s="53">
        <v>3.5714285714285712</v>
      </c>
      <c r="G169" s="53">
        <v>5</v>
      </c>
      <c r="H169" s="53">
        <v>3.5714285714285712</v>
      </c>
      <c r="I169" s="53">
        <v>4.2857142857142856</v>
      </c>
      <c r="J169" s="53">
        <v>4.6428571428571441</v>
      </c>
      <c r="K169" s="53">
        <v>1.4285714285714288</v>
      </c>
      <c r="L169" s="53">
        <v>0</v>
      </c>
      <c r="M169" s="53">
        <v>0.71428571428571441</v>
      </c>
      <c r="N169" s="53">
        <v>0.75</v>
      </c>
      <c r="O169" s="53">
        <v>0.75</v>
      </c>
      <c r="P169" s="53">
        <v>0.75</v>
      </c>
      <c r="Q169" s="53">
        <v>0</v>
      </c>
      <c r="R169" s="53">
        <v>0</v>
      </c>
      <c r="S169" s="53">
        <v>0</v>
      </c>
      <c r="T169" s="53">
        <v>0</v>
      </c>
      <c r="U169" s="53">
        <v>0</v>
      </c>
      <c r="V169" s="53">
        <v>0</v>
      </c>
      <c r="W169" s="53">
        <v>0</v>
      </c>
      <c r="X169" s="53">
        <v>0</v>
      </c>
      <c r="Y169" s="53">
        <v>0</v>
      </c>
      <c r="Z169" s="53">
        <v>0</v>
      </c>
      <c r="AA169" s="53">
        <v>0</v>
      </c>
      <c r="AB169" s="53">
        <v>0</v>
      </c>
      <c r="AC169" s="53">
        <v>0</v>
      </c>
      <c r="AD169" s="53">
        <v>0</v>
      </c>
      <c r="AE169" s="53">
        <v>0</v>
      </c>
      <c r="AF169" s="53">
        <v>0</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272.42133066592038</v>
      </c>
      <c r="D171" s="53">
        <v>240.41899880534109</v>
      </c>
      <c r="E171" s="53">
        <v>245.50544459508401</v>
      </c>
      <c r="F171" s="53">
        <v>236.08324259326423</v>
      </c>
      <c r="G171" s="53">
        <v>264.75070731453616</v>
      </c>
      <c r="H171" s="53">
        <v>268.36572163359921</v>
      </c>
      <c r="I171" s="53">
        <v>277.86084494867634</v>
      </c>
      <c r="J171" s="53">
        <v>232.43055453528569</v>
      </c>
      <c r="K171" s="53">
        <v>214.14283323027229</v>
      </c>
      <c r="L171" s="53">
        <v>249.80610234954241</v>
      </c>
      <c r="M171" s="53">
        <v>264.33139849381934</v>
      </c>
      <c r="N171" s="53">
        <v>258.27242169096678</v>
      </c>
      <c r="O171" s="53">
        <v>224.00783779913883</v>
      </c>
      <c r="P171" s="53">
        <v>252.79046917287434</v>
      </c>
      <c r="Q171" s="53">
        <v>284.99061106547396</v>
      </c>
      <c r="R171" s="53">
        <v>248.60260785065566</v>
      </c>
      <c r="S171" s="53">
        <v>279.89977698259804</v>
      </c>
      <c r="T171" s="53">
        <v>313.75512236699831</v>
      </c>
      <c r="U171" s="53">
        <v>305.70748329664241</v>
      </c>
      <c r="V171" s="53">
        <v>350.21923483727375</v>
      </c>
      <c r="W171" s="53">
        <v>433.35199999999998</v>
      </c>
      <c r="X171" s="53">
        <v>429.44986272438763</v>
      </c>
      <c r="Y171" s="53">
        <v>524.71826354070231</v>
      </c>
      <c r="Z171" s="53">
        <v>435.807207667814</v>
      </c>
      <c r="AA171" s="53">
        <v>513.49326693632258</v>
      </c>
      <c r="AB171" s="53">
        <v>556.01892249456807</v>
      </c>
      <c r="AC171" s="53">
        <v>587.63752758304031</v>
      </c>
      <c r="AD171" s="53">
        <v>760.71184032359361</v>
      </c>
      <c r="AE171" s="53">
        <v>760.90880215226355</v>
      </c>
      <c r="AF171" s="53">
        <v>761.1208619280892</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0</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0</v>
      </c>
      <c r="D174" s="53">
        <v>0</v>
      </c>
      <c r="E174" s="53">
        <v>0</v>
      </c>
      <c r="F174" s="53">
        <v>0</v>
      </c>
      <c r="G174" s="53">
        <v>0</v>
      </c>
      <c r="H174" s="53">
        <v>0</v>
      </c>
      <c r="I174" s="53">
        <v>0</v>
      </c>
      <c r="J174" s="53">
        <v>0</v>
      </c>
      <c r="K174" s="53">
        <v>0</v>
      </c>
      <c r="L174" s="53">
        <v>0</v>
      </c>
      <c r="M174" s="53">
        <v>0</v>
      </c>
      <c r="N174" s="53">
        <v>0</v>
      </c>
      <c r="O174" s="53">
        <v>0</v>
      </c>
      <c r="P174" s="53">
        <v>0</v>
      </c>
      <c r="Q174" s="53">
        <v>0</v>
      </c>
      <c r="R174" s="53">
        <v>0</v>
      </c>
      <c r="S174" s="53">
        <v>0</v>
      </c>
      <c r="T174" s="53">
        <v>0</v>
      </c>
      <c r="U174" s="53">
        <v>0</v>
      </c>
      <c r="V174" s="53">
        <v>0</v>
      </c>
      <c r="W174" s="53">
        <v>0</v>
      </c>
      <c r="X174" s="53">
        <v>0</v>
      </c>
      <c r="Y174" s="53">
        <v>0</v>
      </c>
      <c r="Z174" s="53">
        <v>0</v>
      </c>
      <c r="AA174" s="53">
        <v>0</v>
      </c>
      <c r="AB174" s="53">
        <v>0</v>
      </c>
      <c r="AC174" s="53">
        <v>0</v>
      </c>
      <c r="AD174" s="53">
        <v>0</v>
      </c>
      <c r="AE174" s="53">
        <v>0</v>
      </c>
      <c r="AF174" s="53">
        <v>0</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542.49301208541078</v>
      </c>
      <c r="D176" s="50">
        <v>646.71867521135925</v>
      </c>
      <c r="E176" s="50">
        <v>486.24281297420333</v>
      </c>
      <c r="F176" s="50">
        <v>488.8090455777151</v>
      </c>
      <c r="G176" s="50">
        <v>423.07256123997405</v>
      </c>
      <c r="H176" s="50">
        <v>547.41633969217435</v>
      </c>
      <c r="I176" s="50">
        <v>459.73013765445484</v>
      </c>
      <c r="J176" s="50">
        <v>580.33560047691321</v>
      </c>
      <c r="K176" s="50">
        <v>515.90745718621281</v>
      </c>
      <c r="L176" s="50">
        <v>569.91173856492526</v>
      </c>
      <c r="M176" s="50">
        <v>697.89754861261645</v>
      </c>
      <c r="N176" s="50">
        <v>650.4057879904617</v>
      </c>
      <c r="O176" s="50">
        <v>685.69859450564616</v>
      </c>
      <c r="P176" s="50">
        <v>716.36302112606654</v>
      </c>
      <c r="Q176" s="50">
        <v>878.34317550668402</v>
      </c>
      <c r="R176" s="50">
        <v>787.88774422472738</v>
      </c>
      <c r="S176" s="50">
        <v>846.29308091402413</v>
      </c>
      <c r="T176" s="50">
        <v>871.92809904792898</v>
      </c>
      <c r="U176" s="50">
        <v>767.16710510858661</v>
      </c>
      <c r="V176" s="50">
        <v>793.44704510858674</v>
      </c>
      <c r="W176" s="50">
        <v>927.33870884072587</v>
      </c>
      <c r="X176" s="50">
        <v>899.46343809523819</v>
      </c>
      <c r="Y176" s="50">
        <v>818.7643548836229</v>
      </c>
      <c r="Z176" s="50">
        <v>801.99520566451258</v>
      </c>
      <c r="AA176" s="50">
        <v>886.58553409451292</v>
      </c>
      <c r="AB176" s="50">
        <v>893.0410476004588</v>
      </c>
      <c r="AC176" s="50">
        <v>899.52370388693521</v>
      </c>
      <c r="AD176" s="50">
        <v>626.83026966152124</v>
      </c>
      <c r="AE176" s="50">
        <v>542.69787952691672</v>
      </c>
      <c r="AF176" s="50">
        <v>551.73305226884588</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248.20729779969656</v>
      </c>
      <c r="D180" s="53">
        <v>239.93296092564492</v>
      </c>
      <c r="E180" s="53">
        <v>198.74281297420336</v>
      </c>
      <c r="F180" s="53">
        <v>223.09475986342943</v>
      </c>
      <c r="G180" s="53">
        <v>217.35827552568827</v>
      </c>
      <c r="H180" s="53">
        <v>299.91633969217435</v>
      </c>
      <c r="I180" s="53">
        <v>294.01585194016911</v>
      </c>
      <c r="J180" s="53">
        <v>303.71774333405597</v>
      </c>
      <c r="K180" s="53">
        <v>349.7646000433557</v>
      </c>
      <c r="L180" s="53">
        <v>357.41173856492526</v>
      </c>
      <c r="M180" s="53">
        <v>369.08637004118793</v>
      </c>
      <c r="N180" s="53">
        <v>381.24864513331886</v>
      </c>
      <c r="O180" s="53">
        <v>377.92380229785391</v>
      </c>
      <c r="P180" s="53">
        <v>385.0168003468458</v>
      </c>
      <c r="Q180" s="53">
        <v>492.91460407811246</v>
      </c>
      <c r="R180" s="53">
        <v>394.13536327234641</v>
      </c>
      <c r="S180" s="53">
        <v>435.16927139021436</v>
      </c>
      <c r="T180" s="53">
        <v>461.52809904792952</v>
      </c>
      <c r="U180" s="53">
        <v>258.81627510858675</v>
      </c>
      <c r="V180" s="53">
        <v>341.69579510858665</v>
      </c>
      <c r="W180" s="53">
        <v>434.78632788834483</v>
      </c>
      <c r="X180" s="53">
        <v>394.96820000000002</v>
      </c>
      <c r="Y180" s="53">
        <v>363.1549265278158</v>
      </c>
      <c r="Z180" s="53">
        <v>330.33704000000006</v>
      </c>
      <c r="AA180" s="53">
        <v>398.55882000000008</v>
      </c>
      <c r="AB180" s="53">
        <v>407.53537000000006</v>
      </c>
      <c r="AC180" s="53">
        <v>416.51192000000003</v>
      </c>
      <c r="AD180" s="53">
        <v>425.48847000000001</v>
      </c>
      <c r="AE180" s="53">
        <v>434.46501999999998</v>
      </c>
      <c r="AF180" s="53">
        <v>443.44156999999996</v>
      </c>
    </row>
    <row r="181" spans="2:32" ht="16" customHeight="1" x14ac:dyDescent="0.3">
      <c r="B181" s="51" t="s">
        <v>267</v>
      </c>
      <c r="C181" s="53">
        <v>0</v>
      </c>
      <c r="D181" s="53">
        <v>0</v>
      </c>
      <c r="E181" s="53">
        <v>0</v>
      </c>
      <c r="F181" s="53">
        <v>0</v>
      </c>
      <c r="G181" s="53">
        <v>0</v>
      </c>
      <c r="H181" s="53">
        <v>0</v>
      </c>
      <c r="I181" s="53">
        <v>0</v>
      </c>
      <c r="J181" s="53">
        <v>0</v>
      </c>
      <c r="K181" s="53">
        <v>0</v>
      </c>
      <c r="L181" s="53">
        <v>0</v>
      </c>
      <c r="M181" s="53">
        <v>0</v>
      </c>
      <c r="N181" s="53">
        <v>0</v>
      </c>
      <c r="O181" s="53">
        <v>0</v>
      </c>
      <c r="P181" s="53">
        <v>0</v>
      </c>
      <c r="Q181" s="53">
        <v>0</v>
      </c>
      <c r="R181" s="53">
        <v>0</v>
      </c>
      <c r="S181" s="53">
        <v>0</v>
      </c>
      <c r="T181" s="53">
        <v>0</v>
      </c>
      <c r="U181" s="53">
        <v>0</v>
      </c>
      <c r="V181" s="53">
        <v>0</v>
      </c>
      <c r="W181" s="53">
        <v>0</v>
      </c>
      <c r="X181" s="53">
        <v>0</v>
      </c>
      <c r="Y181" s="53">
        <v>0</v>
      </c>
      <c r="Z181" s="53">
        <v>0</v>
      </c>
      <c r="AA181" s="53">
        <v>0</v>
      </c>
      <c r="AB181" s="53">
        <v>0</v>
      </c>
      <c r="AC181" s="53">
        <v>0</v>
      </c>
      <c r="AD181" s="53">
        <v>0</v>
      </c>
      <c r="AE181" s="53">
        <v>0</v>
      </c>
      <c r="AF181" s="53">
        <v>0</v>
      </c>
    </row>
    <row r="182" spans="2:32" ht="16" customHeight="1" x14ac:dyDescent="0.3">
      <c r="B182" s="51" t="s">
        <v>268</v>
      </c>
      <c r="C182" s="53">
        <v>0</v>
      </c>
      <c r="D182" s="53">
        <v>0</v>
      </c>
      <c r="E182" s="53">
        <v>0</v>
      </c>
      <c r="F182" s="53">
        <v>0</v>
      </c>
      <c r="G182" s="53">
        <v>0</v>
      </c>
      <c r="H182" s="53">
        <v>0</v>
      </c>
      <c r="I182" s="53">
        <v>0</v>
      </c>
      <c r="J182" s="53">
        <v>0</v>
      </c>
      <c r="K182" s="53">
        <v>0</v>
      </c>
      <c r="L182" s="53">
        <v>0</v>
      </c>
      <c r="M182" s="53">
        <v>0</v>
      </c>
      <c r="N182" s="53">
        <v>0</v>
      </c>
      <c r="O182" s="53">
        <v>0</v>
      </c>
      <c r="P182" s="53">
        <v>0</v>
      </c>
      <c r="Q182" s="53">
        <v>0</v>
      </c>
      <c r="R182" s="53">
        <v>0</v>
      </c>
      <c r="S182" s="53">
        <v>0</v>
      </c>
      <c r="T182" s="53">
        <v>0</v>
      </c>
      <c r="U182" s="53">
        <v>0</v>
      </c>
      <c r="V182" s="53">
        <v>0</v>
      </c>
      <c r="W182" s="53">
        <v>0</v>
      </c>
      <c r="X182" s="53">
        <v>0</v>
      </c>
      <c r="Y182" s="53">
        <v>0</v>
      </c>
      <c r="Z182" s="53">
        <v>0</v>
      </c>
      <c r="AA182" s="53">
        <v>0</v>
      </c>
      <c r="AB182" s="53">
        <v>0</v>
      </c>
      <c r="AC182" s="53">
        <v>0</v>
      </c>
      <c r="AD182" s="53">
        <v>0</v>
      </c>
      <c r="AE182" s="53">
        <v>0</v>
      </c>
      <c r="AF182" s="53">
        <v>0</v>
      </c>
    </row>
    <row r="183" spans="2:32" ht="16" customHeight="1" x14ac:dyDescent="0.3">
      <c r="B183" s="51" t="s">
        <v>269</v>
      </c>
      <c r="C183" s="53">
        <v>0</v>
      </c>
      <c r="D183" s="53">
        <v>0</v>
      </c>
      <c r="E183" s="53">
        <v>0</v>
      </c>
      <c r="F183" s="53">
        <v>0</v>
      </c>
      <c r="G183" s="53">
        <v>0</v>
      </c>
      <c r="H183" s="53">
        <v>0</v>
      </c>
      <c r="I183" s="53">
        <v>0</v>
      </c>
      <c r="J183" s="53">
        <v>0</v>
      </c>
      <c r="K183" s="53">
        <v>0</v>
      </c>
      <c r="L183" s="53">
        <v>0</v>
      </c>
      <c r="M183" s="53">
        <v>0</v>
      </c>
      <c r="N183" s="53">
        <v>0</v>
      </c>
      <c r="O183" s="53">
        <v>0</v>
      </c>
      <c r="P183" s="53">
        <v>0</v>
      </c>
      <c r="Q183" s="53">
        <v>0</v>
      </c>
      <c r="R183" s="53">
        <v>0</v>
      </c>
      <c r="S183" s="53">
        <v>0</v>
      </c>
      <c r="T183" s="53">
        <v>0</v>
      </c>
      <c r="U183" s="53">
        <v>0</v>
      </c>
      <c r="V183" s="53">
        <v>0</v>
      </c>
      <c r="W183" s="53">
        <v>0</v>
      </c>
      <c r="X183" s="53">
        <v>0</v>
      </c>
      <c r="Y183" s="53">
        <v>0</v>
      </c>
      <c r="Z183" s="53">
        <v>0</v>
      </c>
      <c r="AA183" s="53">
        <v>0</v>
      </c>
      <c r="AB183" s="53">
        <v>0</v>
      </c>
      <c r="AC183" s="53">
        <v>0</v>
      </c>
      <c r="AD183" s="53">
        <v>0</v>
      </c>
      <c r="AE183" s="53">
        <v>0</v>
      </c>
      <c r="AF183" s="53">
        <v>0</v>
      </c>
    </row>
    <row r="184" spans="2:32" ht="16" customHeight="1" x14ac:dyDescent="0.3">
      <c r="B184" s="51" t="s">
        <v>270</v>
      </c>
      <c r="C184" s="53">
        <v>122.85714285714285</v>
      </c>
      <c r="D184" s="53">
        <v>100.35714285714286</v>
      </c>
      <c r="E184" s="53">
        <v>89.642857142857167</v>
      </c>
      <c r="F184" s="53">
        <v>78.214285714285694</v>
      </c>
      <c r="G184" s="53">
        <v>83.571428571428584</v>
      </c>
      <c r="H184" s="53">
        <v>18.571428571428573</v>
      </c>
      <c r="I184" s="53">
        <v>2.5</v>
      </c>
      <c r="J184" s="53">
        <v>43.928571428571431</v>
      </c>
      <c r="K184" s="53">
        <v>21.071428571428577</v>
      </c>
      <c r="L184" s="53">
        <v>23.214285714285715</v>
      </c>
      <c r="M184" s="53">
        <v>56.071428571428569</v>
      </c>
      <c r="N184" s="53">
        <v>41.071428571428569</v>
      </c>
      <c r="O184" s="53">
        <v>53.571428571428569</v>
      </c>
      <c r="P184" s="53">
        <v>48.571428571428569</v>
      </c>
      <c r="Q184" s="53">
        <v>0</v>
      </c>
      <c r="R184" s="53">
        <v>0</v>
      </c>
      <c r="S184" s="53">
        <v>0</v>
      </c>
      <c r="T184" s="53">
        <v>0</v>
      </c>
      <c r="U184" s="53">
        <v>0</v>
      </c>
      <c r="V184" s="53">
        <v>0</v>
      </c>
      <c r="W184" s="53">
        <v>0</v>
      </c>
      <c r="X184" s="53">
        <v>0</v>
      </c>
      <c r="Y184" s="53">
        <v>0</v>
      </c>
      <c r="Z184" s="53">
        <v>0</v>
      </c>
      <c r="AA184" s="53">
        <v>0</v>
      </c>
      <c r="AB184" s="53">
        <v>0</v>
      </c>
      <c r="AC184" s="53">
        <v>0</v>
      </c>
      <c r="AD184" s="53">
        <v>0</v>
      </c>
      <c r="AE184" s="53">
        <v>0</v>
      </c>
      <c r="AF184" s="53">
        <v>0</v>
      </c>
    </row>
    <row r="185" spans="2:32" ht="16" customHeight="1" x14ac:dyDescent="0.3">
      <c r="B185" s="51" t="s">
        <v>271</v>
      </c>
      <c r="C185" s="53">
        <v>0</v>
      </c>
      <c r="D185" s="53">
        <v>0</v>
      </c>
      <c r="E185" s="53">
        <v>0</v>
      </c>
      <c r="F185" s="53">
        <v>0</v>
      </c>
      <c r="G185" s="53">
        <v>0</v>
      </c>
      <c r="H185" s="53">
        <v>0</v>
      </c>
      <c r="I185" s="53">
        <v>0</v>
      </c>
      <c r="J185" s="53">
        <v>0</v>
      </c>
      <c r="K185" s="53">
        <v>0</v>
      </c>
      <c r="L185" s="53">
        <v>0</v>
      </c>
      <c r="M185" s="53">
        <v>0</v>
      </c>
      <c r="N185" s="53">
        <v>0</v>
      </c>
      <c r="O185" s="53">
        <v>0</v>
      </c>
      <c r="P185" s="53">
        <v>0</v>
      </c>
      <c r="Q185" s="53">
        <v>0</v>
      </c>
      <c r="R185" s="53">
        <v>0</v>
      </c>
      <c r="S185" s="53">
        <v>0</v>
      </c>
      <c r="T185" s="53">
        <v>0</v>
      </c>
      <c r="U185" s="53">
        <v>0</v>
      </c>
      <c r="V185" s="53">
        <v>0</v>
      </c>
      <c r="W185" s="53">
        <v>0</v>
      </c>
      <c r="X185" s="53">
        <v>0</v>
      </c>
      <c r="Y185" s="53">
        <v>0</v>
      </c>
      <c r="Z185" s="53">
        <v>0</v>
      </c>
      <c r="AA185" s="53">
        <v>0</v>
      </c>
      <c r="AB185" s="53">
        <v>0</v>
      </c>
      <c r="AC185" s="53">
        <v>0</v>
      </c>
      <c r="AD185" s="53">
        <v>0</v>
      </c>
      <c r="AE185" s="53">
        <v>0</v>
      </c>
      <c r="AF185" s="53">
        <v>0</v>
      </c>
    </row>
    <row r="186" spans="2:32" ht="16" customHeight="1" x14ac:dyDescent="0.3">
      <c r="B186" s="51" t="s">
        <v>272</v>
      </c>
      <c r="C186" s="53">
        <v>171.42857142857144</v>
      </c>
      <c r="D186" s="53">
        <v>306.42857142857144</v>
      </c>
      <c r="E186" s="53">
        <v>197.85714285714283</v>
      </c>
      <c r="F186" s="53">
        <v>187.5</v>
      </c>
      <c r="G186" s="53">
        <v>122.14285714285717</v>
      </c>
      <c r="H186" s="53">
        <v>228.92857142857144</v>
      </c>
      <c r="I186" s="53">
        <v>163.21428571428572</v>
      </c>
      <c r="J186" s="53">
        <v>232.68928571428575</v>
      </c>
      <c r="K186" s="53">
        <v>145.07142857142856</v>
      </c>
      <c r="L186" s="53">
        <v>189.28571428571428</v>
      </c>
      <c r="M186" s="53">
        <v>272.73975000000002</v>
      </c>
      <c r="N186" s="53">
        <v>228.08571428571429</v>
      </c>
      <c r="O186" s="53">
        <v>254.20336363636369</v>
      </c>
      <c r="P186" s="53">
        <v>282.77479220779225</v>
      </c>
      <c r="Q186" s="53">
        <v>385.4285714285715</v>
      </c>
      <c r="R186" s="53">
        <v>393.75238095238092</v>
      </c>
      <c r="S186" s="53">
        <v>411.12380952380971</v>
      </c>
      <c r="T186" s="53">
        <v>410.39999999999947</v>
      </c>
      <c r="U186" s="53">
        <v>508.35082999999992</v>
      </c>
      <c r="V186" s="53">
        <v>451.75125000000003</v>
      </c>
      <c r="W186" s="53">
        <v>492.55238095238104</v>
      </c>
      <c r="X186" s="53">
        <v>504.49523809523811</v>
      </c>
      <c r="Y186" s="53">
        <v>455.60942835580704</v>
      </c>
      <c r="Z186" s="53">
        <v>471.65816566451252</v>
      </c>
      <c r="AA186" s="53">
        <v>488.0267140945129</v>
      </c>
      <c r="AB186" s="53">
        <v>485.50567760045874</v>
      </c>
      <c r="AC186" s="53">
        <v>483.01178388693512</v>
      </c>
      <c r="AD186" s="53">
        <v>201.34179966152126</v>
      </c>
      <c r="AE186" s="53">
        <v>108.23285952691671</v>
      </c>
      <c r="AF186" s="53">
        <v>108.2914822688459</v>
      </c>
    </row>
    <row r="187" spans="2:32" ht="16" customHeight="1" x14ac:dyDescent="0.3">
      <c r="B187" s="51" t="s">
        <v>273</v>
      </c>
      <c r="C187" s="53">
        <v>0</v>
      </c>
      <c r="D187" s="53">
        <v>0</v>
      </c>
      <c r="E187" s="53">
        <v>0</v>
      </c>
      <c r="F187" s="53">
        <v>0</v>
      </c>
      <c r="G187" s="53">
        <v>0</v>
      </c>
      <c r="H187" s="53">
        <v>0</v>
      </c>
      <c r="I187" s="53">
        <v>0</v>
      </c>
      <c r="J187" s="53">
        <v>0</v>
      </c>
      <c r="K187" s="53">
        <v>0</v>
      </c>
      <c r="L187" s="53">
        <v>0</v>
      </c>
      <c r="M187" s="53">
        <v>0</v>
      </c>
      <c r="N187" s="53">
        <v>0</v>
      </c>
      <c r="O187" s="53">
        <v>0</v>
      </c>
      <c r="P187" s="53">
        <v>0</v>
      </c>
      <c r="Q187" s="53">
        <v>0</v>
      </c>
      <c r="R187" s="53">
        <v>0</v>
      </c>
      <c r="S187" s="53">
        <v>0</v>
      </c>
      <c r="T187" s="53">
        <v>0</v>
      </c>
      <c r="U187" s="53">
        <v>0</v>
      </c>
      <c r="V187" s="53">
        <v>0</v>
      </c>
      <c r="W187" s="53">
        <v>0</v>
      </c>
      <c r="X187" s="53">
        <v>0</v>
      </c>
      <c r="Y187" s="53">
        <v>0</v>
      </c>
      <c r="Z187" s="53">
        <v>0</v>
      </c>
      <c r="AA187" s="53">
        <v>0</v>
      </c>
      <c r="AB187" s="53">
        <v>0</v>
      </c>
      <c r="AC187" s="53">
        <v>0</v>
      </c>
      <c r="AD187" s="53">
        <v>0</v>
      </c>
      <c r="AE187" s="53">
        <v>0</v>
      </c>
      <c r="AF187" s="53">
        <v>0</v>
      </c>
    </row>
    <row r="188" spans="2:32" ht="16" customHeight="1" x14ac:dyDescent="0.25">
      <c r="B188" s="49" t="s">
        <v>274</v>
      </c>
      <c r="C188" s="50">
        <v>1971.9415841490363</v>
      </c>
      <c r="D188" s="50">
        <v>1891.0889581013043</v>
      </c>
      <c r="E188" s="50">
        <v>2039.4799349453992</v>
      </c>
      <c r="F188" s="50">
        <v>2097.9331634262476</v>
      </c>
      <c r="G188" s="50">
        <v>2093.0314862350192</v>
      </c>
      <c r="H188" s="50">
        <v>2215.8259787059887</v>
      </c>
      <c r="I188" s="50">
        <v>2350.1770330405457</v>
      </c>
      <c r="J188" s="50">
        <v>2573.7977051912553</v>
      </c>
      <c r="K188" s="50">
        <v>2511.3994042380505</v>
      </c>
      <c r="L188" s="50">
        <v>2513.9142934719839</v>
      </c>
      <c r="M188" s="50">
        <v>2921.4765424994557</v>
      </c>
      <c r="N188" s="50">
        <v>2957.7625406516013</v>
      </c>
      <c r="O188" s="50">
        <v>3014.87561527055</v>
      </c>
      <c r="P188" s="50">
        <v>2982.7363117523682</v>
      </c>
      <c r="Q188" s="50">
        <v>3886.4220093572048</v>
      </c>
      <c r="R188" s="50">
        <v>3992.387114830774</v>
      </c>
      <c r="S188" s="50">
        <v>4460.9345246129787</v>
      </c>
      <c r="T188" s="50">
        <v>5270.8365274365278</v>
      </c>
      <c r="U188" s="50">
        <v>5707.6341141031935</v>
      </c>
      <c r="V188" s="50">
        <v>6114.5227975302896</v>
      </c>
      <c r="W188" s="50">
        <v>6158.9215228386665</v>
      </c>
      <c r="X188" s="50">
        <v>7004.7901714198051</v>
      </c>
      <c r="Y188" s="50">
        <v>6974.9995370611032</v>
      </c>
      <c r="Z188" s="50">
        <v>8012.1624643563</v>
      </c>
      <c r="AA188" s="50">
        <v>9079.3431945697739</v>
      </c>
      <c r="AB188" s="50">
        <v>10234.333592163033</v>
      </c>
      <c r="AC188" s="50">
        <v>10734.602348116718</v>
      </c>
      <c r="AD188" s="50">
        <v>11036.231960214433</v>
      </c>
      <c r="AE188" s="50">
        <v>11401.953278751802</v>
      </c>
      <c r="AF188" s="50">
        <v>12077.363318751803</v>
      </c>
    </row>
    <row r="189" spans="2:32" ht="16" customHeight="1" x14ac:dyDescent="0.3">
      <c r="B189" s="51" t="s">
        <v>275</v>
      </c>
      <c r="C189" s="53">
        <v>379.21155038047647</v>
      </c>
      <c r="D189" s="53">
        <v>411.91302501239636</v>
      </c>
      <c r="E189" s="53">
        <v>528.31415025433682</v>
      </c>
      <c r="F189" s="53">
        <v>605.0533575705731</v>
      </c>
      <c r="G189" s="53">
        <v>670.30600846613549</v>
      </c>
      <c r="H189" s="53">
        <v>608.3286100674743</v>
      </c>
      <c r="I189" s="53">
        <v>781.53467741935515</v>
      </c>
      <c r="J189" s="53">
        <v>806.44283269961966</v>
      </c>
      <c r="K189" s="53">
        <v>772.64564228211407</v>
      </c>
      <c r="L189" s="53">
        <v>879.93792319353201</v>
      </c>
      <c r="M189" s="53">
        <v>1168.5</v>
      </c>
      <c r="N189" s="53">
        <v>1240</v>
      </c>
      <c r="O189" s="53">
        <v>1350</v>
      </c>
      <c r="P189" s="53">
        <v>1400</v>
      </c>
      <c r="Q189" s="53">
        <v>2630.3599999999997</v>
      </c>
      <c r="R189" s="53">
        <v>2929.8000000000006</v>
      </c>
      <c r="S189" s="53">
        <v>3378.2000000000003</v>
      </c>
      <c r="T189" s="53">
        <v>3841.8</v>
      </c>
      <c r="U189" s="53">
        <v>4384.4399999999996</v>
      </c>
      <c r="V189" s="53">
        <v>4822.2468632707787</v>
      </c>
      <c r="W189" s="53">
        <v>5237.92</v>
      </c>
      <c r="X189" s="53">
        <v>5725.3781135324962</v>
      </c>
      <c r="Y189" s="53">
        <v>6074.9175340800011</v>
      </c>
      <c r="Z189" s="53">
        <v>7226.4499999999989</v>
      </c>
      <c r="AA189" s="53">
        <v>8389.6468440095541</v>
      </c>
      <c r="AB189" s="53">
        <v>9661.979201526181</v>
      </c>
      <c r="AC189" s="53">
        <v>10173.360039079864</v>
      </c>
      <c r="AD189" s="53">
        <v>10613.139534234793</v>
      </c>
      <c r="AE189" s="53">
        <v>11027.625</v>
      </c>
      <c r="AF189" s="53">
        <v>11710.575000000001</v>
      </c>
    </row>
    <row r="190" spans="2:32" ht="16" customHeight="1" x14ac:dyDescent="0.3">
      <c r="B190" s="51" t="s">
        <v>276</v>
      </c>
      <c r="C190" s="53">
        <v>927.45689600708351</v>
      </c>
      <c r="D190" s="53">
        <v>819.90890298788679</v>
      </c>
      <c r="E190" s="53">
        <v>786.59221914401724</v>
      </c>
      <c r="F190" s="53">
        <v>803.61219221550346</v>
      </c>
      <c r="G190" s="53">
        <v>833.86209401139217</v>
      </c>
      <c r="H190" s="53">
        <v>862.8354867553744</v>
      </c>
      <c r="I190" s="53">
        <v>845.76451531663542</v>
      </c>
      <c r="J190" s="53">
        <v>865.5568429349853</v>
      </c>
      <c r="K190" s="53">
        <v>833.55422465113611</v>
      </c>
      <c r="L190" s="53">
        <v>715.9283656514998</v>
      </c>
      <c r="M190" s="53">
        <v>790.74980913510012</v>
      </c>
      <c r="N190" s="53">
        <v>755.14009167200948</v>
      </c>
      <c r="O190" s="53">
        <v>723.96119676980595</v>
      </c>
      <c r="P190" s="53">
        <v>763.86673757591041</v>
      </c>
      <c r="Q190" s="53">
        <v>700.75713212881635</v>
      </c>
      <c r="R190" s="53">
        <v>642.73039002177779</v>
      </c>
      <c r="S190" s="53">
        <v>502.43238095238092</v>
      </c>
      <c r="T190" s="53">
        <v>549.37142857142851</v>
      </c>
      <c r="U190" s="53">
        <v>513</v>
      </c>
      <c r="V190" s="53">
        <v>522.04465943672744</v>
      </c>
      <c r="W190" s="53">
        <v>474.57394199399022</v>
      </c>
      <c r="X190" s="53">
        <v>529.04724597172651</v>
      </c>
      <c r="Y190" s="53">
        <v>468.54386964776864</v>
      </c>
      <c r="Z190" s="53">
        <v>422.7113915943961</v>
      </c>
      <c r="AA190" s="53">
        <v>424.12116956233626</v>
      </c>
      <c r="AB190" s="53">
        <v>311.54668963896955</v>
      </c>
      <c r="AC190" s="53">
        <v>305.20208803896958</v>
      </c>
      <c r="AD190" s="53">
        <v>171.81968498175681</v>
      </c>
      <c r="AE190" s="53">
        <v>127.82301775391953</v>
      </c>
      <c r="AF190" s="53">
        <v>125.05053775391953</v>
      </c>
    </row>
    <row r="191" spans="2:32" ht="16" customHeight="1" x14ac:dyDescent="0.3">
      <c r="B191" s="51" t="s">
        <v>277</v>
      </c>
      <c r="C191" s="53">
        <v>0</v>
      </c>
      <c r="D191" s="53">
        <v>0</v>
      </c>
      <c r="E191" s="53">
        <v>0</v>
      </c>
      <c r="F191" s="53">
        <v>0</v>
      </c>
      <c r="G191" s="53">
        <v>0</v>
      </c>
      <c r="H191" s="53">
        <v>0</v>
      </c>
      <c r="I191" s="53">
        <v>0</v>
      </c>
      <c r="J191" s="53">
        <v>0</v>
      </c>
      <c r="K191" s="53">
        <v>0</v>
      </c>
      <c r="L191" s="53">
        <v>0</v>
      </c>
      <c r="M191" s="53">
        <v>0</v>
      </c>
      <c r="N191" s="53">
        <v>0</v>
      </c>
      <c r="O191" s="53">
        <v>0</v>
      </c>
      <c r="P191" s="53">
        <v>0</v>
      </c>
      <c r="Q191" s="53">
        <v>0</v>
      </c>
      <c r="R191" s="53">
        <v>0</v>
      </c>
      <c r="S191" s="53">
        <v>0</v>
      </c>
      <c r="T191" s="53">
        <v>0</v>
      </c>
      <c r="U191" s="53">
        <v>0</v>
      </c>
      <c r="V191" s="53">
        <v>0</v>
      </c>
      <c r="W191" s="53">
        <v>0</v>
      </c>
      <c r="X191" s="53">
        <v>0</v>
      </c>
      <c r="Y191" s="53">
        <v>0</v>
      </c>
      <c r="Z191" s="53">
        <v>0</v>
      </c>
      <c r="AA191" s="53">
        <v>0</v>
      </c>
      <c r="AB191" s="53">
        <v>0</v>
      </c>
      <c r="AC191" s="53">
        <v>0</v>
      </c>
      <c r="AD191" s="53">
        <v>0</v>
      </c>
      <c r="AE191" s="53">
        <v>0</v>
      </c>
      <c r="AF191" s="53">
        <v>0</v>
      </c>
    </row>
    <row r="192" spans="2:32" ht="16" customHeight="1" x14ac:dyDescent="0.3">
      <c r="B192" s="51" t="s">
        <v>278</v>
      </c>
      <c r="C192" s="53">
        <v>0</v>
      </c>
      <c r="D192" s="53">
        <v>0</v>
      </c>
      <c r="E192" s="53">
        <v>0</v>
      </c>
      <c r="F192" s="53">
        <v>0</v>
      </c>
      <c r="G192" s="53">
        <v>0</v>
      </c>
      <c r="H192" s="53">
        <v>0</v>
      </c>
      <c r="I192" s="53">
        <v>0</v>
      </c>
      <c r="J192" s="53">
        <v>0</v>
      </c>
      <c r="K192" s="53">
        <v>0</v>
      </c>
      <c r="L192" s="53">
        <v>0</v>
      </c>
      <c r="M192" s="53">
        <v>0</v>
      </c>
      <c r="N192" s="53">
        <v>0</v>
      </c>
      <c r="O192" s="53">
        <v>0</v>
      </c>
      <c r="P192" s="53">
        <v>0</v>
      </c>
      <c r="Q192" s="53">
        <v>0</v>
      </c>
      <c r="R192" s="53">
        <v>0</v>
      </c>
      <c r="S192" s="53">
        <v>0</v>
      </c>
      <c r="T192" s="53">
        <v>0</v>
      </c>
      <c r="U192" s="53">
        <v>0</v>
      </c>
      <c r="V192" s="53">
        <v>0</v>
      </c>
      <c r="W192" s="53">
        <v>0</v>
      </c>
      <c r="X192" s="53">
        <v>0</v>
      </c>
      <c r="Y192" s="53">
        <v>0</v>
      </c>
      <c r="Z192" s="53">
        <v>0</v>
      </c>
      <c r="AA192" s="53">
        <v>0</v>
      </c>
      <c r="AB192" s="53">
        <v>0</v>
      </c>
      <c r="AC192" s="53">
        <v>0</v>
      </c>
      <c r="AD192" s="53">
        <v>0</v>
      </c>
      <c r="AE192" s="53">
        <v>0</v>
      </c>
      <c r="AF192" s="53">
        <v>0</v>
      </c>
    </row>
    <row r="193" spans="2:32" ht="16" customHeight="1" x14ac:dyDescent="0.3">
      <c r="B193" s="51" t="s">
        <v>279</v>
      </c>
      <c r="C193" s="53">
        <v>552.63856219211823</v>
      </c>
      <c r="D193" s="53">
        <v>544.77427647783259</v>
      </c>
      <c r="E193" s="53">
        <v>568.31891933497536</v>
      </c>
      <c r="F193" s="53">
        <v>550.61356219211825</v>
      </c>
      <c r="G193" s="53">
        <v>396.71856527093598</v>
      </c>
      <c r="H193" s="53">
        <v>496.71856527093593</v>
      </c>
      <c r="I193" s="53">
        <v>426.5363300492611</v>
      </c>
      <c r="J193" s="53">
        <v>537.8694581280788</v>
      </c>
      <c r="K193" s="53">
        <v>507.6995373048004</v>
      </c>
      <c r="L193" s="53">
        <v>550.54800462695198</v>
      </c>
      <c r="M193" s="53">
        <v>594.7267333643556</v>
      </c>
      <c r="N193" s="53">
        <v>605.4795918367347</v>
      </c>
      <c r="O193" s="53">
        <v>514.44710268463564</v>
      </c>
      <c r="P193" s="53">
        <v>475.5447709491346</v>
      </c>
      <c r="Q193" s="53">
        <v>259.26678199029357</v>
      </c>
      <c r="R193" s="53">
        <v>161.81862957090001</v>
      </c>
      <c r="S193" s="53">
        <v>312.49261985107415</v>
      </c>
      <c r="T193" s="53">
        <v>494.23652743652741</v>
      </c>
      <c r="U193" s="53">
        <v>431.29611410319393</v>
      </c>
      <c r="V193" s="53">
        <v>442.67127482278249</v>
      </c>
      <c r="W193" s="53">
        <v>322.65615227324781</v>
      </c>
      <c r="X193" s="53">
        <v>444.91719286796354</v>
      </c>
      <c r="Y193" s="53">
        <v>178.20480000000001</v>
      </c>
      <c r="Z193" s="53">
        <v>117.61516800000003</v>
      </c>
      <c r="AA193" s="53">
        <v>53.339752426454695</v>
      </c>
      <c r="AB193" s="53">
        <v>53.339752426454695</v>
      </c>
      <c r="AC193" s="53">
        <v>53.339752426454687</v>
      </c>
      <c r="AD193" s="53">
        <v>53.339752426454695</v>
      </c>
      <c r="AE193" s="53">
        <v>53.339752426454695</v>
      </c>
      <c r="AF193" s="53">
        <v>53.339752426454695</v>
      </c>
    </row>
    <row r="194" spans="2:32" ht="16" customHeight="1" x14ac:dyDescent="0.3">
      <c r="B194" s="51" t="s">
        <v>280</v>
      </c>
      <c r="C194" s="53">
        <v>112.63457556935819</v>
      </c>
      <c r="D194" s="53">
        <v>114.49275362318841</v>
      </c>
      <c r="E194" s="53">
        <v>156.25464621207004</v>
      </c>
      <c r="F194" s="53">
        <v>138.6540514480526</v>
      </c>
      <c r="G194" s="53">
        <v>192.14481848655589</v>
      </c>
      <c r="H194" s="53">
        <v>247.94331661220417</v>
      </c>
      <c r="I194" s="53">
        <v>296.34151025529411</v>
      </c>
      <c r="J194" s="53">
        <v>363.92857142857144</v>
      </c>
      <c r="K194" s="53">
        <v>397.5</v>
      </c>
      <c r="L194" s="53">
        <v>367.50000000000006</v>
      </c>
      <c r="M194" s="53">
        <v>367.50000000000006</v>
      </c>
      <c r="N194" s="53">
        <v>357.14285714285717</v>
      </c>
      <c r="O194" s="53">
        <v>426.46731581610857</v>
      </c>
      <c r="P194" s="53">
        <v>343.32480322732312</v>
      </c>
      <c r="Q194" s="53">
        <v>296.03809523809508</v>
      </c>
      <c r="R194" s="53">
        <v>258.03809523809525</v>
      </c>
      <c r="S194" s="53">
        <v>267.80952380952385</v>
      </c>
      <c r="T194" s="53">
        <v>385.42857142857144</v>
      </c>
      <c r="U194" s="53">
        <v>378.8979999999998</v>
      </c>
      <c r="V194" s="53">
        <v>327.56000000000006</v>
      </c>
      <c r="W194" s="53">
        <v>123.7714285714286</v>
      </c>
      <c r="X194" s="53">
        <v>305.44761904761896</v>
      </c>
      <c r="Y194" s="53">
        <v>253.33333333333331</v>
      </c>
      <c r="Z194" s="53">
        <v>245.38590476190453</v>
      </c>
      <c r="AA194" s="53">
        <v>212.23542857142857</v>
      </c>
      <c r="AB194" s="53">
        <v>207.46794857142859</v>
      </c>
      <c r="AC194" s="53">
        <v>202.70046857142859</v>
      </c>
      <c r="AD194" s="53">
        <v>197.93298857142861</v>
      </c>
      <c r="AE194" s="53">
        <v>193.1655085714286</v>
      </c>
      <c r="AF194" s="53">
        <v>188.3980285714286</v>
      </c>
    </row>
    <row r="195" spans="2:32" ht="16" customHeight="1" x14ac:dyDescent="0.25">
      <c r="B195" s="47" t="s">
        <v>281</v>
      </c>
      <c r="C195" s="48">
        <v>130.37034762314212</v>
      </c>
      <c r="D195" s="48">
        <v>146.79891905171354</v>
      </c>
      <c r="E195" s="48">
        <v>149.29891905171354</v>
      </c>
      <c r="F195" s="48">
        <v>135.01320476599926</v>
      </c>
      <c r="G195" s="48">
        <v>80.668222577079021</v>
      </c>
      <c r="H195" s="48">
        <v>86.306657658764294</v>
      </c>
      <c r="I195" s="48">
        <v>148.42187691929743</v>
      </c>
      <c r="J195" s="48">
        <v>150.35929247021249</v>
      </c>
      <c r="K195" s="48">
        <v>100.7228841665643</v>
      </c>
      <c r="L195" s="48">
        <v>165.67497850386934</v>
      </c>
      <c r="M195" s="48">
        <v>112.5</v>
      </c>
      <c r="N195" s="48">
        <v>112.5</v>
      </c>
      <c r="O195" s="48">
        <v>131.34242221478758</v>
      </c>
      <c r="P195" s="48">
        <v>75</v>
      </c>
      <c r="Q195" s="48">
        <v>106.74214270388184</v>
      </c>
      <c r="R195" s="48">
        <v>98.942816487860043</v>
      </c>
      <c r="S195" s="48">
        <v>89.48545830980585</v>
      </c>
      <c r="T195" s="48">
        <v>126.77366459627318</v>
      </c>
      <c r="U195" s="48">
        <v>128.10560000000001</v>
      </c>
      <c r="V195" s="48">
        <v>129.59520000000003</v>
      </c>
      <c r="W195" s="48">
        <v>151.93920000000003</v>
      </c>
      <c r="X195" s="48">
        <v>151.93920000000003</v>
      </c>
      <c r="Y195" s="48">
        <v>151.93920000000003</v>
      </c>
      <c r="Z195" s="48">
        <v>15.19392</v>
      </c>
      <c r="AA195" s="48">
        <v>0</v>
      </c>
      <c r="AB195" s="48">
        <v>0</v>
      </c>
      <c r="AC195" s="48">
        <v>0</v>
      </c>
      <c r="AD195" s="48">
        <v>0</v>
      </c>
      <c r="AE195" s="48">
        <v>0</v>
      </c>
      <c r="AF195" s="48">
        <v>0</v>
      </c>
    </row>
    <row r="196" spans="2:32" ht="16" customHeight="1" x14ac:dyDescent="0.3">
      <c r="B196" s="51" t="s">
        <v>282</v>
      </c>
      <c r="C196" s="53">
        <v>130.37034762314212</v>
      </c>
      <c r="D196" s="53">
        <v>146.79891905171354</v>
      </c>
      <c r="E196" s="53">
        <v>149.29891905171354</v>
      </c>
      <c r="F196" s="53">
        <v>135.01320476599926</v>
      </c>
      <c r="G196" s="53">
        <v>80.668222577079021</v>
      </c>
      <c r="H196" s="53">
        <v>86.306657658764294</v>
      </c>
      <c r="I196" s="53">
        <v>148.42187691929743</v>
      </c>
      <c r="J196" s="53">
        <v>150.35929247021249</v>
      </c>
      <c r="K196" s="53">
        <v>100.7228841665643</v>
      </c>
      <c r="L196" s="53">
        <v>165.67497850386934</v>
      </c>
      <c r="M196" s="53">
        <v>112.5</v>
      </c>
      <c r="N196" s="53">
        <v>112.5</v>
      </c>
      <c r="O196" s="53">
        <v>131.34242221478758</v>
      </c>
      <c r="P196" s="53">
        <v>75</v>
      </c>
      <c r="Q196" s="53">
        <v>106.74214270388184</v>
      </c>
      <c r="R196" s="53">
        <v>98.942816487860043</v>
      </c>
      <c r="S196" s="53">
        <v>89.48545830980585</v>
      </c>
      <c r="T196" s="53">
        <v>126.77366459627318</v>
      </c>
      <c r="U196" s="53">
        <v>128.10560000000001</v>
      </c>
      <c r="V196" s="53">
        <v>129.59520000000003</v>
      </c>
      <c r="W196" s="53">
        <v>151.93920000000003</v>
      </c>
      <c r="X196" s="53">
        <v>151.93920000000003</v>
      </c>
      <c r="Y196" s="53">
        <v>151.93920000000003</v>
      </c>
      <c r="Z196" s="53">
        <v>15.19392</v>
      </c>
      <c r="AA196" s="53">
        <v>0</v>
      </c>
      <c r="AB196" s="53">
        <v>0</v>
      </c>
      <c r="AC196" s="53">
        <v>0</v>
      </c>
      <c r="AD196" s="53">
        <v>0</v>
      </c>
      <c r="AE196" s="53">
        <v>0</v>
      </c>
      <c r="AF196" s="53">
        <v>0</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0</v>
      </c>
      <c r="O199" s="53">
        <v>0</v>
      </c>
      <c r="P199" s="53">
        <v>0</v>
      </c>
      <c r="Q199" s="53">
        <v>0</v>
      </c>
      <c r="R199" s="53">
        <v>0</v>
      </c>
      <c r="S199" s="53">
        <v>0</v>
      </c>
      <c r="T199" s="53">
        <v>0</v>
      </c>
      <c r="U199" s="53">
        <v>0</v>
      </c>
      <c r="V199" s="53">
        <v>0</v>
      </c>
      <c r="W199" s="53">
        <v>0</v>
      </c>
      <c r="X199" s="53">
        <v>0</v>
      </c>
      <c r="Y199" s="53">
        <v>0</v>
      </c>
      <c r="Z199" s="53">
        <v>0</v>
      </c>
      <c r="AA199" s="53">
        <v>0</v>
      </c>
      <c r="AB199" s="53">
        <v>0</v>
      </c>
      <c r="AC199" s="53">
        <v>0</v>
      </c>
      <c r="AD199" s="53">
        <v>0</v>
      </c>
      <c r="AE199" s="53">
        <v>0</v>
      </c>
      <c r="AF199" s="53">
        <v>0</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0</v>
      </c>
      <c r="O200" s="53">
        <v>0</v>
      </c>
      <c r="P200" s="53">
        <v>0</v>
      </c>
      <c r="Q200" s="53">
        <v>0</v>
      </c>
      <c r="R200" s="53">
        <v>0</v>
      </c>
      <c r="S200" s="53">
        <v>0</v>
      </c>
      <c r="T200" s="53">
        <v>0</v>
      </c>
      <c r="U200" s="53">
        <v>0</v>
      </c>
      <c r="V200" s="53">
        <v>0</v>
      </c>
      <c r="W200" s="53">
        <v>0</v>
      </c>
      <c r="X200" s="53">
        <v>0</v>
      </c>
      <c r="Y200" s="53">
        <v>0</v>
      </c>
      <c r="Z200" s="53">
        <v>0</v>
      </c>
      <c r="AA200" s="53">
        <v>0</v>
      </c>
      <c r="AB200" s="53">
        <v>0</v>
      </c>
      <c r="AC200" s="53">
        <v>0</v>
      </c>
      <c r="AD200" s="53">
        <v>0</v>
      </c>
      <c r="AE200" s="53">
        <v>0</v>
      </c>
      <c r="AF200" s="53">
        <v>0</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0</v>
      </c>
      <c r="D204" s="55">
        <v>0</v>
      </c>
      <c r="E204" s="55">
        <v>0</v>
      </c>
      <c r="F204" s="55">
        <v>0</v>
      </c>
      <c r="G204" s="55">
        <v>0</v>
      </c>
      <c r="H204" s="55">
        <v>0</v>
      </c>
      <c r="I204" s="55">
        <v>0</v>
      </c>
      <c r="J204" s="55">
        <v>0</v>
      </c>
      <c r="K204" s="55">
        <v>0</v>
      </c>
      <c r="L204" s="55">
        <v>0</v>
      </c>
      <c r="M204" s="55">
        <v>0</v>
      </c>
      <c r="N204" s="55">
        <v>0</v>
      </c>
      <c r="O204" s="55">
        <v>0</v>
      </c>
      <c r="P204" s="55">
        <v>0</v>
      </c>
      <c r="Q204" s="55">
        <v>0</v>
      </c>
      <c r="R204" s="55">
        <v>0</v>
      </c>
      <c r="S204" s="55">
        <v>0</v>
      </c>
      <c r="T204" s="55">
        <v>0</v>
      </c>
      <c r="U204" s="55">
        <v>0</v>
      </c>
      <c r="V204" s="55">
        <v>0</v>
      </c>
      <c r="W204" s="55">
        <v>0</v>
      </c>
      <c r="X204" s="55">
        <v>0</v>
      </c>
      <c r="Y204" s="55">
        <v>0</v>
      </c>
      <c r="Z204" s="55">
        <v>0</v>
      </c>
      <c r="AA204" s="55">
        <v>0</v>
      </c>
      <c r="AB204" s="55">
        <v>0</v>
      </c>
      <c r="AC204" s="55">
        <v>0</v>
      </c>
      <c r="AD204" s="55">
        <v>0</v>
      </c>
      <c r="AE204" s="55">
        <v>0</v>
      </c>
      <c r="AF204" s="55">
        <v>0</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101" priority="7" stopIfTrue="1" operator="equal">
      <formula>#REF!</formula>
    </cfRule>
    <cfRule type="cellIs" dxfId="100" priority="8" stopIfTrue="1" operator="greaterThan">
      <formula>#REF!</formula>
    </cfRule>
    <cfRule type="cellIs" dxfId="99" priority="9" stopIfTrue="1" operator="lessThan">
      <formula>#REF!</formula>
    </cfRule>
  </conditionalFormatting>
  <conditionalFormatting sqref="B156:AF156">
    <cfRule type="cellIs" dxfId="98" priority="1" stopIfTrue="1" operator="equal">
      <formula>#REF!</formula>
    </cfRule>
    <cfRule type="cellIs" dxfId="97" priority="2" stopIfTrue="1" operator="greaterThan">
      <formula>#REF!</formula>
    </cfRule>
    <cfRule type="cellIs" dxfId="96" priority="3" stopIfTrue="1" operator="lessThan">
      <formula>#REF!</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theme="5" tint="0.39997558519241921"/>
  </sheetPr>
  <dimension ref="A1:AF205"/>
  <sheetViews>
    <sheetView showGridLines="0" workbookViewId="0">
      <pane xSplit="2" ySplit="5" topLeftCell="N6" activePane="bottomRight" state="frozen"/>
      <selection pane="topRight"/>
      <selection pane="bottomLeft"/>
      <selection pane="bottomRight" activeCell="AF1" sqref="AF1"/>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294</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16387.428</v>
      </c>
      <c r="D3" s="46">
        <v>16635.949999999997</v>
      </c>
      <c r="E3" s="46">
        <v>16984.5766</v>
      </c>
      <c r="F3" s="46">
        <v>17104.55</v>
      </c>
      <c r="G3" s="46">
        <v>17398.95</v>
      </c>
      <c r="H3" s="46">
        <v>17686.424999999999</v>
      </c>
      <c r="I3" s="46">
        <v>15865.47</v>
      </c>
      <c r="J3" s="46">
        <v>15081.099999999999</v>
      </c>
      <c r="K3" s="46">
        <v>13554.8</v>
      </c>
      <c r="L3" s="46">
        <v>13252.75</v>
      </c>
      <c r="M3" s="46">
        <v>14241.931883435902</v>
      </c>
      <c r="N3" s="46">
        <v>15220.654576832399</v>
      </c>
      <c r="O3" s="46">
        <v>14866.402228064697</v>
      </c>
      <c r="P3" s="46">
        <v>14376.447261753763</v>
      </c>
      <c r="Q3" s="46">
        <v>12884.938484588532</v>
      </c>
      <c r="R3" s="46">
        <v>12041.303539252365</v>
      </c>
      <c r="S3" s="46">
        <v>10420.421660683021</v>
      </c>
      <c r="T3" s="46">
        <v>9734.1458961576482</v>
      </c>
      <c r="U3" s="46">
        <v>9639.4607853250782</v>
      </c>
      <c r="V3" s="46">
        <v>9569.9294121519979</v>
      </c>
      <c r="W3" s="46">
        <v>9522.8142640181431</v>
      </c>
      <c r="X3" s="46">
        <v>9950.7015698021969</v>
      </c>
      <c r="Y3" s="46">
        <v>10252.993829821617</v>
      </c>
      <c r="Z3" s="46">
        <v>9207.1957869373182</v>
      </c>
      <c r="AA3" s="46">
        <v>9089.6639012115811</v>
      </c>
      <c r="AB3" s="46">
        <v>9164.6267023605978</v>
      </c>
      <c r="AC3" s="46">
        <v>9160.0717574981263</v>
      </c>
      <c r="AD3" s="46">
        <v>9247.0014408042753</v>
      </c>
      <c r="AE3" s="46">
        <v>9362.0401384461638</v>
      </c>
      <c r="AF3" s="46">
        <v>9498.9672324321855</v>
      </c>
    </row>
    <row r="4" spans="1:32" s="44" customFormat="1" ht="16" customHeight="1" x14ac:dyDescent="0.25">
      <c r="B4" s="47" t="s">
        <v>90</v>
      </c>
      <c r="C4" s="48">
        <v>662.2</v>
      </c>
      <c r="D4" s="48">
        <v>675.15</v>
      </c>
      <c r="E4" s="48">
        <v>638.47660000000008</v>
      </c>
      <c r="F4" s="48">
        <v>505.65</v>
      </c>
      <c r="G4" s="48">
        <v>591.54999999999995</v>
      </c>
      <c r="H4" s="48">
        <v>722.8</v>
      </c>
      <c r="I4" s="48">
        <v>678.15000000000009</v>
      </c>
      <c r="J4" s="48">
        <v>871.2</v>
      </c>
      <c r="K4" s="48">
        <v>865.3</v>
      </c>
      <c r="L4" s="48">
        <v>680.25</v>
      </c>
      <c r="M4" s="48">
        <v>651.54541999999992</v>
      </c>
      <c r="N4" s="48">
        <v>825.78329307692297</v>
      </c>
      <c r="O4" s="48">
        <v>781.53561819230777</v>
      </c>
      <c r="P4" s="48">
        <v>699.34291323076923</v>
      </c>
      <c r="Q4" s="48">
        <v>700.25873799999999</v>
      </c>
      <c r="R4" s="48">
        <v>716.77482472195129</v>
      </c>
      <c r="S4" s="48">
        <v>647.34647097188235</v>
      </c>
      <c r="T4" s="48">
        <v>676.03065669922978</v>
      </c>
      <c r="U4" s="48">
        <v>662.14055624374487</v>
      </c>
      <c r="V4" s="48">
        <v>528.86230554671363</v>
      </c>
      <c r="W4" s="48">
        <v>485.07118437745044</v>
      </c>
      <c r="X4" s="48">
        <v>489.17715711680643</v>
      </c>
      <c r="Y4" s="48">
        <v>474.7266876550168</v>
      </c>
      <c r="Z4" s="48">
        <v>492.96006665863263</v>
      </c>
      <c r="AA4" s="48">
        <v>492.96006665863263</v>
      </c>
      <c r="AB4" s="48">
        <v>492.96006665863263</v>
      </c>
      <c r="AC4" s="48">
        <v>492.96006665863263</v>
      </c>
      <c r="AD4" s="48">
        <v>492.96006665863263</v>
      </c>
      <c r="AE4" s="48">
        <v>499.01006665863264</v>
      </c>
      <c r="AF4" s="48">
        <v>501.56006665863265</v>
      </c>
    </row>
    <row r="5" spans="1:32" s="44" customFormat="1" ht="16" customHeight="1" x14ac:dyDescent="0.25">
      <c r="B5" s="49" t="s">
        <v>91</v>
      </c>
      <c r="C5" s="50">
        <v>336</v>
      </c>
      <c r="D5" s="50">
        <v>332</v>
      </c>
      <c r="E5" s="50">
        <v>327.32659999999998</v>
      </c>
      <c r="F5" s="50">
        <v>200</v>
      </c>
      <c r="G5" s="50">
        <v>182</v>
      </c>
      <c r="H5" s="50">
        <v>296</v>
      </c>
      <c r="I5" s="50">
        <v>278</v>
      </c>
      <c r="J5" s="50">
        <v>348</v>
      </c>
      <c r="K5" s="50">
        <v>348</v>
      </c>
      <c r="L5" s="50">
        <v>358</v>
      </c>
      <c r="M5" s="50">
        <v>338.23589999999996</v>
      </c>
      <c r="N5" s="50">
        <v>503.0086399999999</v>
      </c>
      <c r="O5" s="50">
        <v>424.81674800000008</v>
      </c>
      <c r="P5" s="50">
        <v>392.464044</v>
      </c>
      <c r="Q5" s="50">
        <v>375.481538</v>
      </c>
      <c r="R5" s="50">
        <v>350.70629600000001</v>
      </c>
      <c r="S5" s="50">
        <v>325.61722686230468</v>
      </c>
      <c r="T5" s="50">
        <v>390.66428840524645</v>
      </c>
      <c r="U5" s="50">
        <v>397.40187257614616</v>
      </c>
      <c r="V5" s="50">
        <v>289.75548316981849</v>
      </c>
      <c r="W5" s="50">
        <v>291.86723456885449</v>
      </c>
      <c r="X5" s="50">
        <v>287.83806127060609</v>
      </c>
      <c r="Y5" s="50">
        <v>275.16131403101599</v>
      </c>
      <c r="Z5" s="50">
        <v>259.72833148339703</v>
      </c>
      <c r="AA5" s="50">
        <v>259.72833148339703</v>
      </c>
      <c r="AB5" s="50">
        <v>259.72833148339703</v>
      </c>
      <c r="AC5" s="50">
        <v>259.72833148339703</v>
      </c>
      <c r="AD5" s="50">
        <v>259.72833148339703</v>
      </c>
      <c r="AE5" s="50">
        <v>259.72833148339703</v>
      </c>
      <c r="AF5" s="50">
        <v>259.72833148339703</v>
      </c>
    </row>
    <row r="6" spans="1:32" s="44" customFormat="1" ht="16" customHeight="1" x14ac:dyDescent="0.25">
      <c r="B6" s="51" t="s">
        <v>92</v>
      </c>
      <c r="C6" s="52">
        <v>10</v>
      </c>
      <c r="D6" s="52">
        <v>6</v>
      </c>
      <c r="E6" s="52">
        <v>12</v>
      </c>
      <c r="F6" s="52">
        <v>10</v>
      </c>
      <c r="G6" s="52">
        <v>12</v>
      </c>
      <c r="H6" s="52">
        <v>16</v>
      </c>
      <c r="I6" s="52">
        <v>18</v>
      </c>
      <c r="J6" s="52">
        <v>18</v>
      </c>
      <c r="K6" s="52">
        <v>18</v>
      </c>
      <c r="L6" s="52">
        <v>18</v>
      </c>
      <c r="M6" s="52">
        <v>8.4455532584269655</v>
      </c>
      <c r="N6" s="52">
        <v>12.868102238267147</v>
      </c>
      <c r="O6" s="52">
        <v>10.161227667870037</v>
      </c>
      <c r="P6" s="52">
        <v>9.2422724620938634</v>
      </c>
      <c r="Q6" s="52">
        <v>8.6099759711191339</v>
      </c>
      <c r="R6" s="52">
        <v>6.9801234945848378</v>
      </c>
      <c r="S6" s="52">
        <v>6.3194612812217974</v>
      </c>
      <c r="T6" s="52">
        <v>8.4539023732981704</v>
      </c>
      <c r="U6" s="52">
        <v>9.5037537997078516</v>
      </c>
      <c r="V6" s="52">
        <v>10.68906068030218</v>
      </c>
      <c r="W6" s="52">
        <v>9.8024892099917817</v>
      </c>
      <c r="X6" s="52">
        <v>9.6697426925118251</v>
      </c>
      <c r="Y6" s="52">
        <v>10.041732826963647</v>
      </c>
      <c r="Z6" s="52">
        <v>9.8645399416293031</v>
      </c>
      <c r="AA6" s="52">
        <v>9.8645399416293031</v>
      </c>
      <c r="AB6" s="52">
        <v>9.8645399416293031</v>
      </c>
      <c r="AC6" s="52">
        <v>9.8645399416293031</v>
      </c>
      <c r="AD6" s="52">
        <v>9.8645399416293031</v>
      </c>
      <c r="AE6" s="52">
        <v>9.8645399416293031</v>
      </c>
      <c r="AF6" s="52">
        <v>9.8645399416293031</v>
      </c>
    </row>
    <row r="7" spans="1:32" s="44" customFormat="1" ht="16" customHeight="1" x14ac:dyDescent="0.3">
      <c r="B7" s="51" t="s">
        <v>93</v>
      </c>
      <c r="C7" s="53">
        <v>50</v>
      </c>
      <c r="D7" s="53">
        <v>50</v>
      </c>
      <c r="E7" s="53">
        <v>54</v>
      </c>
      <c r="F7" s="53">
        <v>40</v>
      </c>
      <c r="G7" s="53">
        <v>40</v>
      </c>
      <c r="H7" s="53">
        <v>40</v>
      </c>
      <c r="I7" s="53">
        <v>30</v>
      </c>
      <c r="J7" s="53">
        <v>30</v>
      </c>
      <c r="K7" s="53">
        <v>30</v>
      </c>
      <c r="L7" s="53">
        <v>30</v>
      </c>
      <c r="M7" s="53">
        <v>63.341649438202246</v>
      </c>
      <c r="N7" s="53">
        <v>112.59589458483752</v>
      </c>
      <c r="O7" s="53">
        <v>88.910742093862808</v>
      </c>
      <c r="P7" s="53">
        <v>80.869884043321292</v>
      </c>
      <c r="Q7" s="53">
        <v>75.337289747292417</v>
      </c>
      <c r="R7" s="53">
        <v>61.076080577617326</v>
      </c>
      <c r="S7" s="53">
        <v>55.295286210690726</v>
      </c>
      <c r="T7" s="53">
        <v>55.235024235829805</v>
      </c>
      <c r="U7" s="53">
        <v>73.214422006435953</v>
      </c>
      <c r="V7" s="53">
        <v>85.110687822816772</v>
      </c>
      <c r="W7" s="53">
        <v>84.637529979321585</v>
      </c>
      <c r="X7" s="53">
        <v>86</v>
      </c>
      <c r="Y7" s="53">
        <v>77.510212306592763</v>
      </c>
      <c r="Z7" s="53">
        <v>72.538048799494348</v>
      </c>
      <c r="AA7" s="53">
        <v>72.538048799494348</v>
      </c>
      <c r="AB7" s="53">
        <v>72.538048799494348</v>
      </c>
      <c r="AC7" s="53">
        <v>72.538048799494348</v>
      </c>
      <c r="AD7" s="53">
        <v>72.538048799494348</v>
      </c>
      <c r="AE7" s="53">
        <v>72.538048799494348</v>
      </c>
      <c r="AF7" s="53">
        <v>72.538048799494348</v>
      </c>
    </row>
    <row r="8" spans="1:32" s="44" customFormat="1" ht="16" customHeight="1" x14ac:dyDescent="0.3">
      <c r="B8" s="51" t="s">
        <v>94</v>
      </c>
      <c r="C8" s="53">
        <v>0</v>
      </c>
      <c r="D8" s="53">
        <v>0</v>
      </c>
      <c r="E8" s="53">
        <v>0</v>
      </c>
      <c r="F8" s="53">
        <v>0</v>
      </c>
      <c r="G8" s="53">
        <v>0</v>
      </c>
      <c r="H8" s="53">
        <v>0</v>
      </c>
      <c r="I8" s="53">
        <v>0</v>
      </c>
      <c r="J8" s="53">
        <v>0</v>
      </c>
      <c r="K8" s="53">
        <v>0</v>
      </c>
      <c r="L8" s="53">
        <v>0</v>
      </c>
      <c r="M8" s="53">
        <v>0</v>
      </c>
      <c r="N8" s="53">
        <v>0</v>
      </c>
      <c r="O8" s="53">
        <v>0</v>
      </c>
      <c r="P8" s="53">
        <v>0</v>
      </c>
      <c r="Q8" s="53">
        <v>0</v>
      </c>
      <c r="R8" s="53">
        <v>0</v>
      </c>
      <c r="S8" s="53">
        <v>0</v>
      </c>
      <c r="T8" s="53">
        <v>0</v>
      </c>
      <c r="U8" s="53">
        <v>0</v>
      </c>
      <c r="V8" s="53">
        <v>0</v>
      </c>
      <c r="W8" s="53">
        <v>0</v>
      </c>
      <c r="X8" s="53">
        <v>0</v>
      </c>
      <c r="Y8" s="53">
        <v>0</v>
      </c>
      <c r="Z8" s="53">
        <v>0</v>
      </c>
      <c r="AA8" s="53">
        <v>0</v>
      </c>
      <c r="AB8" s="53">
        <v>0</v>
      </c>
      <c r="AC8" s="53">
        <v>0</v>
      </c>
      <c r="AD8" s="53">
        <v>0</v>
      </c>
      <c r="AE8" s="53">
        <v>0</v>
      </c>
      <c r="AF8" s="53">
        <v>0</v>
      </c>
    </row>
    <row r="9" spans="1:32" s="44" customFormat="1" ht="16" customHeight="1" x14ac:dyDescent="0.3">
      <c r="B9" s="51" t="s">
        <v>95</v>
      </c>
      <c r="C9" s="53">
        <v>0</v>
      </c>
      <c r="D9" s="53">
        <v>0</v>
      </c>
      <c r="E9" s="53">
        <v>0</v>
      </c>
      <c r="F9" s="53">
        <v>0</v>
      </c>
      <c r="G9" s="53">
        <v>0</v>
      </c>
      <c r="H9" s="53">
        <v>0</v>
      </c>
      <c r="I9" s="53">
        <v>0</v>
      </c>
      <c r="J9" s="53">
        <v>0</v>
      </c>
      <c r="K9" s="53">
        <v>0</v>
      </c>
      <c r="L9" s="53">
        <v>0</v>
      </c>
      <c r="M9" s="53">
        <v>0</v>
      </c>
      <c r="N9" s="53">
        <v>0</v>
      </c>
      <c r="O9" s="53">
        <v>0</v>
      </c>
      <c r="P9" s="53">
        <v>0</v>
      </c>
      <c r="Q9" s="53">
        <v>0</v>
      </c>
      <c r="R9" s="53">
        <v>0</v>
      </c>
      <c r="S9" s="53">
        <v>0</v>
      </c>
      <c r="T9" s="53">
        <v>0</v>
      </c>
      <c r="U9" s="53">
        <v>0</v>
      </c>
      <c r="V9" s="53">
        <v>0</v>
      </c>
      <c r="W9" s="53">
        <v>0</v>
      </c>
      <c r="X9" s="53">
        <v>0</v>
      </c>
      <c r="Y9" s="53">
        <v>0</v>
      </c>
      <c r="Z9" s="53">
        <v>0</v>
      </c>
      <c r="AA9" s="53">
        <v>0</v>
      </c>
      <c r="AB9" s="53">
        <v>0</v>
      </c>
      <c r="AC9" s="53">
        <v>0</v>
      </c>
      <c r="AD9" s="53">
        <v>0</v>
      </c>
      <c r="AE9" s="53">
        <v>0</v>
      </c>
      <c r="AF9" s="53">
        <v>0</v>
      </c>
    </row>
    <row r="10" spans="1:32" s="44" customFormat="1" ht="16" customHeight="1" x14ac:dyDescent="0.3">
      <c r="B10" s="51" t="s">
        <v>96</v>
      </c>
      <c r="C10" s="53">
        <v>0</v>
      </c>
      <c r="D10" s="53">
        <v>0</v>
      </c>
      <c r="E10" s="53">
        <v>0</v>
      </c>
      <c r="F10" s="53">
        <v>0</v>
      </c>
      <c r="G10" s="53">
        <v>0</v>
      </c>
      <c r="H10" s="53">
        <v>0</v>
      </c>
      <c r="I10" s="53">
        <v>0</v>
      </c>
      <c r="J10" s="53">
        <v>0</v>
      </c>
      <c r="K10" s="53">
        <v>0</v>
      </c>
      <c r="L10" s="53">
        <v>0</v>
      </c>
      <c r="M10" s="53">
        <v>0</v>
      </c>
      <c r="N10" s="53">
        <v>0</v>
      </c>
      <c r="O10" s="53">
        <v>0</v>
      </c>
      <c r="P10" s="53">
        <v>0</v>
      </c>
      <c r="Q10" s="53">
        <v>0</v>
      </c>
      <c r="R10" s="53">
        <v>0</v>
      </c>
      <c r="S10" s="53">
        <v>0</v>
      </c>
      <c r="T10" s="53">
        <v>0</v>
      </c>
      <c r="U10" s="53">
        <v>0</v>
      </c>
      <c r="V10" s="53">
        <v>0</v>
      </c>
      <c r="W10" s="53">
        <v>0</v>
      </c>
      <c r="X10" s="53">
        <v>0</v>
      </c>
      <c r="Y10" s="53">
        <v>0</v>
      </c>
      <c r="Z10" s="53">
        <v>0</v>
      </c>
      <c r="AA10" s="53">
        <v>0</v>
      </c>
      <c r="AB10" s="53">
        <v>0</v>
      </c>
      <c r="AC10" s="53">
        <v>0</v>
      </c>
      <c r="AD10" s="53">
        <v>0</v>
      </c>
      <c r="AE10" s="53">
        <v>0</v>
      </c>
      <c r="AF10" s="53">
        <v>0</v>
      </c>
    </row>
    <row r="11" spans="1:32" s="44" customFormat="1" ht="16" customHeight="1" x14ac:dyDescent="0.3">
      <c r="B11" s="51" t="s">
        <v>97</v>
      </c>
      <c r="C11" s="53">
        <v>90</v>
      </c>
      <c r="D11" s="53">
        <v>80</v>
      </c>
      <c r="E11" s="53">
        <v>90</v>
      </c>
      <c r="F11" s="53">
        <v>0</v>
      </c>
      <c r="G11" s="53">
        <v>0</v>
      </c>
      <c r="H11" s="53">
        <v>80</v>
      </c>
      <c r="I11" s="53">
        <v>80</v>
      </c>
      <c r="J11" s="53">
        <v>80</v>
      </c>
      <c r="K11" s="53">
        <v>80</v>
      </c>
      <c r="L11" s="53">
        <v>80</v>
      </c>
      <c r="M11" s="53">
        <v>42.75561337078652</v>
      </c>
      <c r="N11" s="53">
        <v>65.144767581227427</v>
      </c>
      <c r="O11" s="53">
        <v>51.441215068592058</v>
      </c>
      <c r="P11" s="53">
        <v>46.789004339350178</v>
      </c>
      <c r="Q11" s="53">
        <v>43.588003353790619</v>
      </c>
      <c r="R11" s="53">
        <v>35.336875191335743</v>
      </c>
      <c r="S11" s="53">
        <v>31.992272736185352</v>
      </c>
      <c r="T11" s="53">
        <v>38.879999999999995</v>
      </c>
      <c r="U11" s="53">
        <v>34.019999999999996</v>
      </c>
      <c r="V11" s="53">
        <v>28.230027154184402</v>
      </c>
      <c r="W11" s="53">
        <v>28.145048667709336</v>
      </c>
      <c r="X11" s="53">
        <v>27.254240533584593</v>
      </c>
      <c r="Y11" s="53">
        <v>27.170961794307381</v>
      </c>
      <c r="Z11" s="53">
        <v>27.535624350705984</v>
      </c>
      <c r="AA11" s="53">
        <v>27.535624350705984</v>
      </c>
      <c r="AB11" s="53">
        <v>27.535624350705984</v>
      </c>
      <c r="AC11" s="53">
        <v>27.535624350705984</v>
      </c>
      <c r="AD11" s="53">
        <v>27.535624350705984</v>
      </c>
      <c r="AE11" s="53">
        <v>27.535624350705984</v>
      </c>
      <c r="AF11" s="53">
        <v>27.535624350705984</v>
      </c>
    </row>
    <row r="12" spans="1:32" s="44" customFormat="1" ht="16" customHeight="1" x14ac:dyDescent="0.3">
      <c r="B12" s="51" t="s">
        <v>98</v>
      </c>
      <c r="C12" s="53">
        <v>22</v>
      </c>
      <c r="D12" s="53">
        <v>26</v>
      </c>
      <c r="E12" s="53">
        <v>20</v>
      </c>
      <c r="F12" s="53">
        <v>0</v>
      </c>
      <c r="G12" s="53">
        <v>0</v>
      </c>
      <c r="H12" s="53">
        <v>30</v>
      </c>
      <c r="I12" s="53">
        <v>30</v>
      </c>
      <c r="J12" s="53">
        <v>30</v>
      </c>
      <c r="K12" s="53">
        <v>30</v>
      </c>
      <c r="L12" s="53">
        <v>30</v>
      </c>
      <c r="M12" s="53">
        <v>28.50374224719101</v>
      </c>
      <c r="N12" s="53">
        <v>43.42984505415162</v>
      </c>
      <c r="O12" s="53">
        <v>34.294143379061374</v>
      </c>
      <c r="P12" s="53">
        <v>31.192669559566788</v>
      </c>
      <c r="Q12" s="53">
        <v>29.058668902527078</v>
      </c>
      <c r="R12" s="53">
        <v>23.557916794223829</v>
      </c>
      <c r="S12" s="53">
        <v>21.328181824123565</v>
      </c>
      <c r="T12" s="53">
        <v>41.04</v>
      </c>
      <c r="U12" s="53">
        <v>37.799999999999997</v>
      </c>
      <c r="V12" s="53">
        <v>29.395376114513351</v>
      </c>
      <c r="W12" s="53">
        <v>36.649460233626165</v>
      </c>
      <c r="X12" s="53">
        <v>34.464739120061225</v>
      </c>
      <c r="Y12" s="53">
        <v>35.607600788927606</v>
      </c>
      <c r="Z12" s="53">
        <v>32.07388841101406</v>
      </c>
      <c r="AA12" s="53">
        <v>32.07388841101406</v>
      </c>
      <c r="AB12" s="53">
        <v>32.07388841101406</v>
      </c>
      <c r="AC12" s="53">
        <v>32.07388841101406</v>
      </c>
      <c r="AD12" s="53">
        <v>32.07388841101406</v>
      </c>
      <c r="AE12" s="53">
        <v>32.07388841101406</v>
      </c>
      <c r="AF12" s="53">
        <v>32.07388841101406</v>
      </c>
    </row>
    <row r="13" spans="1:32" s="44" customFormat="1" ht="16" customHeight="1" x14ac:dyDescent="0.3">
      <c r="B13" s="51" t="s">
        <v>99</v>
      </c>
      <c r="C13" s="53">
        <v>4</v>
      </c>
      <c r="D13" s="53">
        <v>4</v>
      </c>
      <c r="E13" s="53">
        <v>0</v>
      </c>
      <c r="F13" s="53">
        <v>0</v>
      </c>
      <c r="G13" s="53">
        <v>0</v>
      </c>
      <c r="H13" s="53">
        <v>0</v>
      </c>
      <c r="I13" s="53">
        <v>0</v>
      </c>
      <c r="J13" s="53">
        <v>0</v>
      </c>
      <c r="K13" s="53">
        <v>0</v>
      </c>
      <c r="L13" s="53">
        <v>0</v>
      </c>
      <c r="M13" s="53">
        <v>0</v>
      </c>
      <c r="N13" s="53">
        <v>0</v>
      </c>
      <c r="O13" s="53">
        <v>0</v>
      </c>
      <c r="P13" s="53">
        <v>0</v>
      </c>
      <c r="Q13" s="53">
        <v>0</v>
      </c>
      <c r="R13" s="53">
        <v>0</v>
      </c>
      <c r="S13" s="53">
        <v>0</v>
      </c>
      <c r="T13" s="53">
        <v>0</v>
      </c>
      <c r="U13" s="53">
        <v>0</v>
      </c>
      <c r="V13" s="53">
        <v>0</v>
      </c>
      <c r="W13" s="53">
        <v>0</v>
      </c>
      <c r="X13" s="53">
        <v>0</v>
      </c>
      <c r="Y13" s="53">
        <v>0</v>
      </c>
      <c r="Z13" s="53">
        <v>0</v>
      </c>
      <c r="AA13" s="53">
        <v>0</v>
      </c>
      <c r="AB13" s="53">
        <v>0</v>
      </c>
      <c r="AC13" s="53">
        <v>0</v>
      </c>
      <c r="AD13" s="53">
        <v>0</v>
      </c>
      <c r="AE13" s="53">
        <v>0</v>
      </c>
      <c r="AF13" s="53">
        <v>0</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0</v>
      </c>
      <c r="D15" s="53">
        <v>0</v>
      </c>
      <c r="E15" s="53">
        <v>0.60299999999999998</v>
      </c>
      <c r="F15" s="53">
        <v>0</v>
      </c>
      <c r="G15" s="53">
        <v>0</v>
      </c>
      <c r="H15" s="53">
        <v>0</v>
      </c>
      <c r="I15" s="53">
        <v>0</v>
      </c>
      <c r="J15" s="53">
        <v>0</v>
      </c>
      <c r="K15" s="53">
        <v>0</v>
      </c>
      <c r="L15" s="53">
        <v>0</v>
      </c>
      <c r="M15" s="53">
        <v>0</v>
      </c>
      <c r="N15" s="53">
        <v>0</v>
      </c>
      <c r="O15" s="53">
        <v>0</v>
      </c>
      <c r="P15" s="53">
        <v>0</v>
      </c>
      <c r="Q15" s="53">
        <v>0</v>
      </c>
      <c r="R15" s="53">
        <v>0</v>
      </c>
      <c r="S15" s="53">
        <v>0</v>
      </c>
      <c r="T15" s="53">
        <v>0</v>
      </c>
      <c r="U15" s="53">
        <v>0</v>
      </c>
      <c r="V15" s="53">
        <v>0</v>
      </c>
      <c r="W15" s="53">
        <v>0</v>
      </c>
      <c r="X15" s="53">
        <v>0</v>
      </c>
      <c r="Y15" s="53">
        <v>0</v>
      </c>
      <c r="Z15" s="53">
        <v>0</v>
      </c>
      <c r="AA15" s="53">
        <v>0</v>
      </c>
      <c r="AB15" s="53">
        <v>0</v>
      </c>
      <c r="AC15" s="53">
        <v>0</v>
      </c>
      <c r="AD15" s="53">
        <v>0</v>
      </c>
      <c r="AE15" s="53">
        <v>0</v>
      </c>
      <c r="AF15" s="53">
        <v>0</v>
      </c>
    </row>
    <row r="16" spans="1:32" s="44" customFormat="1" ht="16" customHeight="1" x14ac:dyDescent="0.3">
      <c r="B16" s="51" t="s">
        <v>102</v>
      </c>
      <c r="C16" s="53">
        <v>50</v>
      </c>
      <c r="D16" s="53">
        <v>56</v>
      </c>
      <c r="E16" s="53">
        <v>40</v>
      </c>
      <c r="F16" s="53">
        <v>40</v>
      </c>
      <c r="G16" s="53">
        <v>30</v>
      </c>
      <c r="H16" s="53">
        <v>30</v>
      </c>
      <c r="I16" s="53">
        <v>30</v>
      </c>
      <c r="J16" s="53">
        <v>30</v>
      </c>
      <c r="K16" s="53">
        <v>30</v>
      </c>
      <c r="L16" s="53">
        <v>30</v>
      </c>
      <c r="M16" s="53">
        <v>30.087283483146066</v>
      </c>
      <c r="N16" s="53">
        <v>45.842614223826715</v>
      </c>
      <c r="O16" s="53">
        <v>36.19937356678701</v>
      </c>
      <c r="P16" s="53">
        <v>32.925595646209388</v>
      </c>
      <c r="Q16" s="53">
        <v>30.673039397111918</v>
      </c>
      <c r="R16" s="53">
        <v>24.866689949458486</v>
      </c>
      <c r="S16" s="53">
        <v>22.513080814352652</v>
      </c>
      <c r="T16" s="53">
        <v>28.5</v>
      </c>
      <c r="U16" s="53">
        <v>22.8</v>
      </c>
      <c r="V16" s="53">
        <v>16.029722615174979</v>
      </c>
      <c r="W16" s="53">
        <v>15.906923448848127</v>
      </c>
      <c r="X16" s="53">
        <v>15.069643695782624</v>
      </c>
      <c r="Y16" s="53">
        <v>14.307496373009819</v>
      </c>
      <c r="Z16" s="53">
        <v>13.213483225695953</v>
      </c>
      <c r="AA16" s="53">
        <v>13.213483225695953</v>
      </c>
      <c r="AB16" s="53">
        <v>13.213483225695953</v>
      </c>
      <c r="AC16" s="53">
        <v>13.213483225695953</v>
      </c>
      <c r="AD16" s="53">
        <v>13.213483225695953</v>
      </c>
      <c r="AE16" s="53">
        <v>13.213483225695953</v>
      </c>
      <c r="AF16" s="53">
        <v>13.213483225695953</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50</v>
      </c>
      <c r="D18" s="53">
        <v>50</v>
      </c>
      <c r="E18" s="53">
        <v>50</v>
      </c>
      <c r="F18" s="53">
        <v>50</v>
      </c>
      <c r="G18" s="53">
        <v>40</v>
      </c>
      <c r="H18" s="53">
        <v>40</v>
      </c>
      <c r="I18" s="53">
        <v>40</v>
      </c>
      <c r="J18" s="53">
        <v>40</v>
      </c>
      <c r="K18" s="53">
        <v>40</v>
      </c>
      <c r="L18" s="53">
        <v>40</v>
      </c>
      <c r="M18" s="53">
        <v>79.177061797752813</v>
      </c>
      <c r="N18" s="53">
        <v>120.6384584837545</v>
      </c>
      <c r="O18" s="53">
        <v>95.261509386281602</v>
      </c>
      <c r="P18" s="53">
        <v>86.646304332129972</v>
      </c>
      <c r="Q18" s="53">
        <v>80.718524729241892</v>
      </c>
      <c r="R18" s="53">
        <v>65.438657761732856</v>
      </c>
      <c r="S18" s="53">
        <v>59.244949511454344</v>
      </c>
      <c r="T18" s="53">
        <v>81</v>
      </c>
      <c r="U18" s="53">
        <v>87</v>
      </c>
      <c r="V18" s="53">
        <v>47.045200360962085</v>
      </c>
      <c r="W18" s="53">
        <v>44.18715589277604</v>
      </c>
      <c r="X18" s="53">
        <v>43.428277894044989</v>
      </c>
      <c r="Y18" s="53">
        <v>41.794710268503579</v>
      </c>
      <c r="Z18" s="53">
        <v>35.413792660997395</v>
      </c>
      <c r="AA18" s="53">
        <v>35.413792660997395</v>
      </c>
      <c r="AB18" s="53">
        <v>35.413792660997395</v>
      </c>
      <c r="AC18" s="53">
        <v>35.413792660997395</v>
      </c>
      <c r="AD18" s="53">
        <v>35.413792660997395</v>
      </c>
      <c r="AE18" s="53">
        <v>35.413792660997395</v>
      </c>
      <c r="AF18" s="53">
        <v>35.413792660997395</v>
      </c>
    </row>
    <row r="19" spans="2:32" s="44" customFormat="1" ht="16" customHeight="1" x14ac:dyDescent="0.3">
      <c r="B19" s="51" t="s">
        <v>105</v>
      </c>
      <c r="C19" s="53">
        <v>0</v>
      </c>
      <c r="D19" s="53">
        <v>0</v>
      </c>
      <c r="E19" s="53">
        <v>0</v>
      </c>
      <c r="F19" s="53">
        <v>0</v>
      </c>
      <c r="G19" s="53">
        <v>0</v>
      </c>
      <c r="H19" s="53">
        <v>0</v>
      </c>
      <c r="I19" s="53">
        <v>0</v>
      </c>
      <c r="J19" s="53">
        <v>0</v>
      </c>
      <c r="K19" s="53">
        <v>0</v>
      </c>
      <c r="L19" s="53">
        <v>0</v>
      </c>
      <c r="M19" s="53">
        <v>0</v>
      </c>
      <c r="N19" s="53">
        <v>0</v>
      </c>
      <c r="O19" s="53">
        <v>0</v>
      </c>
      <c r="P19" s="53">
        <v>0</v>
      </c>
      <c r="Q19" s="53">
        <v>0</v>
      </c>
      <c r="R19" s="53">
        <v>0</v>
      </c>
      <c r="S19" s="53">
        <v>0</v>
      </c>
      <c r="T19" s="53">
        <v>0</v>
      </c>
      <c r="U19" s="53">
        <v>0</v>
      </c>
      <c r="V19" s="53">
        <v>0</v>
      </c>
      <c r="W19" s="53">
        <v>0</v>
      </c>
      <c r="X19" s="53">
        <v>0</v>
      </c>
      <c r="Y19" s="53">
        <v>0</v>
      </c>
      <c r="Z19" s="53">
        <v>0</v>
      </c>
      <c r="AA19" s="53">
        <v>0</v>
      </c>
      <c r="AB19" s="53">
        <v>0</v>
      </c>
      <c r="AC19" s="53">
        <v>0</v>
      </c>
      <c r="AD19" s="53">
        <v>0</v>
      </c>
      <c r="AE19" s="53">
        <v>0</v>
      </c>
      <c r="AF19" s="53">
        <v>0</v>
      </c>
    </row>
    <row r="20" spans="2:32" s="44" customFormat="1" ht="16" customHeight="1" x14ac:dyDescent="0.3">
      <c r="B20" s="51" t="s">
        <v>106</v>
      </c>
      <c r="C20" s="53">
        <v>20</v>
      </c>
      <c r="D20" s="53">
        <v>20</v>
      </c>
      <c r="E20" s="53">
        <v>20</v>
      </c>
      <c r="F20" s="53">
        <v>20</v>
      </c>
      <c r="G20" s="53">
        <v>20</v>
      </c>
      <c r="H20" s="53">
        <v>20</v>
      </c>
      <c r="I20" s="53">
        <v>20</v>
      </c>
      <c r="J20" s="53">
        <v>20</v>
      </c>
      <c r="K20" s="53">
        <v>20</v>
      </c>
      <c r="L20" s="53">
        <v>20</v>
      </c>
      <c r="M20" s="53">
        <v>29.559436404494384</v>
      </c>
      <c r="N20" s="53">
        <v>45.038357833935009</v>
      </c>
      <c r="O20" s="53">
        <v>35.564296837545129</v>
      </c>
      <c r="P20" s="53">
        <v>32.347953617328521</v>
      </c>
      <c r="Q20" s="53">
        <v>30.134915898916969</v>
      </c>
      <c r="R20" s="53">
        <v>24.430432231046932</v>
      </c>
      <c r="S20" s="53">
        <v>22.118114484276287</v>
      </c>
      <c r="T20" s="53">
        <v>31.955361796118474</v>
      </c>
      <c r="U20" s="53">
        <v>25.263696770002369</v>
      </c>
      <c r="V20" s="53">
        <v>21.224679654176914</v>
      </c>
      <c r="W20" s="53">
        <v>20.847655086346663</v>
      </c>
      <c r="X20" s="53">
        <v>20.713415052149937</v>
      </c>
      <c r="Y20" s="53">
        <v>18.559870205539578</v>
      </c>
      <c r="Z20" s="53">
        <v>20.375414148368044</v>
      </c>
      <c r="AA20" s="53">
        <v>20.375414148368044</v>
      </c>
      <c r="AB20" s="53">
        <v>20.375414148368044</v>
      </c>
      <c r="AC20" s="53">
        <v>20.375414148368044</v>
      </c>
      <c r="AD20" s="53">
        <v>20.375414148368044</v>
      </c>
      <c r="AE20" s="53">
        <v>20.375414148368044</v>
      </c>
      <c r="AF20" s="53">
        <v>20.375414148368044</v>
      </c>
    </row>
    <row r="21" spans="2:32" s="44" customFormat="1" ht="16" customHeight="1" x14ac:dyDescent="0.3">
      <c r="B21" s="51" t="s">
        <v>107</v>
      </c>
      <c r="C21" s="53">
        <v>40</v>
      </c>
      <c r="D21" s="53">
        <v>40</v>
      </c>
      <c r="E21" s="53">
        <v>40</v>
      </c>
      <c r="F21" s="53">
        <v>40</v>
      </c>
      <c r="G21" s="53">
        <v>40</v>
      </c>
      <c r="H21" s="53">
        <v>40</v>
      </c>
      <c r="I21" s="53">
        <v>30</v>
      </c>
      <c r="J21" s="53">
        <v>100</v>
      </c>
      <c r="K21" s="53">
        <v>100</v>
      </c>
      <c r="L21" s="53">
        <v>110</v>
      </c>
      <c r="M21" s="53">
        <v>56.365559999999995</v>
      </c>
      <c r="N21" s="53">
        <v>57.450600000000001</v>
      </c>
      <c r="O21" s="53">
        <v>72.98424</v>
      </c>
      <c r="P21" s="53">
        <v>72.450360000000003</v>
      </c>
      <c r="Q21" s="53">
        <v>77.36112</v>
      </c>
      <c r="R21" s="53">
        <v>109.01952</v>
      </c>
      <c r="S21" s="53">
        <v>106.80587999999999</v>
      </c>
      <c r="T21" s="53">
        <v>105.6</v>
      </c>
      <c r="U21" s="53">
        <v>107.8</v>
      </c>
      <c r="V21" s="53">
        <v>52.030728767687776</v>
      </c>
      <c r="W21" s="53">
        <v>51.69097205023477</v>
      </c>
      <c r="X21" s="53">
        <v>51.238002282470923</v>
      </c>
      <c r="Y21" s="53">
        <v>50.168729467171616</v>
      </c>
      <c r="Z21" s="53">
        <v>48.713539945491952</v>
      </c>
      <c r="AA21" s="53">
        <v>48.713539945491952</v>
      </c>
      <c r="AB21" s="53">
        <v>48.713539945491952</v>
      </c>
      <c r="AC21" s="53">
        <v>48.713539945491952</v>
      </c>
      <c r="AD21" s="53">
        <v>48.713539945491952</v>
      </c>
      <c r="AE21" s="53">
        <v>48.713539945491952</v>
      </c>
      <c r="AF21" s="53">
        <v>48.713539945491952</v>
      </c>
    </row>
    <row r="22" spans="2:32" s="44" customFormat="1" ht="16" customHeight="1" x14ac:dyDescent="0.3">
      <c r="B22" s="51" t="s">
        <v>108</v>
      </c>
      <c r="C22" s="53">
        <v>0</v>
      </c>
      <c r="D22" s="53">
        <v>0</v>
      </c>
      <c r="E22" s="53">
        <v>0</v>
      </c>
      <c r="F22" s="53">
        <v>0</v>
      </c>
      <c r="G22" s="53">
        <v>0</v>
      </c>
      <c r="H22" s="53">
        <v>0</v>
      </c>
      <c r="I22" s="53">
        <v>0</v>
      </c>
      <c r="J22" s="53">
        <v>0</v>
      </c>
      <c r="K22" s="53">
        <v>0</v>
      </c>
      <c r="L22" s="53">
        <v>0</v>
      </c>
      <c r="M22" s="53">
        <v>0</v>
      </c>
      <c r="N22" s="53">
        <v>0</v>
      </c>
      <c r="O22" s="53">
        <v>0</v>
      </c>
      <c r="P22" s="53">
        <v>0</v>
      </c>
      <c r="Q22" s="53">
        <v>0</v>
      </c>
      <c r="R22" s="53">
        <v>0</v>
      </c>
      <c r="S22" s="53">
        <v>0</v>
      </c>
      <c r="T22" s="53">
        <v>0</v>
      </c>
      <c r="U22" s="53">
        <v>0</v>
      </c>
      <c r="V22" s="53">
        <v>0</v>
      </c>
      <c r="W22" s="53">
        <v>0</v>
      </c>
      <c r="X22" s="53">
        <v>0</v>
      </c>
      <c r="Y22" s="53">
        <v>0</v>
      </c>
      <c r="Z22" s="53">
        <v>0</v>
      </c>
      <c r="AA22" s="53">
        <v>0</v>
      </c>
      <c r="AB22" s="53">
        <v>0</v>
      </c>
      <c r="AC22" s="53">
        <v>0</v>
      </c>
      <c r="AD22" s="53">
        <v>0</v>
      </c>
      <c r="AE22" s="53">
        <v>0</v>
      </c>
      <c r="AF22" s="53">
        <v>0</v>
      </c>
    </row>
    <row r="23" spans="2:32" s="44" customFormat="1" ht="16" customHeight="1" x14ac:dyDescent="0.3">
      <c r="B23" s="51" t="s">
        <v>109</v>
      </c>
      <c r="C23" s="53">
        <v>0</v>
      </c>
      <c r="D23" s="53">
        <v>0</v>
      </c>
      <c r="E23" s="53">
        <v>0.72359999999999991</v>
      </c>
      <c r="F23" s="53">
        <v>0</v>
      </c>
      <c r="G23" s="53">
        <v>0</v>
      </c>
      <c r="H23" s="53">
        <v>0</v>
      </c>
      <c r="I23" s="53">
        <v>0</v>
      </c>
      <c r="J23" s="53">
        <v>0</v>
      </c>
      <c r="K23" s="53">
        <v>0</v>
      </c>
      <c r="L23" s="53">
        <v>0</v>
      </c>
      <c r="M23" s="53">
        <v>0</v>
      </c>
      <c r="N23" s="53">
        <v>0</v>
      </c>
      <c r="O23" s="53">
        <v>0</v>
      </c>
      <c r="P23" s="53">
        <v>0</v>
      </c>
      <c r="Q23" s="53">
        <v>0</v>
      </c>
      <c r="R23" s="53">
        <v>0</v>
      </c>
      <c r="S23" s="53">
        <v>0</v>
      </c>
      <c r="T23" s="53">
        <v>0</v>
      </c>
      <c r="U23" s="53">
        <v>0</v>
      </c>
      <c r="V23" s="53">
        <v>0</v>
      </c>
      <c r="W23" s="53">
        <v>0</v>
      </c>
      <c r="X23" s="53">
        <v>0</v>
      </c>
      <c r="Y23" s="53">
        <v>0</v>
      </c>
      <c r="Z23" s="53">
        <v>0</v>
      </c>
      <c r="AA23" s="53">
        <v>0</v>
      </c>
      <c r="AB23" s="53">
        <v>0</v>
      </c>
      <c r="AC23" s="53">
        <v>0</v>
      </c>
      <c r="AD23" s="53">
        <v>0</v>
      </c>
      <c r="AE23" s="53">
        <v>0</v>
      </c>
      <c r="AF23" s="53">
        <v>0</v>
      </c>
    </row>
    <row r="24" spans="2:32" s="44" customFormat="1" ht="16" customHeight="1" x14ac:dyDescent="0.3">
      <c r="B24" s="51" t="s">
        <v>110</v>
      </c>
      <c r="C24" s="53">
        <v>0</v>
      </c>
      <c r="D24" s="53">
        <v>0</v>
      </c>
      <c r="E24" s="53">
        <v>0</v>
      </c>
      <c r="F24" s="53">
        <v>0</v>
      </c>
      <c r="G24" s="53">
        <v>0</v>
      </c>
      <c r="H24" s="53">
        <v>0</v>
      </c>
      <c r="I24" s="53">
        <v>0</v>
      </c>
      <c r="J24" s="53">
        <v>0</v>
      </c>
      <c r="K24" s="53">
        <v>0</v>
      </c>
      <c r="L24" s="53">
        <v>0</v>
      </c>
      <c r="M24" s="53">
        <v>0</v>
      </c>
      <c r="N24" s="53">
        <v>0</v>
      </c>
      <c r="O24" s="53">
        <v>0</v>
      </c>
      <c r="P24" s="53">
        <v>0</v>
      </c>
      <c r="Q24" s="53">
        <v>0</v>
      </c>
      <c r="R24" s="53">
        <v>0</v>
      </c>
      <c r="S24" s="53">
        <v>0</v>
      </c>
      <c r="T24" s="53">
        <v>0</v>
      </c>
      <c r="U24" s="53">
        <v>0</v>
      </c>
      <c r="V24" s="53">
        <v>0</v>
      </c>
      <c r="W24" s="53">
        <v>0</v>
      </c>
      <c r="X24" s="53">
        <v>0</v>
      </c>
      <c r="Y24" s="53">
        <v>0</v>
      </c>
      <c r="Z24" s="53">
        <v>0</v>
      </c>
      <c r="AA24" s="53">
        <v>0</v>
      </c>
      <c r="AB24" s="53">
        <v>0</v>
      </c>
      <c r="AC24" s="53">
        <v>0</v>
      </c>
      <c r="AD24" s="53">
        <v>0</v>
      </c>
      <c r="AE24" s="53">
        <v>0</v>
      </c>
      <c r="AF24" s="53">
        <v>0</v>
      </c>
    </row>
    <row r="25" spans="2:32" s="44" customFormat="1" ht="16" customHeight="1" x14ac:dyDescent="0.25">
      <c r="B25" s="49" t="s">
        <v>111</v>
      </c>
      <c r="C25" s="50">
        <v>253.2</v>
      </c>
      <c r="D25" s="50">
        <v>287.14999999999998</v>
      </c>
      <c r="E25" s="50">
        <v>265.14999999999998</v>
      </c>
      <c r="F25" s="50">
        <v>275.64999999999998</v>
      </c>
      <c r="G25" s="50">
        <v>359.55</v>
      </c>
      <c r="H25" s="50">
        <v>372.8</v>
      </c>
      <c r="I25" s="50">
        <v>346.15</v>
      </c>
      <c r="J25" s="50">
        <v>469.19999999999993</v>
      </c>
      <c r="K25" s="50">
        <v>457.29999999999995</v>
      </c>
      <c r="L25" s="50">
        <v>262.25</v>
      </c>
      <c r="M25" s="50">
        <v>259</v>
      </c>
      <c r="N25" s="50">
        <v>283.75</v>
      </c>
      <c r="O25" s="50">
        <v>315.75</v>
      </c>
      <c r="P25" s="50">
        <v>264.75</v>
      </c>
      <c r="Q25" s="50">
        <v>279.75</v>
      </c>
      <c r="R25" s="50">
        <v>333.11433360000001</v>
      </c>
      <c r="S25" s="50">
        <v>291.38711219999999</v>
      </c>
      <c r="T25" s="50">
        <v>278.76842980990966</v>
      </c>
      <c r="U25" s="50">
        <v>242.5005880835283</v>
      </c>
      <c r="V25" s="50">
        <v>202.87747322099949</v>
      </c>
      <c r="W25" s="50">
        <v>155.74146027860726</v>
      </c>
      <c r="X25" s="50">
        <v>158.17811999811522</v>
      </c>
      <c r="Y25" s="50">
        <v>160.27795869041302</v>
      </c>
      <c r="Z25" s="50">
        <v>193.34573478435817</v>
      </c>
      <c r="AA25" s="50">
        <v>193.34573478435817</v>
      </c>
      <c r="AB25" s="50">
        <v>193.34573478435817</v>
      </c>
      <c r="AC25" s="50">
        <v>193.34573478435817</v>
      </c>
      <c r="AD25" s="50">
        <v>193.34573478435817</v>
      </c>
      <c r="AE25" s="50">
        <v>199.39573478435818</v>
      </c>
      <c r="AF25" s="50">
        <v>201.94573478435817</v>
      </c>
    </row>
    <row r="26" spans="2:32" s="44" customFormat="1" ht="16" customHeight="1" x14ac:dyDescent="0.3">
      <c r="B26" s="51" t="s">
        <v>112</v>
      </c>
      <c r="C26" s="53">
        <v>4</v>
      </c>
      <c r="D26" s="53">
        <v>0</v>
      </c>
      <c r="E26" s="53">
        <v>7.8</v>
      </c>
      <c r="F26" s="53">
        <v>8.8000000000000007</v>
      </c>
      <c r="G26" s="53">
        <v>8.8000000000000007</v>
      </c>
      <c r="H26" s="53">
        <v>9.8000000000000007</v>
      </c>
      <c r="I26" s="53">
        <v>9.8000000000000007</v>
      </c>
      <c r="J26" s="53">
        <v>9.8000000000000007</v>
      </c>
      <c r="K26" s="53">
        <v>9.8000000000000007</v>
      </c>
      <c r="L26" s="53">
        <v>0</v>
      </c>
      <c r="M26" s="53">
        <v>0</v>
      </c>
      <c r="N26" s="53">
        <v>0</v>
      </c>
      <c r="O26" s="53">
        <v>0</v>
      </c>
      <c r="P26" s="53">
        <v>0</v>
      </c>
      <c r="Q26" s="53">
        <v>0</v>
      </c>
      <c r="R26" s="53">
        <v>0</v>
      </c>
      <c r="S26" s="53">
        <v>0</v>
      </c>
      <c r="T26" s="53">
        <v>0</v>
      </c>
      <c r="U26" s="53">
        <v>0</v>
      </c>
      <c r="V26" s="53">
        <v>0</v>
      </c>
      <c r="W26" s="53">
        <v>0</v>
      </c>
      <c r="X26" s="53">
        <v>0</v>
      </c>
      <c r="Y26" s="53">
        <v>0</v>
      </c>
      <c r="Z26" s="53">
        <v>0</v>
      </c>
      <c r="AA26" s="53">
        <v>0</v>
      </c>
      <c r="AB26" s="53">
        <v>0</v>
      </c>
      <c r="AC26" s="53">
        <v>0</v>
      </c>
      <c r="AD26" s="53">
        <v>0</v>
      </c>
      <c r="AE26" s="53">
        <v>0</v>
      </c>
      <c r="AF26" s="53">
        <v>0</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0</v>
      </c>
      <c r="D28" s="53">
        <v>0</v>
      </c>
      <c r="E28" s="53">
        <v>0</v>
      </c>
      <c r="F28" s="53">
        <v>0</v>
      </c>
      <c r="G28" s="53">
        <v>0</v>
      </c>
      <c r="H28" s="53">
        <v>0</v>
      </c>
      <c r="I28" s="53">
        <v>0</v>
      </c>
      <c r="J28" s="53">
        <v>0</v>
      </c>
      <c r="K28" s="53">
        <v>0</v>
      </c>
      <c r="L28" s="53">
        <v>0</v>
      </c>
      <c r="M28" s="53">
        <v>0</v>
      </c>
      <c r="N28" s="53">
        <v>0</v>
      </c>
      <c r="O28" s="53">
        <v>0</v>
      </c>
      <c r="P28" s="53">
        <v>0</v>
      </c>
      <c r="Q28" s="53">
        <v>0</v>
      </c>
      <c r="R28" s="53">
        <v>0</v>
      </c>
      <c r="S28" s="53">
        <v>0</v>
      </c>
      <c r="T28" s="53">
        <v>0</v>
      </c>
      <c r="U28" s="53">
        <v>0</v>
      </c>
      <c r="V28" s="53">
        <v>0</v>
      </c>
      <c r="W28" s="53">
        <v>0</v>
      </c>
      <c r="X28" s="53">
        <v>0</v>
      </c>
      <c r="Y28" s="53">
        <v>0</v>
      </c>
      <c r="Z28" s="53">
        <v>0</v>
      </c>
      <c r="AA28" s="53">
        <v>0</v>
      </c>
      <c r="AB28" s="53">
        <v>0</v>
      </c>
      <c r="AC28" s="53">
        <v>0</v>
      </c>
      <c r="AD28" s="53">
        <v>0</v>
      </c>
      <c r="AE28" s="53">
        <v>0</v>
      </c>
      <c r="AF28" s="53">
        <v>0</v>
      </c>
    </row>
    <row r="29" spans="2:32" s="44" customFormat="1" ht="16" customHeight="1" x14ac:dyDescent="0.3">
      <c r="B29" s="51" t="s">
        <v>115</v>
      </c>
      <c r="C29" s="53">
        <v>0</v>
      </c>
      <c r="D29" s="53">
        <v>0</v>
      </c>
      <c r="E29" s="53">
        <v>0</v>
      </c>
      <c r="F29" s="53">
        <v>0</v>
      </c>
      <c r="G29" s="53">
        <v>0</v>
      </c>
      <c r="H29" s="53">
        <v>0</v>
      </c>
      <c r="I29" s="53">
        <v>0</v>
      </c>
      <c r="J29" s="53">
        <v>0</v>
      </c>
      <c r="K29" s="53">
        <v>0</v>
      </c>
      <c r="L29" s="53">
        <v>0</v>
      </c>
      <c r="M29" s="53">
        <v>0</v>
      </c>
      <c r="N29" s="53">
        <v>0</v>
      </c>
      <c r="O29" s="53">
        <v>0</v>
      </c>
      <c r="P29" s="53">
        <v>0</v>
      </c>
      <c r="Q29" s="53">
        <v>0</v>
      </c>
      <c r="R29" s="53">
        <v>0</v>
      </c>
      <c r="S29" s="53">
        <v>0</v>
      </c>
      <c r="T29" s="53">
        <v>0</v>
      </c>
      <c r="U29" s="53">
        <v>0</v>
      </c>
      <c r="V29" s="53">
        <v>0</v>
      </c>
      <c r="W29" s="53">
        <v>0</v>
      </c>
      <c r="X29" s="53">
        <v>0</v>
      </c>
      <c r="Y29" s="53">
        <v>0</v>
      </c>
      <c r="Z29" s="53">
        <v>0</v>
      </c>
      <c r="AA29" s="53">
        <v>0</v>
      </c>
      <c r="AB29" s="53">
        <v>0</v>
      </c>
      <c r="AC29" s="53">
        <v>0</v>
      </c>
      <c r="AD29" s="53">
        <v>0</v>
      </c>
      <c r="AE29" s="53">
        <v>0</v>
      </c>
      <c r="AF29" s="53">
        <v>0</v>
      </c>
    </row>
    <row r="30" spans="2:32" s="44" customFormat="1" ht="16" customHeight="1" x14ac:dyDescent="0.3">
      <c r="B30" s="51" t="s">
        <v>116</v>
      </c>
      <c r="C30" s="53">
        <v>0</v>
      </c>
      <c r="D30" s="53">
        <v>0</v>
      </c>
      <c r="E30" s="53">
        <v>0</v>
      </c>
      <c r="F30" s="53">
        <v>0</v>
      </c>
      <c r="G30" s="53">
        <v>0</v>
      </c>
      <c r="H30" s="53">
        <v>0</v>
      </c>
      <c r="I30" s="53">
        <v>0</v>
      </c>
      <c r="J30" s="53">
        <v>0</v>
      </c>
      <c r="K30" s="53">
        <v>0</v>
      </c>
      <c r="L30" s="53">
        <v>0</v>
      </c>
      <c r="M30" s="53">
        <v>0</v>
      </c>
      <c r="N30" s="53">
        <v>0</v>
      </c>
      <c r="O30" s="53">
        <v>0</v>
      </c>
      <c r="P30" s="53">
        <v>0</v>
      </c>
      <c r="Q30" s="53">
        <v>0</v>
      </c>
      <c r="R30" s="53">
        <v>0</v>
      </c>
      <c r="S30" s="53">
        <v>0</v>
      </c>
      <c r="T30" s="53">
        <v>0</v>
      </c>
      <c r="U30" s="53">
        <v>0</v>
      </c>
      <c r="V30" s="53">
        <v>0</v>
      </c>
      <c r="W30" s="53">
        <v>0</v>
      </c>
      <c r="X30" s="53">
        <v>0</v>
      </c>
      <c r="Y30" s="53">
        <v>0</v>
      </c>
      <c r="Z30" s="53">
        <v>0</v>
      </c>
      <c r="AA30" s="53">
        <v>0</v>
      </c>
      <c r="AB30" s="53">
        <v>0</v>
      </c>
      <c r="AC30" s="53">
        <v>0</v>
      </c>
      <c r="AD30" s="53">
        <v>0</v>
      </c>
      <c r="AE30" s="53">
        <v>0</v>
      </c>
      <c r="AF30" s="53">
        <v>0</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10</v>
      </c>
      <c r="D33" s="53">
        <v>10</v>
      </c>
      <c r="E33" s="53">
        <v>6</v>
      </c>
      <c r="F33" s="53">
        <v>6</v>
      </c>
      <c r="G33" s="53">
        <v>12</v>
      </c>
      <c r="H33" s="53">
        <v>0</v>
      </c>
      <c r="I33" s="53">
        <v>0</v>
      </c>
      <c r="J33" s="53">
        <v>4</v>
      </c>
      <c r="K33" s="53">
        <v>2</v>
      </c>
      <c r="L33" s="53">
        <v>6</v>
      </c>
      <c r="M33" s="53">
        <v>0</v>
      </c>
      <c r="N33" s="53">
        <v>0</v>
      </c>
      <c r="O33" s="53">
        <v>0</v>
      </c>
      <c r="P33" s="53">
        <v>0</v>
      </c>
      <c r="Q33" s="53">
        <v>0</v>
      </c>
      <c r="R33" s="53">
        <v>0</v>
      </c>
      <c r="S33" s="53">
        <v>0</v>
      </c>
      <c r="T33" s="53">
        <v>0</v>
      </c>
      <c r="U33" s="53">
        <v>0</v>
      </c>
      <c r="V33" s="53">
        <v>0</v>
      </c>
      <c r="W33" s="53">
        <v>0</v>
      </c>
      <c r="X33" s="53">
        <v>0</v>
      </c>
      <c r="Y33" s="53">
        <v>0</v>
      </c>
      <c r="Z33" s="53">
        <v>0</v>
      </c>
      <c r="AA33" s="53">
        <v>0</v>
      </c>
      <c r="AB33" s="53">
        <v>0</v>
      </c>
      <c r="AC33" s="53">
        <v>0</v>
      </c>
      <c r="AD33" s="53">
        <v>0</v>
      </c>
      <c r="AE33" s="53">
        <v>0</v>
      </c>
      <c r="AF33" s="53">
        <v>0</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50</v>
      </c>
      <c r="D35" s="53">
        <v>52</v>
      </c>
      <c r="E35" s="53">
        <v>40</v>
      </c>
      <c r="F35" s="53">
        <v>60</v>
      </c>
      <c r="G35" s="53">
        <v>44</v>
      </c>
      <c r="H35" s="53">
        <v>48</v>
      </c>
      <c r="I35" s="53">
        <v>50</v>
      </c>
      <c r="J35" s="53">
        <v>54</v>
      </c>
      <c r="K35" s="53">
        <v>48</v>
      </c>
      <c r="L35" s="53">
        <v>20</v>
      </c>
      <c r="M35" s="53">
        <v>0</v>
      </c>
      <c r="N35" s="53">
        <v>0</v>
      </c>
      <c r="O35" s="53">
        <v>0</v>
      </c>
      <c r="P35" s="53">
        <v>0</v>
      </c>
      <c r="Q35" s="53">
        <v>0</v>
      </c>
      <c r="R35" s="53">
        <v>0</v>
      </c>
      <c r="S35" s="53">
        <v>0</v>
      </c>
      <c r="T35" s="53">
        <v>0</v>
      </c>
      <c r="U35" s="53">
        <v>0</v>
      </c>
      <c r="V35" s="53">
        <v>0</v>
      </c>
      <c r="W35" s="53">
        <v>0</v>
      </c>
      <c r="X35" s="53">
        <v>0</v>
      </c>
      <c r="Y35" s="53">
        <v>0</v>
      </c>
      <c r="Z35" s="53">
        <v>0</v>
      </c>
      <c r="AA35" s="53">
        <v>0</v>
      </c>
      <c r="AB35" s="53">
        <v>0</v>
      </c>
      <c r="AC35" s="53">
        <v>0</v>
      </c>
      <c r="AD35" s="53">
        <v>0</v>
      </c>
      <c r="AE35" s="53">
        <v>0</v>
      </c>
      <c r="AF35" s="53">
        <v>0</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72</v>
      </c>
      <c r="D39" s="53">
        <v>94.5</v>
      </c>
      <c r="E39" s="53">
        <v>90</v>
      </c>
      <c r="F39" s="53">
        <v>90</v>
      </c>
      <c r="G39" s="53">
        <v>90</v>
      </c>
      <c r="H39" s="53">
        <v>90</v>
      </c>
      <c r="I39" s="53">
        <v>93.600000000000009</v>
      </c>
      <c r="J39" s="53">
        <v>104.4</v>
      </c>
      <c r="K39" s="53">
        <v>108</v>
      </c>
      <c r="L39" s="53">
        <v>54</v>
      </c>
      <c r="M39" s="53">
        <v>54</v>
      </c>
      <c r="N39" s="53">
        <v>54</v>
      </c>
      <c r="O39" s="53">
        <v>54</v>
      </c>
      <c r="P39" s="53">
        <v>54</v>
      </c>
      <c r="Q39" s="53">
        <v>54</v>
      </c>
      <c r="R39" s="53">
        <v>107.36433360000001</v>
      </c>
      <c r="S39" s="53">
        <v>77.637112200000004</v>
      </c>
      <c r="T39" s="53">
        <v>91.143000000000001</v>
      </c>
      <c r="U39" s="53">
        <v>101.36880000000001</v>
      </c>
      <c r="V39" s="53">
        <v>86.682641525220006</v>
      </c>
      <c r="W39" s="53">
        <v>89.921032688877347</v>
      </c>
      <c r="X39" s="53">
        <v>91.663119710004707</v>
      </c>
      <c r="Y39" s="53">
        <v>93.762958402302516</v>
      </c>
      <c r="Z39" s="53">
        <v>126.83073449624764</v>
      </c>
      <c r="AA39" s="53">
        <v>126.83073449624764</v>
      </c>
      <c r="AB39" s="53">
        <v>126.83073449624764</v>
      </c>
      <c r="AC39" s="53">
        <v>126.83073449624764</v>
      </c>
      <c r="AD39" s="53">
        <v>126.83073449624764</v>
      </c>
      <c r="AE39" s="53">
        <v>126.83073449624764</v>
      </c>
      <c r="AF39" s="53">
        <v>126.83073449624764</v>
      </c>
    </row>
    <row r="40" spans="2:32" s="44" customFormat="1" ht="16" customHeight="1" x14ac:dyDescent="0.3">
      <c r="B40" s="51" t="s">
        <v>126</v>
      </c>
      <c r="C40" s="53">
        <v>75</v>
      </c>
      <c r="D40" s="53">
        <v>97.5</v>
      </c>
      <c r="E40" s="53">
        <v>78</v>
      </c>
      <c r="F40" s="53">
        <v>67.5</v>
      </c>
      <c r="G40" s="53">
        <v>90</v>
      </c>
      <c r="H40" s="53">
        <v>97.5</v>
      </c>
      <c r="I40" s="53">
        <v>52.5</v>
      </c>
      <c r="J40" s="53">
        <v>67.5</v>
      </c>
      <c r="K40" s="53">
        <v>60</v>
      </c>
      <c r="L40" s="53">
        <v>16.5</v>
      </c>
      <c r="M40" s="53">
        <v>52</v>
      </c>
      <c r="N40" s="53">
        <v>64</v>
      </c>
      <c r="O40" s="53">
        <v>96</v>
      </c>
      <c r="P40" s="53">
        <v>45</v>
      </c>
      <c r="Q40" s="53">
        <v>60</v>
      </c>
      <c r="R40" s="53">
        <v>60</v>
      </c>
      <c r="S40" s="53">
        <v>48</v>
      </c>
      <c r="T40" s="53">
        <v>56</v>
      </c>
      <c r="U40" s="53">
        <v>60</v>
      </c>
      <c r="V40" s="53">
        <v>60</v>
      </c>
      <c r="W40" s="53">
        <v>60</v>
      </c>
      <c r="X40" s="53">
        <v>60</v>
      </c>
      <c r="Y40" s="53">
        <v>60</v>
      </c>
      <c r="Z40" s="53">
        <v>60</v>
      </c>
      <c r="AA40" s="53">
        <v>60</v>
      </c>
      <c r="AB40" s="53">
        <v>60</v>
      </c>
      <c r="AC40" s="53">
        <v>60</v>
      </c>
      <c r="AD40" s="53">
        <v>60</v>
      </c>
      <c r="AE40" s="53">
        <v>61.5</v>
      </c>
      <c r="AF40" s="53">
        <v>61.5</v>
      </c>
    </row>
    <row r="41" spans="2:32" s="44" customFormat="1" ht="16" customHeight="1" x14ac:dyDescent="0.3">
      <c r="B41" s="51" t="s">
        <v>127</v>
      </c>
      <c r="C41" s="53">
        <v>0</v>
      </c>
      <c r="D41" s="53">
        <v>0</v>
      </c>
      <c r="E41" s="53">
        <v>0</v>
      </c>
      <c r="F41" s="53">
        <v>0</v>
      </c>
      <c r="G41" s="53">
        <v>0</v>
      </c>
      <c r="H41" s="53">
        <v>0</v>
      </c>
      <c r="I41" s="53">
        <v>0</v>
      </c>
      <c r="J41" s="53">
        <v>0</v>
      </c>
      <c r="K41" s="53">
        <v>0</v>
      </c>
      <c r="L41" s="53">
        <v>0</v>
      </c>
      <c r="M41" s="53">
        <v>0</v>
      </c>
      <c r="N41" s="53">
        <v>0</v>
      </c>
      <c r="O41" s="53">
        <v>0</v>
      </c>
      <c r="P41" s="53">
        <v>0</v>
      </c>
      <c r="Q41" s="53">
        <v>0</v>
      </c>
      <c r="R41" s="53">
        <v>0</v>
      </c>
      <c r="S41" s="53">
        <v>0</v>
      </c>
      <c r="T41" s="53">
        <v>4.1254298099096847</v>
      </c>
      <c r="U41" s="53">
        <v>4.6317880835282805</v>
      </c>
      <c r="V41" s="53">
        <v>5.1948316957794844</v>
      </c>
      <c r="W41" s="53">
        <v>5.8204275897299231</v>
      </c>
      <c r="X41" s="53">
        <v>6.5150002881105147</v>
      </c>
      <c r="Y41" s="53">
        <v>6.5150002881105147</v>
      </c>
      <c r="Z41" s="53">
        <v>6.5150002881105147</v>
      </c>
      <c r="AA41" s="53">
        <v>6.5150002881105147</v>
      </c>
      <c r="AB41" s="53">
        <v>6.5150002881105147</v>
      </c>
      <c r="AC41" s="53">
        <v>6.5150002881105147</v>
      </c>
      <c r="AD41" s="53">
        <v>6.5150002881105147</v>
      </c>
      <c r="AE41" s="53">
        <v>8.5150002881105191</v>
      </c>
      <c r="AF41" s="53">
        <v>8.5150002881105191</v>
      </c>
    </row>
    <row r="42" spans="2:32" s="44" customFormat="1" ht="16" customHeight="1" x14ac:dyDescent="0.3">
      <c r="B42" s="51" t="s">
        <v>128</v>
      </c>
      <c r="C42" s="53">
        <v>0</v>
      </c>
      <c r="D42" s="53">
        <v>0</v>
      </c>
      <c r="E42" s="53">
        <v>0</v>
      </c>
      <c r="F42" s="53">
        <v>0</v>
      </c>
      <c r="G42" s="53">
        <v>0</v>
      </c>
      <c r="H42" s="53">
        <v>0</v>
      </c>
      <c r="I42" s="53">
        <v>0</v>
      </c>
      <c r="J42" s="53">
        <v>0</v>
      </c>
      <c r="K42" s="53">
        <v>0</v>
      </c>
      <c r="L42" s="53">
        <v>0</v>
      </c>
      <c r="M42" s="53">
        <v>0</v>
      </c>
      <c r="N42" s="53">
        <v>0</v>
      </c>
      <c r="O42" s="53">
        <v>0</v>
      </c>
      <c r="P42" s="53">
        <v>0</v>
      </c>
      <c r="Q42" s="53">
        <v>0</v>
      </c>
      <c r="R42" s="53">
        <v>0</v>
      </c>
      <c r="S42" s="53">
        <v>0</v>
      </c>
      <c r="T42" s="53">
        <v>0</v>
      </c>
      <c r="U42" s="53">
        <v>0</v>
      </c>
      <c r="V42" s="53">
        <v>0</v>
      </c>
      <c r="W42" s="53">
        <v>0</v>
      </c>
      <c r="X42" s="53">
        <v>0</v>
      </c>
      <c r="Y42" s="53">
        <v>0</v>
      </c>
      <c r="Z42" s="53">
        <v>0</v>
      </c>
      <c r="AA42" s="53">
        <v>0</v>
      </c>
      <c r="AB42" s="53">
        <v>0</v>
      </c>
      <c r="AC42" s="53">
        <v>0</v>
      </c>
      <c r="AD42" s="53">
        <v>0</v>
      </c>
      <c r="AE42" s="53">
        <v>0</v>
      </c>
      <c r="AF42" s="53">
        <v>0</v>
      </c>
    </row>
    <row r="43" spans="2:32" s="44" customFormat="1" ht="16" customHeight="1" x14ac:dyDescent="0.3">
      <c r="B43" s="51" t="s">
        <v>129</v>
      </c>
      <c r="C43" s="53">
        <v>0</v>
      </c>
      <c r="D43" s="53">
        <v>0</v>
      </c>
      <c r="E43" s="53">
        <v>0</v>
      </c>
      <c r="F43" s="53">
        <v>0</v>
      </c>
      <c r="G43" s="53">
        <v>0</v>
      </c>
      <c r="H43" s="53">
        <v>0</v>
      </c>
      <c r="I43" s="53">
        <v>0</v>
      </c>
      <c r="J43" s="53">
        <v>0</v>
      </c>
      <c r="K43" s="53">
        <v>0</v>
      </c>
      <c r="L43" s="53">
        <v>0</v>
      </c>
      <c r="M43" s="53">
        <v>0</v>
      </c>
      <c r="N43" s="53">
        <v>0</v>
      </c>
      <c r="O43" s="53">
        <v>0</v>
      </c>
      <c r="P43" s="53">
        <v>0</v>
      </c>
      <c r="Q43" s="53">
        <v>0</v>
      </c>
      <c r="R43" s="53">
        <v>0</v>
      </c>
      <c r="S43" s="53">
        <v>0</v>
      </c>
      <c r="T43" s="53">
        <v>0</v>
      </c>
      <c r="U43" s="53">
        <v>0</v>
      </c>
      <c r="V43" s="53">
        <v>0</v>
      </c>
      <c r="W43" s="53">
        <v>0</v>
      </c>
      <c r="X43" s="53">
        <v>0</v>
      </c>
      <c r="Y43" s="53">
        <v>0</v>
      </c>
      <c r="Z43" s="53">
        <v>0</v>
      </c>
      <c r="AA43" s="53">
        <v>0</v>
      </c>
      <c r="AB43" s="53">
        <v>0</v>
      </c>
      <c r="AC43" s="53">
        <v>0</v>
      </c>
      <c r="AD43" s="53">
        <v>0</v>
      </c>
      <c r="AE43" s="53">
        <v>0</v>
      </c>
      <c r="AF43" s="53">
        <v>0</v>
      </c>
    </row>
    <row r="44" spans="2:32" s="44" customFormat="1" ht="16" customHeight="1" x14ac:dyDescent="0.3">
      <c r="B44" s="51" t="s">
        <v>130</v>
      </c>
      <c r="C44" s="53">
        <v>42.2</v>
      </c>
      <c r="D44" s="53">
        <v>33.15</v>
      </c>
      <c r="E44" s="53">
        <v>43.349999999999994</v>
      </c>
      <c r="F44" s="53">
        <v>43.349999999999994</v>
      </c>
      <c r="G44" s="53">
        <v>114.74999999999999</v>
      </c>
      <c r="H44" s="53">
        <v>127.49999999999999</v>
      </c>
      <c r="I44" s="53">
        <v>140.25</v>
      </c>
      <c r="J44" s="53">
        <v>229.49999999999997</v>
      </c>
      <c r="K44" s="53">
        <v>229.49999999999997</v>
      </c>
      <c r="L44" s="53">
        <v>165.75</v>
      </c>
      <c r="M44" s="53">
        <v>153</v>
      </c>
      <c r="N44" s="53">
        <v>165.75</v>
      </c>
      <c r="O44" s="53">
        <v>165.75</v>
      </c>
      <c r="P44" s="53">
        <v>165.75</v>
      </c>
      <c r="Q44" s="53">
        <v>165.75</v>
      </c>
      <c r="R44" s="53">
        <v>165.75</v>
      </c>
      <c r="S44" s="53">
        <v>165.75</v>
      </c>
      <c r="T44" s="53">
        <v>127.49999999999999</v>
      </c>
      <c r="U44" s="53">
        <v>76.5</v>
      </c>
      <c r="V44" s="53">
        <v>51</v>
      </c>
      <c r="W44" s="53">
        <v>0</v>
      </c>
      <c r="X44" s="53">
        <v>0</v>
      </c>
      <c r="Y44" s="53">
        <v>0</v>
      </c>
      <c r="Z44" s="53">
        <v>0</v>
      </c>
      <c r="AA44" s="53">
        <v>0</v>
      </c>
      <c r="AB44" s="53">
        <v>0</v>
      </c>
      <c r="AC44" s="53">
        <v>0</v>
      </c>
      <c r="AD44" s="53">
        <v>0</v>
      </c>
      <c r="AE44" s="53">
        <v>2.5499999999999998</v>
      </c>
      <c r="AF44" s="53">
        <v>5.0999999999999996</v>
      </c>
    </row>
    <row r="45" spans="2:32" s="44" customFormat="1" ht="16" customHeight="1" x14ac:dyDescent="0.25">
      <c r="B45" s="49" t="s">
        <v>131</v>
      </c>
      <c r="C45" s="50">
        <v>73</v>
      </c>
      <c r="D45" s="50">
        <v>56</v>
      </c>
      <c r="E45" s="50">
        <v>46</v>
      </c>
      <c r="F45" s="50">
        <v>30</v>
      </c>
      <c r="G45" s="50">
        <v>50</v>
      </c>
      <c r="H45" s="50">
        <v>54</v>
      </c>
      <c r="I45" s="50">
        <v>54</v>
      </c>
      <c r="J45" s="50">
        <v>54</v>
      </c>
      <c r="K45" s="50">
        <v>60</v>
      </c>
      <c r="L45" s="50">
        <v>60</v>
      </c>
      <c r="M45" s="50">
        <v>54.309519999999999</v>
      </c>
      <c r="N45" s="50">
        <v>39.024653076923073</v>
      </c>
      <c r="O45" s="50">
        <v>40.968870192307691</v>
      </c>
      <c r="P45" s="50">
        <v>42.128869230769233</v>
      </c>
      <c r="Q45" s="50">
        <v>45.027199999999993</v>
      </c>
      <c r="R45" s="50">
        <v>32.954195121951216</v>
      </c>
      <c r="S45" s="50">
        <v>30.342131909577631</v>
      </c>
      <c r="T45" s="50">
        <v>6.5979384840737145</v>
      </c>
      <c r="U45" s="50">
        <v>22.238095584070514</v>
      </c>
      <c r="V45" s="50">
        <v>36.229349155895655</v>
      </c>
      <c r="W45" s="50">
        <v>37.462489529988645</v>
      </c>
      <c r="X45" s="50">
        <v>43.160975848085123</v>
      </c>
      <c r="Y45" s="50">
        <v>39.287414933587804</v>
      </c>
      <c r="Z45" s="50">
        <v>39.886000390877385</v>
      </c>
      <c r="AA45" s="50">
        <v>39.886000390877385</v>
      </c>
      <c r="AB45" s="50">
        <v>39.886000390877385</v>
      </c>
      <c r="AC45" s="50">
        <v>39.886000390877385</v>
      </c>
      <c r="AD45" s="50">
        <v>39.886000390877385</v>
      </c>
      <c r="AE45" s="50">
        <v>39.886000390877385</v>
      </c>
      <c r="AF45" s="50">
        <v>39.886000390877385</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0</v>
      </c>
      <c r="D47" s="53">
        <v>0</v>
      </c>
      <c r="E47" s="53">
        <v>0</v>
      </c>
      <c r="F47" s="53">
        <v>0</v>
      </c>
      <c r="G47" s="53">
        <v>0</v>
      </c>
      <c r="H47" s="53">
        <v>0</v>
      </c>
      <c r="I47" s="53">
        <v>0</v>
      </c>
      <c r="J47" s="53">
        <v>0</v>
      </c>
      <c r="K47" s="53">
        <v>0</v>
      </c>
      <c r="L47" s="53">
        <v>0</v>
      </c>
      <c r="M47" s="53">
        <v>0</v>
      </c>
      <c r="N47" s="53">
        <v>0</v>
      </c>
      <c r="O47" s="53">
        <v>0</v>
      </c>
      <c r="P47" s="53">
        <v>0</v>
      </c>
      <c r="Q47" s="53">
        <v>0</v>
      </c>
      <c r="R47" s="53">
        <v>0</v>
      </c>
      <c r="S47" s="53">
        <v>0</v>
      </c>
      <c r="T47" s="53">
        <v>0</v>
      </c>
      <c r="U47" s="53">
        <v>0</v>
      </c>
      <c r="V47" s="53">
        <v>0</v>
      </c>
      <c r="W47" s="53">
        <v>0</v>
      </c>
      <c r="X47" s="53">
        <v>0</v>
      </c>
      <c r="Y47" s="53">
        <v>0</v>
      </c>
      <c r="Z47" s="53">
        <v>0</v>
      </c>
      <c r="AA47" s="53">
        <v>0</v>
      </c>
      <c r="AB47" s="53">
        <v>0</v>
      </c>
      <c r="AC47" s="53">
        <v>0</v>
      </c>
      <c r="AD47" s="53">
        <v>0</v>
      </c>
      <c r="AE47" s="53">
        <v>0</v>
      </c>
      <c r="AF47" s="53">
        <v>0</v>
      </c>
    </row>
    <row r="48" spans="2:32" s="44" customFormat="1" ht="16" customHeight="1" x14ac:dyDescent="0.3">
      <c r="B48" s="51" t="s">
        <v>134</v>
      </c>
      <c r="C48" s="53">
        <v>0</v>
      </c>
      <c r="D48" s="53">
        <v>0</v>
      </c>
      <c r="E48" s="53">
        <v>0</v>
      </c>
      <c r="F48" s="53">
        <v>0</v>
      </c>
      <c r="G48" s="53">
        <v>0</v>
      </c>
      <c r="H48" s="53">
        <v>0</v>
      </c>
      <c r="I48" s="53">
        <v>0</v>
      </c>
      <c r="J48" s="53">
        <v>0</v>
      </c>
      <c r="K48" s="53">
        <v>0</v>
      </c>
      <c r="L48" s="53">
        <v>0</v>
      </c>
      <c r="M48" s="53">
        <v>0</v>
      </c>
      <c r="N48" s="53">
        <v>0</v>
      </c>
      <c r="O48" s="53">
        <v>0</v>
      </c>
      <c r="P48" s="53">
        <v>0</v>
      </c>
      <c r="Q48" s="53">
        <v>0</v>
      </c>
      <c r="R48" s="53">
        <v>0</v>
      </c>
      <c r="S48" s="53">
        <v>0</v>
      </c>
      <c r="T48" s="53">
        <v>0</v>
      </c>
      <c r="U48" s="53">
        <v>0</v>
      </c>
      <c r="V48" s="53">
        <v>0</v>
      </c>
      <c r="W48" s="53">
        <v>0</v>
      </c>
      <c r="X48" s="53">
        <v>0</v>
      </c>
      <c r="Y48" s="53">
        <v>0</v>
      </c>
      <c r="Z48" s="53">
        <v>0</v>
      </c>
      <c r="AA48" s="53">
        <v>0</v>
      </c>
      <c r="AB48" s="53">
        <v>0</v>
      </c>
      <c r="AC48" s="53">
        <v>0</v>
      </c>
      <c r="AD48" s="53">
        <v>0</v>
      </c>
      <c r="AE48" s="53">
        <v>0</v>
      </c>
      <c r="AF48" s="53">
        <v>0</v>
      </c>
    </row>
    <row r="49" spans="2:32" s="44" customFormat="1" ht="16" customHeight="1" x14ac:dyDescent="0.3">
      <c r="B49" s="51" t="s">
        <v>135</v>
      </c>
      <c r="C49" s="53">
        <v>0</v>
      </c>
      <c r="D49" s="53">
        <v>0</v>
      </c>
      <c r="E49" s="53">
        <v>0</v>
      </c>
      <c r="F49" s="53">
        <v>0</v>
      </c>
      <c r="G49" s="53">
        <v>0</v>
      </c>
      <c r="H49" s="53">
        <v>4</v>
      </c>
      <c r="I49" s="53">
        <v>4</v>
      </c>
      <c r="J49" s="53">
        <v>4</v>
      </c>
      <c r="K49" s="53">
        <v>10</v>
      </c>
      <c r="L49" s="53">
        <v>10</v>
      </c>
      <c r="M49" s="53">
        <v>0.89451999999999998</v>
      </c>
      <c r="N49" s="53">
        <v>0.89148000000000005</v>
      </c>
      <c r="O49" s="53">
        <v>0</v>
      </c>
      <c r="P49" s="53">
        <v>0.94810000000000005</v>
      </c>
      <c r="Q49" s="53">
        <v>2.2951999999999999</v>
      </c>
      <c r="R49" s="53">
        <v>0</v>
      </c>
      <c r="S49" s="53">
        <v>0.40204000000000001</v>
      </c>
      <c r="T49" s="53">
        <v>0</v>
      </c>
      <c r="U49" s="53">
        <v>3.8558667708759091</v>
      </c>
      <c r="V49" s="53">
        <v>15.487202209202236</v>
      </c>
      <c r="W49" s="53">
        <v>15</v>
      </c>
      <c r="X49" s="53">
        <v>20.098950163129615</v>
      </c>
      <c r="Y49" s="53">
        <v>15.243710797525949</v>
      </c>
      <c r="Z49" s="53">
        <v>15.366375780146866</v>
      </c>
      <c r="AA49" s="53">
        <v>15.366375780146866</v>
      </c>
      <c r="AB49" s="53">
        <v>15.366375780146866</v>
      </c>
      <c r="AC49" s="53">
        <v>15.366375780146866</v>
      </c>
      <c r="AD49" s="53">
        <v>15.366375780146866</v>
      </c>
      <c r="AE49" s="53">
        <v>15.366375780146866</v>
      </c>
      <c r="AF49" s="53">
        <v>15.366375780146866</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10</v>
      </c>
      <c r="D51" s="53">
        <v>7.2</v>
      </c>
      <c r="E51" s="53">
        <v>4</v>
      </c>
      <c r="F51" s="53">
        <v>0</v>
      </c>
      <c r="G51" s="53">
        <v>10</v>
      </c>
      <c r="H51" s="53">
        <v>10</v>
      </c>
      <c r="I51" s="53">
        <v>10</v>
      </c>
      <c r="J51" s="53">
        <v>10</v>
      </c>
      <c r="K51" s="53">
        <v>10</v>
      </c>
      <c r="L51" s="53">
        <v>10</v>
      </c>
      <c r="M51" s="53">
        <v>3</v>
      </c>
      <c r="N51" s="53">
        <v>4.2</v>
      </c>
      <c r="O51" s="53">
        <v>3.4</v>
      </c>
      <c r="P51" s="53">
        <v>2.4</v>
      </c>
      <c r="Q51" s="53">
        <v>2.4</v>
      </c>
      <c r="R51" s="53">
        <v>0</v>
      </c>
      <c r="S51" s="53">
        <v>0</v>
      </c>
      <c r="T51" s="53">
        <v>2.1838853952527437E-3</v>
      </c>
      <c r="U51" s="53">
        <v>0</v>
      </c>
      <c r="V51" s="53">
        <v>0.25496639234818708</v>
      </c>
      <c r="W51" s="53">
        <v>0.37215720220321008</v>
      </c>
      <c r="X51" s="53">
        <v>0.45242515234027808</v>
      </c>
      <c r="Y51" s="53">
        <v>0.56258804442877042</v>
      </c>
      <c r="Z51" s="53">
        <v>0.72945543512343702</v>
      </c>
      <c r="AA51" s="53">
        <v>0.72945543512343702</v>
      </c>
      <c r="AB51" s="53">
        <v>0.72945543512343702</v>
      </c>
      <c r="AC51" s="53">
        <v>0.72945543512343702</v>
      </c>
      <c r="AD51" s="53">
        <v>0.72945543512343702</v>
      </c>
      <c r="AE51" s="53">
        <v>0.72945543512343702</v>
      </c>
      <c r="AF51" s="53">
        <v>0.72945543512343702</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0</v>
      </c>
      <c r="U52" s="53">
        <v>0</v>
      </c>
      <c r="V52" s="53">
        <v>0</v>
      </c>
      <c r="W52" s="53">
        <v>0</v>
      </c>
      <c r="X52" s="53">
        <v>0</v>
      </c>
      <c r="Y52" s="53">
        <v>0</v>
      </c>
      <c r="Z52" s="53">
        <v>0</v>
      </c>
      <c r="AA52" s="53">
        <v>0</v>
      </c>
      <c r="AB52" s="53">
        <v>0</v>
      </c>
      <c r="AC52" s="53">
        <v>0</v>
      </c>
      <c r="AD52" s="53">
        <v>0</v>
      </c>
      <c r="AE52" s="53">
        <v>0</v>
      </c>
      <c r="AF52" s="53">
        <v>0</v>
      </c>
    </row>
    <row r="53" spans="2:32" ht="16" customHeight="1" x14ac:dyDescent="0.3">
      <c r="B53" s="51" t="s">
        <v>139</v>
      </c>
      <c r="C53" s="53">
        <v>0</v>
      </c>
      <c r="D53" s="53">
        <v>0</v>
      </c>
      <c r="E53" s="53">
        <v>0</v>
      </c>
      <c r="F53" s="53">
        <v>0</v>
      </c>
      <c r="G53" s="53">
        <v>0</v>
      </c>
      <c r="H53" s="53">
        <v>0</v>
      </c>
      <c r="I53" s="53">
        <v>0</v>
      </c>
      <c r="J53" s="53">
        <v>0</v>
      </c>
      <c r="K53" s="53">
        <v>0</v>
      </c>
      <c r="L53" s="53">
        <v>0</v>
      </c>
      <c r="M53" s="53">
        <v>0</v>
      </c>
      <c r="N53" s="53">
        <v>0</v>
      </c>
      <c r="O53" s="53">
        <v>0</v>
      </c>
      <c r="P53" s="53">
        <v>0</v>
      </c>
      <c r="Q53" s="53">
        <v>0</v>
      </c>
      <c r="R53" s="53">
        <v>0</v>
      </c>
      <c r="S53" s="53">
        <v>0</v>
      </c>
      <c r="T53" s="53">
        <v>0</v>
      </c>
      <c r="U53" s="53">
        <v>0</v>
      </c>
      <c r="V53" s="53">
        <v>0</v>
      </c>
      <c r="W53" s="53">
        <v>0</v>
      </c>
      <c r="X53" s="53">
        <v>0</v>
      </c>
      <c r="Y53" s="53">
        <v>0</v>
      </c>
      <c r="Z53" s="53">
        <v>0</v>
      </c>
      <c r="AA53" s="53">
        <v>0</v>
      </c>
      <c r="AB53" s="53">
        <v>0</v>
      </c>
      <c r="AC53" s="53">
        <v>0</v>
      </c>
      <c r="AD53" s="53">
        <v>0</v>
      </c>
      <c r="AE53" s="53">
        <v>0</v>
      </c>
      <c r="AF53" s="53">
        <v>0</v>
      </c>
    </row>
    <row r="54" spans="2:32" ht="16" customHeight="1" x14ac:dyDescent="0.3">
      <c r="B54" s="51" t="s">
        <v>140</v>
      </c>
      <c r="C54" s="53">
        <v>63</v>
      </c>
      <c r="D54" s="53">
        <v>48.8</v>
      </c>
      <c r="E54" s="53">
        <v>42</v>
      </c>
      <c r="F54" s="53">
        <v>30</v>
      </c>
      <c r="G54" s="53">
        <v>40</v>
      </c>
      <c r="H54" s="53">
        <v>40</v>
      </c>
      <c r="I54" s="53">
        <v>40</v>
      </c>
      <c r="J54" s="53">
        <v>40</v>
      </c>
      <c r="K54" s="53">
        <v>40</v>
      </c>
      <c r="L54" s="53">
        <v>40</v>
      </c>
      <c r="M54" s="53">
        <v>50.414999999999999</v>
      </c>
      <c r="N54" s="53">
        <v>33.933173076923076</v>
      </c>
      <c r="O54" s="53">
        <v>37.568870192307692</v>
      </c>
      <c r="P54" s="53">
        <v>38.780769230769231</v>
      </c>
      <c r="Q54" s="53">
        <v>40.331999999999994</v>
      </c>
      <c r="R54" s="53">
        <v>32.954195121951216</v>
      </c>
      <c r="S54" s="53">
        <v>29.940091909577632</v>
      </c>
      <c r="T54" s="53">
        <v>6.5957545986784618</v>
      </c>
      <c r="U54" s="53">
        <v>18.382228813194605</v>
      </c>
      <c r="V54" s="53">
        <v>20.487180554345233</v>
      </c>
      <c r="W54" s="53">
        <v>22.090332327785433</v>
      </c>
      <c r="X54" s="53">
        <v>22.609600532615229</v>
      </c>
      <c r="Y54" s="53">
        <v>23.481116091633083</v>
      </c>
      <c r="Z54" s="53">
        <v>23.790169175607083</v>
      </c>
      <c r="AA54" s="53">
        <v>23.790169175607083</v>
      </c>
      <c r="AB54" s="53">
        <v>23.790169175607083</v>
      </c>
      <c r="AC54" s="53">
        <v>23.790169175607083</v>
      </c>
      <c r="AD54" s="53">
        <v>23.790169175607083</v>
      </c>
      <c r="AE54" s="53">
        <v>23.790169175607083</v>
      </c>
      <c r="AF54" s="53">
        <v>23.790169175607083</v>
      </c>
    </row>
    <row r="55" spans="2:32" ht="16" customHeight="1" x14ac:dyDescent="0.25">
      <c r="B55" s="47" t="s">
        <v>141</v>
      </c>
      <c r="C55" s="48">
        <v>477.9</v>
      </c>
      <c r="D55" s="48">
        <v>464.4</v>
      </c>
      <c r="E55" s="48">
        <v>528</v>
      </c>
      <c r="F55" s="48">
        <v>624.4</v>
      </c>
      <c r="G55" s="48">
        <v>532.5</v>
      </c>
      <c r="H55" s="48">
        <v>547</v>
      </c>
      <c r="I55" s="48">
        <v>554</v>
      </c>
      <c r="J55" s="48">
        <v>579</v>
      </c>
      <c r="K55" s="48">
        <v>614</v>
      </c>
      <c r="L55" s="48">
        <v>619</v>
      </c>
      <c r="M55" s="48">
        <v>578.14057507987218</v>
      </c>
      <c r="N55" s="48">
        <v>627.63775507987214</v>
      </c>
      <c r="O55" s="48">
        <v>590.14057507987218</v>
      </c>
      <c r="P55" s="48">
        <v>642.42008714377209</v>
      </c>
      <c r="Q55" s="48">
        <v>720.11186529337238</v>
      </c>
      <c r="R55" s="48">
        <v>503.99983032900502</v>
      </c>
      <c r="S55" s="48">
        <v>521.73443056841745</v>
      </c>
      <c r="T55" s="48">
        <v>539.63469927151539</v>
      </c>
      <c r="U55" s="48">
        <v>652.15944709519806</v>
      </c>
      <c r="V55" s="48">
        <v>641.94709679519735</v>
      </c>
      <c r="W55" s="48">
        <v>608.81747452646073</v>
      </c>
      <c r="X55" s="48">
        <v>654.88677693395584</v>
      </c>
      <c r="Y55" s="48">
        <v>653.13892723925983</v>
      </c>
      <c r="Z55" s="48">
        <v>655.15894687679713</v>
      </c>
      <c r="AA55" s="48">
        <v>661.38951055280438</v>
      </c>
      <c r="AB55" s="48">
        <v>668.38951055280438</v>
      </c>
      <c r="AC55" s="48">
        <v>675.38951055280438</v>
      </c>
      <c r="AD55" s="48">
        <v>679.9895105528044</v>
      </c>
      <c r="AE55" s="48">
        <v>683.18951055280434</v>
      </c>
      <c r="AF55" s="48">
        <v>686.38951055280438</v>
      </c>
    </row>
    <row r="56" spans="2:32" ht="16" customHeight="1" x14ac:dyDescent="0.25">
      <c r="B56" s="49" t="s">
        <v>142</v>
      </c>
      <c r="C56" s="50">
        <v>447.9</v>
      </c>
      <c r="D56" s="50">
        <v>444.4</v>
      </c>
      <c r="E56" s="50">
        <v>507.99999999999994</v>
      </c>
      <c r="F56" s="50">
        <v>604.4</v>
      </c>
      <c r="G56" s="50">
        <v>512.5</v>
      </c>
      <c r="H56" s="50">
        <v>525</v>
      </c>
      <c r="I56" s="50">
        <v>530</v>
      </c>
      <c r="J56" s="50">
        <v>571</v>
      </c>
      <c r="K56" s="50">
        <v>604</v>
      </c>
      <c r="L56" s="50">
        <v>609</v>
      </c>
      <c r="M56" s="50">
        <v>548</v>
      </c>
      <c r="N56" s="50">
        <v>585.49717999999996</v>
      </c>
      <c r="O56" s="50">
        <v>548</v>
      </c>
      <c r="P56" s="50">
        <v>600.27951206389992</v>
      </c>
      <c r="Q56" s="50">
        <v>677.9712902135002</v>
      </c>
      <c r="R56" s="50">
        <v>461.71407973892872</v>
      </c>
      <c r="S56" s="50">
        <v>479.52069379898347</v>
      </c>
      <c r="T56" s="50">
        <v>497.55942004512337</v>
      </c>
      <c r="U56" s="50">
        <v>606.59999999999991</v>
      </c>
      <c r="V56" s="50">
        <v>599.28264344466629</v>
      </c>
      <c r="W56" s="50">
        <v>566.40957929990816</v>
      </c>
      <c r="X56" s="50">
        <v>613.22020827059191</v>
      </c>
      <c r="Y56" s="50">
        <v>611.82851204977055</v>
      </c>
      <c r="Z56" s="50">
        <v>613.97094999657622</v>
      </c>
      <c r="AA56" s="50">
        <v>618.37094999657631</v>
      </c>
      <c r="AB56" s="50">
        <v>625.37094999657631</v>
      </c>
      <c r="AC56" s="50">
        <v>632.37094999657631</v>
      </c>
      <c r="AD56" s="50">
        <v>633.77094999657629</v>
      </c>
      <c r="AE56" s="50">
        <v>633.77094999657629</v>
      </c>
      <c r="AF56" s="50">
        <v>633.77094999657629</v>
      </c>
    </row>
    <row r="57" spans="2:32" ht="16" customHeight="1" x14ac:dyDescent="0.3">
      <c r="B57" s="51" t="s">
        <v>143</v>
      </c>
      <c r="C57" s="53">
        <v>4</v>
      </c>
      <c r="D57" s="53">
        <v>10</v>
      </c>
      <c r="E57" s="53">
        <v>16</v>
      </c>
      <c r="F57" s="53">
        <v>20</v>
      </c>
      <c r="G57" s="53">
        <v>20</v>
      </c>
      <c r="H57" s="53">
        <v>20</v>
      </c>
      <c r="I57" s="53">
        <v>0</v>
      </c>
      <c r="J57" s="53">
        <v>6</v>
      </c>
      <c r="K57" s="53">
        <v>16</v>
      </c>
      <c r="L57" s="53">
        <v>10</v>
      </c>
      <c r="M57" s="53">
        <v>10</v>
      </c>
      <c r="N57" s="53">
        <v>10</v>
      </c>
      <c r="O57" s="53">
        <v>10</v>
      </c>
      <c r="P57" s="53">
        <v>10</v>
      </c>
      <c r="Q57" s="53">
        <v>10</v>
      </c>
      <c r="R57" s="53">
        <v>0</v>
      </c>
      <c r="S57" s="53">
        <v>0</v>
      </c>
      <c r="T57" s="53">
        <v>0.45942004512341106</v>
      </c>
      <c r="U57" s="53">
        <v>0</v>
      </c>
      <c r="V57" s="53">
        <v>5.2826434446662667</v>
      </c>
      <c r="W57" s="53">
        <v>7.5095792999082001</v>
      </c>
      <c r="X57" s="53">
        <v>8.4202082705919974</v>
      </c>
      <c r="Y57" s="53">
        <v>5.6285120497706238</v>
      </c>
      <c r="Z57" s="53">
        <v>6.3709499965763605</v>
      </c>
      <c r="AA57" s="53">
        <v>6.3709499965763605</v>
      </c>
      <c r="AB57" s="53">
        <v>6.3709499965763605</v>
      </c>
      <c r="AC57" s="53">
        <v>6.3709499965763605</v>
      </c>
      <c r="AD57" s="53">
        <v>6.3709499965763605</v>
      </c>
      <c r="AE57" s="53">
        <v>6.3709499965763605</v>
      </c>
      <c r="AF57" s="53">
        <v>6.3709499965763605</v>
      </c>
    </row>
    <row r="58" spans="2:32" ht="16" customHeight="1" x14ac:dyDescent="0.3">
      <c r="B58" s="51" t="s">
        <v>144</v>
      </c>
      <c r="C58" s="53">
        <v>405.5</v>
      </c>
      <c r="D58" s="53">
        <v>395</v>
      </c>
      <c r="E58" s="53">
        <v>461.99999999999994</v>
      </c>
      <c r="F58" s="53">
        <v>554.4</v>
      </c>
      <c r="G58" s="53">
        <v>462.5</v>
      </c>
      <c r="H58" s="53">
        <v>475</v>
      </c>
      <c r="I58" s="53">
        <v>500</v>
      </c>
      <c r="J58" s="53">
        <v>525</v>
      </c>
      <c r="K58" s="53">
        <v>528</v>
      </c>
      <c r="L58" s="53">
        <v>529</v>
      </c>
      <c r="M58" s="53">
        <v>528</v>
      </c>
      <c r="N58" s="53">
        <v>565.49717999999996</v>
      </c>
      <c r="O58" s="53">
        <v>528</v>
      </c>
      <c r="P58" s="53">
        <v>571.99999999999989</v>
      </c>
      <c r="Q58" s="53">
        <v>650.71000000000015</v>
      </c>
      <c r="R58" s="53">
        <v>431.65841629892873</v>
      </c>
      <c r="S58" s="53">
        <v>442.1920800442719</v>
      </c>
      <c r="T58" s="53">
        <v>461.99999999999994</v>
      </c>
      <c r="U58" s="53">
        <v>579.59999999999991</v>
      </c>
      <c r="V58" s="53">
        <v>567</v>
      </c>
      <c r="W58" s="53">
        <v>526.5</v>
      </c>
      <c r="X58" s="53">
        <v>567</v>
      </c>
      <c r="Y58" s="53">
        <v>568.4</v>
      </c>
      <c r="Z58" s="53">
        <v>569.79999999999995</v>
      </c>
      <c r="AA58" s="53">
        <v>574</v>
      </c>
      <c r="AB58" s="53">
        <v>581</v>
      </c>
      <c r="AC58" s="53">
        <v>588</v>
      </c>
      <c r="AD58" s="53">
        <v>589.4</v>
      </c>
      <c r="AE58" s="53">
        <v>589.4</v>
      </c>
      <c r="AF58" s="53">
        <v>589.4</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30</v>
      </c>
      <c r="D60" s="53">
        <v>30</v>
      </c>
      <c r="E60" s="53">
        <v>20</v>
      </c>
      <c r="F60" s="53">
        <v>20</v>
      </c>
      <c r="G60" s="53">
        <v>20</v>
      </c>
      <c r="H60" s="53">
        <v>20</v>
      </c>
      <c r="I60" s="53">
        <v>20</v>
      </c>
      <c r="J60" s="53">
        <v>30</v>
      </c>
      <c r="K60" s="53">
        <v>50</v>
      </c>
      <c r="L60" s="53">
        <v>60</v>
      </c>
      <c r="M60" s="53">
        <v>0</v>
      </c>
      <c r="N60" s="53">
        <v>0</v>
      </c>
      <c r="O60" s="53">
        <v>0</v>
      </c>
      <c r="P60" s="53">
        <v>0</v>
      </c>
      <c r="Q60" s="53">
        <v>0</v>
      </c>
      <c r="R60" s="53">
        <v>0.53566343999999999</v>
      </c>
      <c r="S60" s="53">
        <v>0</v>
      </c>
      <c r="T60" s="53">
        <v>0</v>
      </c>
      <c r="U60" s="53">
        <v>0</v>
      </c>
      <c r="V60" s="53">
        <v>0</v>
      </c>
      <c r="W60" s="53">
        <v>0</v>
      </c>
      <c r="X60" s="53">
        <v>0</v>
      </c>
      <c r="Y60" s="53">
        <v>0</v>
      </c>
      <c r="Z60" s="53">
        <v>0</v>
      </c>
      <c r="AA60" s="53">
        <v>0</v>
      </c>
      <c r="AB60" s="53">
        <v>0</v>
      </c>
      <c r="AC60" s="53">
        <v>0</v>
      </c>
      <c r="AD60" s="53">
        <v>0</v>
      </c>
      <c r="AE60" s="53">
        <v>0</v>
      </c>
      <c r="AF60" s="53">
        <v>0</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8.4</v>
      </c>
      <c r="D62" s="53">
        <v>9.4</v>
      </c>
      <c r="E62" s="53">
        <v>10</v>
      </c>
      <c r="F62" s="53">
        <v>10</v>
      </c>
      <c r="G62" s="53">
        <v>10</v>
      </c>
      <c r="H62" s="53">
        <v>10</v>
      </c>
      <c r="I62" s="53">
        <v>10</v>
      </c>
      <c r="J62" s="53">
        <v>10</v>
      </c>
      <c r="K62" s="53">
        <v>10</v>
      </c>
      <c r="L62" s="53">
        <v>10</v>
      </c>
      <c r="M62" s="53">
        <v>10</v>
      </c>
      <c r="N62" s="53">
        <v>10</v>
      </c>
      <c r="O62" s="53">
        <v>10</v>
      </c>
      <c r="P62" s="53">
        <v>18.279512063899993</v>
      </c>
      <c r="Q62" s="53">
        <v>17.261290213500001</v>
      </c>
      <c r="R62" s="53">
        <v>29.52</v>
      </c>
      <c r="S62" s="53">
        <v>37.328613754711583</v>
      </c>
      <c r="T62" s="53">
        <v>35.099999999999994</v>
      </c>
      <c r="U62" s="53">
        <v>27</v>
      </c>
      <c r="V62" s="53">
        <v>27</v>
      </c>
      <c r="W62" s="53">
        <v>32.4</v>
      </c>
      <c r="X62" s="53">
        <v>37.799999999999997</v>
      </c>
      <c r="Y62" s="53">
        <v>37.799999999999997</v>
      </c>
      <c r="Z62" s="53">
        <v>37.799999999999997</v>
      </c>
      <c r="AA62" s="53">
        <v>38</v>
      </c>
      <c r="AB62" s="53">
        <v>38</v>
      </c>
      <c r="AC62" s="53">
        <v>38</v>
      </c>
      <c r="AD62" s="53">
        <v>38</v>
      </c>
      <c r="AE62" s="53">
        <v>38</v>
      </c>
      <c r="AF62" s="53">
        <v>38</v>
      </c>
    </row>
    <row r="63" spans="2:32" ht="16" customHeight="1" x14ac:dyDescent="0.25">
      <c r="B63" s="49" t="s">
        <v>149</v>
      </c>
      <c r="C63" s="50">
        <v>0</v>
      </c>
      <c r="D63" s="50">
        <v>0</v>
      </c>
      <c r="E63" s="50">
        <v>0</v>
      </c>
      <c r="F63" s="50">
        <v>0</v>
      </c>
      <c r="G63" s="50">
        <v>0</v>
      </c>
      <c r="H63" s="50">
        <v>0</v>
      </c>
      <c r="I63" s="50">
        <v>0</v>
      </c>
      <c r="J63" s="50">
        <v>0</v>
      </c>
      <c r="K63" s="50">
        <v>0</v>
      </c>
      <c r="L63" s="50">
        <v>0</v>
      </c>
      <c r="M63" s="50">
        <v>0</v>
      </c>
      <c r="N63" s="50">
        <v>0</v>
      </c>
      <c r="O63" s="50">
        <v>0</v>
      </c>
      <c r="P63" s="50">
        <v>0</v>
      </c>
      <c r="Q63" s="50">
        <v>0</v>
      </c>
      <c r="R63" s="50">
        <v>0</v>
      </c>
      <c r="S63" s="50">
        <v>0</v>
      </c>
      <c r="T63" s="50">
        <v>0</v>
      </c>
      <c r="U63" s="50">
        <v>0</v>
      </c>
      <c r="V63" s="50">
        <v>0</v>
      </c>
      <c r="W63" s="50">
        <v>0</v>
      </c>
      <c r="X63" s="50">
        <v>0</v>
      </c>
      <c r="Y63" s="50">
        <v>0</v>
      </c>
      <c r="Z63" s="50">
        <v>0</v>
      </c>
      <c r="AA63" s="50">
        <v>0</v>
      </c>
      <c r="AB63" s="50">
        <v>0</v>
      </c>
      <c r="AC63" s="50">
        <v>0</v>
      </c>
      <c r="AD63" s="50">
        <v>0</v>
      </c>
      <c r="AE63" s="50">
        <v>0</v>
      </c>
      <c r="AF63" s="50">
        <v>0</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0</v>
      </c>
      <c r="D69" s="53">
        <v>0</v>
      </c>
      <c r="E69" s="53">
        <v>0</v>
      </c>
      <c r="F69" s="53">
        <v>0</v>
      </c>
      <c r="G69" s="53">
        <v>0</v>
      </c>
      <c r="H69" s="53">
        <v>0</v>
      </c>
      <c r="I69" s="53">
        <v>0</v>
      </c>
      <c r="J69" s="53">
        <v>0</v>
      </c>
      <c r="K69" s="53">
        <v>0</v>
      </c>
      <c r="L69" s="53">
        <v>0</v>
      </c>
      <c r="M69" s="53">
        <v>0</v>
      </c>
      <c r="N69" s="53">
        <v>0</v>
      </c>
      <c r="O69" s="53">
        <v>0</v>
      </c>
      <c r="P69" s="53">
        <v>0</v>
      </c>
      <c r="Q69" s="53">
        <v>0</v>
      </c>
      <c r="R69" s="53">
        <v>0</v>
      </c>
      <c r="S69" s="53">
        <v>0</v>
      </c>
      <c r="T69" s="53">
        <v>0</v>
      </c>
      <c r="U69" s="53">
        <v>0</v>
      </c>
      <c r="V69" s="53">
        <v>0</v>
      </c>
      <c r="W69" s="53">
        <v>0</v>
      </c>
      <c r="X69" s="53">
        <v>0</v>
      </c>
      <c r="Y69" s="53">
        <v>0</v>
      </c>
      <c r="Z69" s="53">
        <v>0</v>
      </c>
      <c r="AA69" s="53">
        <v>0</v>
      </c>
      <c r="AB69" s="53">
        <v>0</v>
      </c>
      <c r="AC69" s="53">
        <v>0</v>
      </c>
      <c r="AD69" s="53">
        <v>0</v>
      </c>
      <c r="AE69" s="53">
        <v>0</v>
      </c>
      <c r="AF69" s="53">
        <v>0</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0</v>
      </c>
      <c r="D73" s="50">
        <v>0</v>
      </c>
      <c r="E73" s="50">
        <v>0</v>
      </c>
      <c r="F73" s="50">
        <v>0</v>
      </c>
      <c r="G73" s="50">
        <v>0</v>
      </c>
      <c r="H73" s="50">
        <v>0</v>
      </c>
      <c r="I73" s="50">
        <v>0</v>
      </c>
      <c r="J73" s="50">
        <v>0</v>
      </c>
      <c r="K73" s="50">
        <v>0</v>
      </c>
      <c r="L73" s="50">
        <v>0</v>
      </c>
      <c r="M73" s="50">
        <v>0</v>
      </c>
      <c r="N73" s="50">
        <v>0</v>
      </c>
      <c r="O73" s="50">
        <v>0</v>
      </c>
      <c r="P73" s="50">
        <v>0</v>
      </c>
      <c r="Q73" s="50">
        <v>0</v>
      </c>
      <c r="R73" s="50">
        <v>0</v>
      </c>
      <c r="S73" s="50">
        <v>0</v>
      </c>
      <c r="T73" s="50">
        <v>2.8000000000000003</v>
      </c>
      <c r="U73" s="50">
        <v>2.8000000000000003</v>
      </c>
      <c r="V73" s="50">
        <v>2.8000000000000003</v>
      </c>
      <c r="W73" s="50">
        <v>2.8000000000000003</v>
      </c>
      <c r="X73" s="50">
        <v>1.4000000000000004</v>
      </c>
      <c r="Y73" s="50">
        <v>1.4000000000000004</v>
      </c>
      <c r="Z73" s="50">
        <v>1.4000000000000004</v>
      </c>
      <c r="AA73" s="50">
        <v>2</v>
      </c>
      <c r="AB73" s="50">
        <v>2</v>
      </c>
      <c r="AC73" s="50">
        <v>2</v>
      </c>
      <c r="AD73" s="50">
        <v>2</v>
      </c>
      <c r="AE73" s="50">
        <v>2</v>
      </c>
      <c r="AF73" s="50">
        <v>2</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0</v>
      </c>
      <c r="G85" s="53">
        <v>0</v>
      </c>
      <c r="H85" s="53">
        <v>0</v>
      </c>
      <c r="I85" s="53">
        <v>0</v>
      </c>
      <c r="J85" s="53">
        <v>0</v>
      </c>
      <c r="K85" s="53">
        <v>0</v>
      </c>
      <c r="L85" s="53">
        <v>0</v>
      </c>
      <c r="M85" s="53">
        <v>0</v>
      </c>
      <c r="N85" s="53">
        <v>0</v>
      </c>
      <c r="O85" s="53">
        <v>0</v>
      </c>
      <c r="P85" s="53">
        <v>0</v>
      </c>
      <c r="Q85" s="53">
        <v>0</v>
      </c>
      <c r="R85" s="53">
        <v>0</v>
      </c>
      <c r="S85" s="53">
        <v>0</v>
      </c>
      <c r="T85" s="53">
        <v>0</v>
      </c>
      <c r="U85" s="53">
        <v>0</v>
      </c>
      <c r="V85" s="53">
        <v>0</v>
      </c>
      <c r="W85" s="53">
        <v>0</v>
      </c>
      <c r="X85" s="53">
        <v>0</v>
      </c>
      <c r="Y85" s="53">
        <v>0</v>
      </c>
      <c r="Z85" s="53">
        <v>0</v>
      </c>
      <c r="AA85" s="53">
        <v>0</v>
      </c>
      <c r="AB85" s="53">
        <v>0</v>
      </c>
      <c r="AC85" s="53">
        <v>0</v>
      </c>
      <c r="AD85" s="53">
        <v>0</v>
      </c>
      <c r="AE85" s="53">
        <v>0</v>
      </c>
      <c r="AF85" s="53">
        <v>0</v>
      </c>
    </row>
    <row r="86" spans="2:32" ht="16" customHeight="1" x14ac:dyDescent="0.3">
      <c r="B86" s="51" t="s">
        <v>172</v>
      </c>
      <c r="C86" s="53">
        <v>0</v>
      </c>
      <c r="D86" s="53">
        <v>0</v>
      </c>
      <c r="E86" s="53">
        <v>0</v>
      </c>
      <c r="F86" s="53">
        <v>0</v>
      </c>
      <c r="G86" s="53">
        <v>0</v>
      </c>
      <c r="H86" s="53">
        <v>0</v>
      </c>
      <c r="I86" s="53">
        <v>0</v>
      </c>
      <c r="J86" s="53">
        <v>0</v>
      </c>
      <c r="K86" s="53">
        <v>0</v>
      </c>
      <c r="L86" s="53">
        <v>0</v>
      </c>
      <c r="M86" s="53">
        <v>0</v>
      </c>
      <c r="N86" s="53">
        <v>0</v>
      </c>
      <c r="O86" s="53">
        <v>0</v>
      </c>
      <c r="P86" s="53">
        <v>0</v>
      </c>
      <c r="Q86" s="53">
        <v>0</v>
      </c>
      <c r="R86" s="53">
        <v>0</v>
      </c>
      <c r="S86" s="53">
        <v>0</v>
      </c>
      <c r="T86" s="53">
        <v>2.8000000000000003</v>
      </c>
      <c r="U86" s="53">
        <v>2.8000000000000003</v>
      </c>
      <c r="V86" s="53">
        <v>2.8000000000000003</v>
      </c>
      <c r="W86" s="53">
        <v>2.8000000000000003</v>
      </c>
      <c r="X86" s="53">
        <v>1.4000000000000004</v>
      </c>
      <c r="Y86" s="53">
        <v>1.4000000000000004</v>
      </c>
      <c r="Z86" s="53">
        <v>1.4000000000000004</v>
      </c>
      <c r="AA86" s="53">
        <v>2</v>
      </c>
      <c r="AB86" s="53">
        <v>2</v>
      </c>
      <c r="AC86" s="53">
        <v>2</v>
      </c>
      <c r="AD86" s="53">
        <v>2</v>
      </c>
      <c r="AE86" s="53">
        <v>2</v>
      </c>
      <c r="AF86" s="53">
        <v>2</v>
      </c>
    </row>
    <row r="87" spans="2:32" ht="16" customHeight="1" x14ac:dyDescent="0.3">
      <c r="B87" s="51" t="s">
        <v>173</v>
      </c>
      <c r="C87" s="53">
        <v>0</v>
      </c>
      <c r="D87" s="53">
        <v>0</v>
      </c>
      <c r="E87" s="53">
        <v>0</v>
      </c>
      <c r="F87" s="53">
        <v>0</v>
      </c>
      <c r="G87" s="53">
        <v>0</v>
      </c>
      <c r="H87" s="53">
        <v>0</v>
      </c>
      <c r="I87" s="53">
        <v>0</v>
      </c>
      <c r="J87" s="53">
        <v>0</v>
      </c>
      <c r="K87" s="53">
        <v>0</v>
      </c>
      <c r="L87" s="53">
        <v>0</v>
      </c>
      <c r="M87" s="53">
        <v>0</v>
      </c>
      <c r="N87" s="53">
        <v>0</v>
      </c>
      <c r="O87" s="53">
        <v>0</v>
      </c>
      <c r="P87" s="53">
        <v>0</v>
      </c>
      <c r="Q87" s="53">
        <v>0</v>
      </c>
      <c r="R87" s="53">
        <v>0</v>
      </c>
      <c r="S87" s="53">
        <v>0</v>
      </c>
      <c r="T87" s="53">
        <v>0</v>
      </c>
      <c r="U87" s="53">
        <v>0</v>
      </c>
      <c r="V87" s="53">
        <v>0</v>
      </c>
      <c r="W87" s="53">
        <v>0</v>
      </c>
      <c r="X87" s="53">
        <v>0</v>
      </c>
      <c r="Y87" s="53">
        <v>0</v>
      </c>
      <c r="Z87" s="53">
        <v>0</v>
      </c>
      <c r="AA87" s="53">
        <v>0</v>
      </c>
      <c r="AB87" s="53">
        <v>0</v>
      </c>
      <c r="AC87" s="53">
        <v>0</v>
      </c>
      <c r="AD87" s="53">
        <v>0</v>
      </c>
      <c r="AE87" s="53">
        <v>0</v>
      </c>
      <c r="AF87" s="53">
        <v>0</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30</v>
      </c>
      <c r="D90" s="50">
        <v>20</v>
      </c>
      <c r="E90" s="50">
        <v>20</v>
      </c>
      <c r="F90" s="50">
        <v>20</v>
      </c>
      <c r="G90" s="50">
        <v>20</v>
      </c>
      <c r="H90" s="50">
        <v>22</v>
      </c>
      <c r="I90" s="50">
        <v>24</v>
      </c>
      <c r="J90" s="50">
        <v>8</v>
      </c>
      <c r="K90" s="50">
        <v>10</v>
      </c>
      <c r="L90" s="50">
        <v>10</v>
      </c>
      <c r="M90" s="50">
        <v>30.140575079872207</v>
      </c>
      <c r="N90" s="50">
        <v>42.140575079872207</v>
      </c>
      <c r="O90" s="50">
        <v>42.140575079872207</v>
      </c>
      <c r="P90" s="50">
        <v>42.140575079872207</v>
      </c>
      <c r="Q90" s="50">
        <v>42.140575079872214</v>
      </c>
      <c r="R90" s="50">
        <v>42.140575079872214</v>
      </c>
      <c r="S90" s="50">
        <v>42.140575079872214</v>
      </c>
      <c r="T90" s="50">
        <v>39.275279226391973</v>
      </c>
      <c r="U90" s="50">
        <v>39.568042457672547</v>
      </c>
      <c r="V90" s="50">
        <v>39.428254398790443</v>
      </c>
      <c r="W90" s="50">
        <v>39.275288853090132</v>
      </c>
      <c r="X90" s="50">
        <v>39.116426400593888</v>
      </c>
      <c r="Y90" s="50">
        <v>39.441181055419293</v>
      </c>
      <c r="Z90" s="50">
        <v>39.441181055419293</v>
      </c>
      <c r="AA90" s="50">
        <v>40.67174473142645</v>
      </c>
      <c r="AB90" s="50">
        <v>40.67174473142645</v>
      </c>
      <c r="AC90" s="50">
        <v>40.67174473142645</v>
      </c>
      <c r="AD90" s="50">
        <v>43.871744731426453</v>
      </c>
      <c r="AE90" s="50">
        <v>47.071744731426449</v>
      </c>
      <c r="AF90" s="50">
        <v>50.271744731426452</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0</v>
      </c>
      <c r="D96" s="53">
        <v>0</v>
      </c>
      <c r="E96" s="53">
        <v>0</v>
      </c>
      <c r="F96" s="53">
        <v>0</v>
      </c>
      <c r="G96" s="53">
        <v>0</v>
      </c>
      <c r="H96" s="53">
        <v>0</v>
      </c>
      <c r="I96" s="53">
        <v>0</v>
      </c>
      <c r="J96" s="53">
        <v>0</v>
      </c>
      <c r="K96" s="53">
        <v>0</v>
      </c>
      <c r="L96" s="53">
        <v>0</v>
      </c>
      <c r="M96" s="53">
        <v>10.140575079872205</v>
      </c>
      <c r="N96" s="53">
        <v>10.140575079872205</v>
      </c>
      <c r="O96" s="53">
        <v>10.140575079872205</v>
      </c>
      <c r="P96" s="53">
        <v>10.140575079872205</v>
      </c>
      <c r="Q96" s="53">
        <v>10.140575079872205</v>
      </c>
      <c r="R96" s="53">
        <v>10.140575079872205</v>
      </c>
      <c r="S96" s="53">
        <v>10.140575079872205</v>
      </c>
      <c r="T96" s="53">
        <v>7.2752792263919641</v>
      </c>
      <c r="U96" s="53">
        <v>7.5680424576725418</v>
      </c>
      <c r="V96" s="53">
        <v>7.4282543987904335</v>
      </c>
      <c r="W96" s="53">
        <v>7.2752888530901254</v>
      </c>
      <c r="X96" s="53">
        <v>7.1164264005938813</v>
      </c>
      <c r="Y96" s="53">
        <v>7.4411810554192837</v>
      </c>
      <c r="Z96" s="53">
        <v>7.4411810554192837</v>
      </c>
      <c r="AA96" s="53">
        <v>8.6717447314264451</v>
      </c>
      <c r="AB96" s="53">
        <v>8.6717447314264451</v>
      </c>
      <c r="AC96" s="53">
        <v>8.6717447314264451</v>
      </c>
      <c r="AD96" s="53">
        <v>8.6717447314264451</v>
      </c>
      <c r="AE96" s="53">
        <v>8.6717447314264451</v>
      </c>
      <c r="AF96" s="53">
        <v>8.6717447314264451</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0</v>
      </c>
      <c r="P97" s="53">
        <v>0</v>
      </c>
      <c r="Q97" s="53">
        <v>0</v>
      </c>
      <c r="R97" s="53">
        <v>0</v>
      </c>
      <c r="S97" s="53">
        <v>0</v>
      </c>
      <c r="T97" s="53">
        <v>0</v>
      </c>
      <c r="U97" s="53">
        <v>0</v>
      </c>
      <c r="V97" s="53">
        <v>0</v>
      </c>
      <c r="W97" s="53">
        <v>0</v>
      </c>
      <c r="X97" s="53">
        <v>0</v>
      </c>
      <c r="Y97" s="53">
        <v>0</v>
      </c>
      <c r="Z97" s="53">
        <v>0</v>
      </c>
      <c r="AA97" s="53">
        <v>0</v>
      </c>
      <c r="AB97" s="53">
        <v>0</v>
      </c>
      <c r="AC97" s="53">
        <v>0</v>
      </c>
      <c r="AD97" s="53">
        <v>0</v>
      </c>
      <c r="AE97" s="53">
        <v>0</v>
      </c>
      <c r="AF97" s="53">
        <v>0</v>
      </c>
    </row>
    <row r="98" spans="2:32" ht="16" customHeight="1" x14ac:dyDescent="0.3">
      <c r="B98" s="51" t="s">
        <v>184</v>
      </c>
      <c r="C98" s="53">
        <v>0</v>
      </c>
      <c r="D98" s="53">
        <v>0</v>
      </c>
      <c r="E98" s="53">
        <v>0</v>
      </c>
      <c r="F98" s="53">
        <v>0</v>
      </c>
      <c r="G98" s="53">
        <v>0</v>
      </c>
      <c r="H98" s="53">
        <v>0</v>
      </c>
      <c r="I98" s="53">
        <v>0</v>
      </c>
      <c r="J98" s="53">
        <v>0</v>
      </c>
      <c r="K98" s="53">
        <v>0</v>
      </c>
      <c r="L98" s="53">
        <v>0</v>
      </c>
      <c r="M98" s="53">
        <v>0</v>
      </c>
      <c r="N98" s="53">
        <v>0</v>
      </c>
      <c r="O98" s="53">
        <v>0</v>
      </c>
      <c r="P98" s="53">
        <v>0</v>
      </c>
      <c r="Q98" s="53">
        <v>0</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0</v>
      </c>
      <c r="D107" s="53">
        <v>0</v>
      </c>
      <c r="E107" s="53">
        <v>0</v>
      </c>
      <c r="F107" s="53">
        <v>0</v>
      </c>
      <c r="G107" s="53">
        <v>0</v>
      </c>
      <c r="H107" s="53">
        <v>0</v>
      </c>
      <c r="I107" s="53">
        <v>0</v>
      </c>
      <c r="J107" s="53">
        <v>0</v>
      </c>
      <c r="K107" s="53">
        <v>0</v>
      </c>
      <c r="L107" s="53">
        <v>0</v>
      </c>
      <c r="M107" s="53">
        <v>0</v>
      </c>
      <c r="N107" s="53">
        <v>0</v>
      </c>
      <c r="O107" s="53">
        <v>0</v>
      </c>
      <c r="P107" s="53">
        <v>0</v>
      </c>
      <c r="Q107" s="53">
        <v>0</v>
      </c>
      <c r="R107" s="53">
        <v>0</v>
      </c>
      <c r="S107" s="53">
        <v>0</v>
      </c>
      <c r="T107" s="53">
        <v>0</v>
      </c>
      <c r="U107" s="53">
        <v>0</v>
      </c>
      <c r="V107" s="53">
        <v>0</v>
      </c>
      <c r="W107" s="53">
        <v>0</v>
      </c>
      <c r="X107" s="53">
        <v>0</v>
      </c>
      <c r="Y107" s="53">
        <v>0</v>
      </c>
      <c r="Z107" s="53">
        <v>0</v>
      </c>
      <c r="AA107" s="53">
        <v>0</v>
      </c>
      <c r="AB107" s="53">
        <v>0</v>
      </c>
      <c r="AC107" s="53">
        <v>0</v>
      </c>
      <c r="AD107" s="53">
        <v>0</v>
      </c>
      <c r="AE107" s="53">
        <v>0</v>
      </c>
      <c r="AF107" s="53">
        <v>0</v>
      </c>
    </row>
    <row r="108" spans="2:32" ht="16" customHeight="1" x14ac:dyDescent="0.3">
      <c r="B108" s="51" t="s">
        <v>194</v>
      </c>
      <c r="C108" s="53">
        <v>30</v>
      </c>
      <c r="D108" s="53">
        <v>20</v>
      </c>
      <c r="E108" s="53">
        <v>20</v>
      </c>
      <c r="F108" s="53">
        <v>20</v>
      </c>
      <c r="G108" s="53">
        <v>20</v>
      </c>
      <c r="H108" s="53">
        <v>22</v>
      </c>
      <c r="I108" s="53">
        <v>24</v>
      </c>
      <c r="J108" s="53">
        <v>8</v>
      </c>
      <c r="K108" s="53">
        <v>10</v>
      </c>
      <c r="L108" s="53">
        <v>10</v>
      </c>
      <c r="M108" s="53">
        <v>20</v>
      </c>
      <c r="N108" s="53">
        <v>32</v>
      </c>
      <c r="O108" s="53">
        <v>32</v>
      </c>
      <c r="P108" s="53">
        <v>32</v>
      </c>
      <c r="Q108" s="53">
        <v>32.000000000000007</v>
      </c>
      <c r="R108" s="53">
        <v>32.000000000000007</v>
      </c>
      <c r="S108" s="53">
        <v>32.000000000000007</v>
      </c>
      <c r="T108" s="53">
        <v>32.000000000000007</v>
      </c>
      <c r="U108" s="53">
        <v>32.000000000000007</v>
      </c>
      <c r="V108" s="53">
        <v>32.000000000000007</v>
      </c>
      <c r="W108" s="53">
        <v>32.000000000000007</v>
      </c>
      <c r="X108" s="53">
        <v>32.000000000000007</v>
      </c>
      <c r="Y108" s="53">
        <v>32.000000000000007</v>
      </c>
      <c r="Z108" s="53">
        <v>32.000000000000007</v>
      </c>
      <c r="AA108" s="53">
        <v>32.000000000000007</v>
      </c>
      <c r="AB108" s="53">
        <v>32.000000000000007</v>
      </c>
      <c r="AC108" s="53">
        <v>32.000000000000007</v>
      </c>
      <c r="AD108" s="53">
        <v>35.20000000000001</v>
      </c>
      <c r="AE108" s="53">
        <v>38.400000000000006</v>
      </c>
      <c r="AF108" s="53">
        <v>41.600000000000009</v>
      </c>
    </row>
    <row r="109" spans="2:32" ht="16" customHeight="1" x14ac:dyDescent="0.25">
      <c r="B109" s="49" t="s">
        <v>195</v>
      </c>
      <c r="C109" s="50">
        <v>0</v>
      </c>
      <c r="D109" s="50">
        <v>0</v>
      </c>
      <c r="E109" s="50">
        <v>0</v>
      </c>
      <c r="F109" s="50">
        <v>0</v>
      </c>
      <c r="G109" s="50">
        <v>0</v>
      </c>
      <c r="H109" s="50">
        <v>0</v>
      </c>
      <c r="I109" s="50">
        <v>0</v>
      </c>
      <c r="J109" s="50">
        <v>0</v>
      </c>
      <c r="K109" s="50">
        <v>0</v>
      </c>
      <c r="L109" s="50">
        <v>0</v>
      </c>
      <c r="M109" s="50">
        <v>0</v>
      </c>
      <c r="N109" s="50">
        <v>0</v>
      </c>
      <c r="O109" s="50">
        <v>0</v>
      </c>
      <c r="P109" s="50">
        <v>0</v>
      </c>
      <c r="Q109" s="50">
        <v>0</v>
      </c>
      <c r="R109" s="50">
        <v>0.14517551020410785</v>
      </c>
      <c r="S109" s="50">
        <v>7.3161689561770743E-2</v>
      </c>
      <c r="T109" s="50">
        <v>0</v>
      </c>
      <c r="U109" s="50">
        <v>3.1914046375257312</v>
      </c>
      <c r="V109" s="50">
        <v>0.436198951740706</v>
      </c>
      <c r="W109" s="50">
        <v>0.33260637346241029</v>
      </c>
      <c r="X109" s="50">
        <v>1.1501422627700411</v>
      </c>
      <c r="Y109" s="50">
        <v>0.46923413406999176</v>
      </c>
      <c r="Z109" s="50">
        <v>0.34681582480169032</v>
      </c>
      <c r="AA109" s="50">
        <v>0.34681582480169032</v>
      </c>
      <c r="AB109" s="50">
        <v>0.34681582480169032</v>
      </c>
      <c r="AC109" s="50">
        <v>0.34681582480169032</v>
      </c>
      <c r="AD109" s="50">
        <v>0.34681582480169032</v>
      </c>
      <c r="AE109" s="50">
        <v>0.34681582480169032</v>
      </c>
      <c r="AF109" s="50">
        <v>0.34681582480169032</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0</v>
      </c>
      <c r="D112" s="53">
        <v>0</v>
      </c>
      <c r="E112" s="53">
        <v>0</v>
      </c>
      <c r="F112" s="53">
        <v>0</v>
      </c>
      <c r="G112" s="53">
        <v>0</v>
      </c>
      <c r="H112" s="53">
        <v>0</v>
      </c>
      <c r="I112" s="53">
        <v>0</v>
      </c>
      <c r="J112" s="53">
        <v>0</v>
      </c>
      <c r="K112" s="53">
        <v>0</v>
      </c>
      <c r="L112" s="53">
        <v>0</v>
      </c>
      <c r="M112" s="53">
        <v>0</v>
      </c>
      <c r="N112" s="53">
        <v>0</v>
      </c>
      <c r="O112" s="53">
        <v>0</v>
      </c>
      <c r="P112" s="53">
        <v>0</v>
      </c>
      <c r="Q112" s="53">
        <v>0</v>
      </c>
      <c r="R112" s="53">
        <v>0</v>
      </c>
      <c r="S112" s="53">
        <v>0</v>
      </c>
      <c r="T112" s="53">
        <v>0</v>
      </c>
      <c r="U112" s="53">
        <v>0</v>
      </c>
      <c r="V112" s="53">
        <v>0</v>
      </c>
      <c r="W112" s="53">
        <v>0</v>
      </c>
      <c r="X112" s="53">
        <v>0</v>
      </c>
      <c r="Y112" s="53">
        <v>0</v>
      </c>
      <c r="Z112" s="53">
        <v>0</v>
      </c>
      <c r="AA112" s="53">
        <v>0</v>
      </c>
      <c r="AB112" s="53">
        <v>0</v>
      </c>
      <c r="AC112" s="53">
        <v>0</v>
      </c>
      <c r="AD112" s="53">
        <v>0</v>
      </c>
      <c r="AE112" s="53">
        <v>0</v>
      </c>
      <c r="AF112" s="53">
        <v>0</v>
      </c>
    </row>
    <row r="113" spans="2:32" ht="16" customHeight="1" x14ac:dyDescent="0.3">
      <c r="B113" s="51" t="s">
        <v>199</v>
      </c>
      <c r="C113" s="53">
        <v>0</v>
      </c>
      <c r="D113" s="53">
        <v>0</v>
      </c>
      <c r="E113" s="53">
        <v>0</v>
      </c>
      <c r="F113" s="53">
        <v>0</v>
      </c>
      <c r="G113" s="53">
        <v>0</v>
      </c>
      <c r="H113" s="53">
        <v>0</v>
      </c>
      <c r="I113" s="53">
        <v>0</v>
      </c>
      <c r="J113" s="53">
        <v>0</v>
      </c>
      <c r="K113" s="53">
        <v>0</v>
      </c>
      <c r="L113" s="53">
        <v>0</v>
      </c>
      <c r="M113" s="53">
        <v>0</v>
      </c>
      <c r="N113" s="53">
        <v>0</v>
      </c>
      <c r="O113" s="53">
        <v>0</v>
      </c>
      <c r="P113" s="53">
        <v>0</v>
      </c>
      <c r="Q113" s="53">
        <v>0</v>
      </c>
      <c r="R113" s="53">
        <v>0.14517551020410785</v>
      </c>
      <c r="S113" s="53">
        <v>7.3161689561770743E-2</v>
      </c>
      <c r="T113" s="53">
        <v>0</v>
      </c>
      <c r="U113" s="53">
        <v>3.1914046375257312</v>
      </c>
      <c r="V113" s="53">
        <v>0.436198951740706</v>
      </c>
      <c r="W113" s="53">
        <v>0.33260637346241029</v>
      </c>
      <c r="X113" s="53">
        <v>1.1501422627700411</v>
      </c>
      <c r="Y113" s="53">
        <v>0.46923413406999176</v>
      </c>
      <c r="Z113" s="53">
        <v>0.34681582480169032</v>
      </c>
      <c r="AA113" s="53">
        <v>0.34681582480169032</v>
      </c>
      <c r="AB113" s="53">
        <v>0.34681582480169032</v>
      </c>
      <c r="AC113" s="53">
        <v>0.34681582480169032</v>
      </c>
      <c r="AD113" s="53">
        <v>0.34681582480169032</v>
      </c>
      <c r="AE113" s="53">
        <v>0.34681582480169032</v>
      </c>
      <c r="AF113" s="53">
        <v>0.34681582480169032</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60</v>
      </c>
      <c r="D115" s="48">
        <v>60</v>
      </c>
      <c r="E115" s="48">
        <v>60</v>
      </c>
      <c r="F115" s="48">
        <v>60</v>
      </c>
      <c r="G115" s="48">
        <v>60</v>
      </c>
      <c r="H115" s="48">
        <v>60</v>
      </c>
      <c r="I115" s="48">
        <v>60</v>
      </c>
      <c r="J115" s="48">
        <v>60</v>
      </c>
      <c r="K115" s="48">
        <v>60</v>
      </c>
      <c r="L115" s="48">
        <v>60</v>
      </c>
      <c r="M115" s="48">
        <v>60</v>
      </c>
      <c r="N115" s="48">
        <v>60</v>
      </c>
      <c r="O115" s="48">
        <v>60</v>
      </c>
      <c r="P115" s="48">
        <v>0</v>
      </c>
      <c r="Q115" s="48">
        <v>0</v>
      </c>
      <c r="R115" s="48">
        <v>0</v>
      </c>
      <c r="S115" s="48">
        <v>0</v>
      </c>
      <c r="T115" s="48">
        <v>0</v>
      </c>
      <c r="U115" s="48">
        <v>0</v>
      </c>
      <c r="V115" s="48">
        <v>0</v>
      </c>
      <c r="W115" s="48">
        <v>0</v>
      </c>
      <c r="X115" s="48">
        <v>0</v>
      </c>
      <c r="Y115" s="48">
        <v>0</v>
      </c>
      <c r="Z115" s="48">
        <v>0</v>
      </c>
      <c r="AA115" s="48">
        <v>0</v>
      </c>
      <c r="AB115" s="48">
        <v>0</v>
      </c>
      <c r="AC115" s="48">
        <v>0</v>
      </c>
      <c r="AD115" s="48">
        <v>0</v>
      </c>
      <c r="AE115" s="48">
        <v>0</v>
      </c>
      <c r="AF115" s="48">
        <v>0</v>
      </c>
    </row>
    <row r="116" spans="2:32" ht="16" customHeight="1" x14ac:dyDescent="0.3">
      <c r="B116" s="51" t="s">
        <v>202</v>
      </c>
      <c r="C116" s="53">
        <v>0</v>
      </c>
      <c r="D116" s="53">
        <v>0</v>
      </c>
      <c r="E116" s="53">
        <v>0</v>
      </c>
      <c r="F116" s="53">
        <v>0</v>
      </c>
      <c r="G116" s="53">
        <v>0</v>
      </c>
      <c r="H116" s="53">
        <v>0</v>
      </c>
      <c r="I116" s="53">
        <v>0</v>
      </c>
      <c r="J116" s="53">
        <v>0</v>
      </c>
      <c r="K116" s="53">
        <v>0</v>
      </c>
      <c r="L116" s="53">
        <v>0</v>
      </c>
      <c r="M116" s="53">
        <v>0</v>
      </c>
      <c r="N116" s="53">
        <v>0</v>
      </c>
      <c r="O116" s="53">
        <v>0</v>
      </c>
      <c r="P116" s="53">
        <v>0</v>
      </c>
      <c r="Q116" s="53">
        <v>0</v>
      </c>
      <c r="R116" s="53">
        <v>0</v>
      </c>
      <c r="S116" s="53">
        <v>0</v>
      </c>
      <c r="T116" s="53">
        <v>0</v>
      </c>
      <c r="U116" s="53">
        <v>0</v>
      </c>
      <c r="V116" s="53">
        <v>0</v>
      </c>
      <c r="W116" s="53">
        <v>0</v>
      </c>
      <c r="X116" s="53">
        <v>0</v>
      </c>
      <c r="Y116" s="53">
        <v>0</v>
      </c>
      <c r="Z116" s="53">
        <v>0</v>
      </c>
      <c r="AA116" s="53">
        <v>0</v>
      </c>
      <c r="AB116" s="53">
        <v>0</v>
      </c>
      <c r="AC116" s="53">
        <v>0</v>
      </c>
      <c r="AD116" s="53">
        <v>0</v>
      </c>
      <c r="AE116" s="53">
        <v>0</v>
      </c>
      <c r="AF116" s="53">
        <v>0</v>
      </c>
    </row>
    <row r="117" spans="2:32" ht="16" customHeight="1" x14ac:dyDescent="0.3">
      <c r="B117" s="51" t="s">
        <v>203</v>
      </c>
      <c r="C117" s="53">
        <v>60</v>
      </c>
      <c r="D117" s="53">
        <v>60</v>
      </c>
      <c r="E117" s="53">
        <v>60</v>
      </c>
      <c r="F117" s="53">
        <v>60</v>
      </c>
      <c r="G117" s="53">
        <v>60</v>
      </c>
      <c r="H117" s="53">
        <v>60</v>
      </c>
      <c r="I117" s="53">
        <v>60</v>
      </c>
      <c r="J117" s="53">
        <v>60</v>
      </c>
      <c r="K117" s="53">
        <v>60</v>
      </c>
      <c r="L117" s="53">
        <v>60</v>
      </c>
      <c r="M117" s="53">
        <v>60</v>
      </c>
      <c r="N117" s="53">
        <v>60</v>
      </c>
      <c r="O117" s="53">
        <v>60</v>
      </c>
      <c r="P117" s="53">
        <v>0</v>
      </c>
      <c r="Q117" s="53">
        <v>0</v>
      </c>
      <c r="R117" s="53">
        <v>0</v>
      </c>
      <c r="S117" s="53">
        <v>0</v>
      </c>
      <c r="T117" s="53">
        <v>0</v>
      </c>
      <c r="U117" s="53">
        <v>0</v>
      </c>
      <c r="V117" s="53">
        <v>0</v>
      </c>
      <c r="W117" s="53">
        <v>0</v>
      </c>
      <c r="X117" s="53">
        <v>0</v>
      </c>
      <c r="Y117" s="53">
        <v>0</v>
      </c>
      <c r="Z117" s="53">
        <v>0</v>
      </c>
      <c r="AA117" s="53">
        <v>0</v>
      </c>
      <c r="AB117" s="53">
        <v>0</v>
      </c>
      <c r="AC117" s="53">
        <v>0</v>
      </c>
      <c r="AD117" s="53">
        <v>0</v>
      </c>
      <c r="AE117" s="53">
        <v>0</v>
      </c>
      <c r="AF117" s="53">
        <v>0</v>
      </c>
    </row>
    <row r="118" spans="2:32" ht="16" customHeight="1" x14ac:dyDescent="0.25">
      <c r="B118" s="47" t="s">
        <v>204</v>
      </c>
      <c r="C118" s="48">
        <v>1633.2680000000003</v>
      </c>
      <c r="D118" s="48">
        <v>1723.8999999999999</v>
      </c>
      <c r="E118" s="48">
        <v>1906</v>
      </c>
      <c r="F118" s="48">
        <v>2106</v>
      </c>
      <c r="G118" s="48">
        <v>2320</v>
      </c>
      <c r="H118" s="48">
        <v>2195.625</v>
      </c>
      <c r="I118" s="48">
        <v>2105.3199999999997</v>
      </c>
      <c r="J118" s="48">
        <v>2643.4</v>
      </c>
      <c r="K118" s="48">
        <v>2231</v>
      </c>
      <c r="L118" s="48">
        <v>2048</v>
      </c>
      <c r="M118" s="48">
        <v>2520.1977999999995</v>
      </c>
      <c r="N118" s="48">
        <v>2900.066273075</v>
      </c>
      <c r="O118" s="48">
        <v>2759.4509592750001</v>
      </c>
      <c r="P118" s="48">
        <v>2725.9389991750004</v>
      </c>
      <c r="Q118" s="48">
        <v>2557.4493500000003</v>
      </c>
      <c r="R118" s="48">
        <v>2560.1265879385701</v>
      </c>
      <c r="S118" s="48">
        <v>2558.3839323961192</v>
      </c>
      <c r="T118" s="48">
        <v>2351.041457476234</v>
      </c>
      <c r="U118" s="48">
        <v>2388.3586469548864</v>
      </c>
      <c r="V118" s="48">
        <v>2381.0282117712918</v>
      </c>
      <c r="W118" s="48">
        <v>2615.1008600748255</v>
      </c>
      <c r="X118" s="48">
        <v>2528.1711315767125</v>
      </c>
      <c r="Y118" s="48">
        <v>2732.0843612738781</v>
      </c>
      <c r="Z118" s="48">
        <v>2629.3461812741079</v>
      </c>
      <c r="AA118" s="48">
        <v>2798.0580312741081</v>
      </c>
      <c r="AB118" s="48">
        <v>3041.9967912741085</v>
      </c>
      <c r="AC118" s="48">
        <v>3151.2338456741086</v>
      </c>
      <c r="AD118" s="48">
        <v>3264.7043822501082</v>
      </c>
      <c r="AE118" s="48">
        <v>3382.577740289149</v>
      </c>
      <c r="AF118" s="48">
        <v>3505.0300326497509</v>
      </c>
    </row>
    <row r="119" spans="2:32" ht="16" customHeight="1" x14ac:dyDescent="0.25">
      <c r="B119" s="49" t="s">
        <v>205</v>
      </c>
      <c r="C119" s="50">
        <v>0</v>
      </c>
      <c r="D119" s="50">
        <v>0</v>
      </c>
      <c r="E119" s="50">
        <v>0</v>
      </c>
      <c r="F119" s="50">
        <v>0</v>
      </c>
      <c r="G119" s="50">
        <v>0</v>
      </c>
      <c r="H119" s="50">
        <v>0</v>
      </c>
      <c r="I119" s="50">
        <v>0</v>
      </c>
      <c r="J119" s="50">
        <v>0</v>
      </c>
      <c r="K119" s="50">
        <v>0</v>
      </c>
      <c r="L119" s="50">
        <v>0</v>
      </c>
      <c r="M119" s="50">
        <v>0</v>
      </c>
      <c r="N119" s="50">
        <v>0</v>
      </c>
      <c r="O119" s="50">
        <v>0</v>
      </c>
      <c r="P119" s="50">
        <v>0</v>
      </c>
      <c r="Q119" s="50">
        <v>0</v>
      </c>
      <c r="R119" s="50">
        <v>0</v>
      </c>
      <c r="S119" s="50">
        <v>0</v>
      </c>
      <c r="T119" s="50">
        <v>0</v>
      </c>
      <c r="U119" s="50">
        <v>0</v>
      </c>
      <c r="V119" s="50">
        <v>0</v>
      </c>
      <c r="W119" s="50">
        <v>0</v>
      </c>
      <c r="X119" s="50">
        <v>0</v>
      </c>
      <c r="Y119" s="50">
        <v>0</v>
      </c>
      <c r="Z119" s="50">
        <v>0</v>
      </c>
      <c r="AA119" s="50">
        <v>0</v>
      </c>
      <c r="AB119" s="50">
        <v>0</v>
      </c>
      <c r="AC119" s="50">
        <v>0</v>
      </c>
      <c r="AD119" s="50">
        <v>0</v>
      </c>
      <c r="AE119" s="50">
        <v>0</v>
      </c>
      <c r="AF119" s="50">
        <v>0</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0</v>
      </c>
      <c r="D121" s="53">
        <v>0</v>
      </c>
      <c r="E121" s="53">
        <v>0</v>
      </c>
      <c r="F121" s="53">
        <v>0</v>
      </c>
      <c r="G121" s="53">
        <v>0</v>
      </c>
      <c r="H121" s="53">
        <v>0</v>
      </c>
      <c r="I121" s="53">
        <v>0</v>
      </c>
      <c r="J121" s="53">
        <v>0</v>
      </c>
      <c r="K121" s="53">
        <v>0</v>
      </c>
      <c r="L121" s="53">
        <v>0</v>
      </c>
      <c r="M121" s="53">
        <v>0</v>
      </c>
      <c r="N121" s="53">
        <v>0</v>
      </c>
      <c r="O121" s="53">
        <v>0</v>
      </c>
      <c r="P121" s="53">
        <v>0</v>
      </c>
      <c r="Q121" s="53">
        <v>0</v>
      </c>
      <c r="R121" s="53">
        <v>0</v>
      </c>
      <c r="S121" s="53">
        <v>0</v>
      </c>
      <c r="T121" s="53">
        <v>0</v>
      </c>
      <c r="U121" s="53">
        <v>0</v>
      </c>
      <c r="V121" s="53">
        <v>0</v>
      </c>
      <c r="W121" s="53">
        <v>0</v>
      </c>
      <c r="X121" s="53">
        <v>0</v>
      </c>
      <c r="Y121" s="53">
        <v>0</v>
      </c>
      <c r="Z121" s="53">
        <v>0</v>
      </c>
      <c r="AA121" s="53">
        <v>0</v>
      </c>
      <c r="AB121" s="53">
        <v>0</v>
      </c>
      <c r="AC121" s="53">
        <v>0</v>
      </c>
      <c r="AD121" s="53">
        <v>0</v>
      </c>
      <c r="AE121" s="53">
        <v>0</v>
      </c>
      <c r="AF121" s="53">
        <v>0</v>
      </c>
    </row>
    <row r="122" spans="2:32" ht="16" customHeight="1" x14ac:dyDescent="0.3">
      <c r="B122" s="51" t="s">
        <v>208</v>
      </c>
      <c r="C122" s="53">
        <v>0</v>
      </c>
      <c r="D122" s="53">
        <v>0</v>
      </c>
      <c r="E122" s="53">
        <v>0</v>
      </c>
      <c r="F122" s="53">
        <v>0</v>
      </c>
      <c r="G122" s="53">
        <v>0</v>
      </c>
      <c r="H122" s="53">
        <v>0</v>
      </c>
      <c r="I122" s="53">
        <v>0</v>
      </c>
      <c r="J122" s="53">
        <v>0</v>
      </c>
      <c r="K122" s="53">
        <v>0</v>
      </c>
      <c r="L122" s="53">
        <v>0</v>
      </c>
      <c r="M122" s="53">
        <v>0</v>
      </c>
      <c r="N122" s="53">
        <v>0</v>
      </c>
      <c r="O122" s="53">
        <v>0</v>
      </c>
      <c r="P122" s="53">
        <v>0</v>
      </c>
      <c r="Q122" s="53">
        <v>0</v>
      </c>
      <c r="R122" s="53">
        <v>0</v>
      </c>
      <c r="S122" s="53">
        <v>0</v>
      </c>
      <c r="T122" s="53">
        <v>0</v>
      </c>
      <c r="U122" s="53">
        <v>0</v>
      </c>
      <c r="V122" s="53">
        <v>0</v>
      </c>
      <c r="W122" s="53">
        <v>0</v>
      </c>
      <c r="X122" s="53">
        <v>0</v>
      </c>
      <c r="Y122" s="53">
        <v>0</v>
      </c>
      <c r="Z122" s="53">
        <v>0</v>
      </c>
      <c r="AA122" s="53">
        <v>0</v>
      </c>
      <c r="AB122" s="53">
        <v>0</v>
      </c>
      <c r="AC122" s="53">
        <v>0</v>
      </c>
      <c r="AD122" s="53">
        <v>0</v>
      </c>
      <c r="AE122" s="53">
        <v>0</v>
      </c>
      <c r="AF122" s="53">
        <v>0</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0</v>
      </c>
      <c r="D124" s="53">
        <v>0</v>
      </c>
      <c r="E124" s="53">
        <v>0</v>
      </c>
      <c r="F124" s="53">
        <v>0</v>
      </c>
      <c r="G124" s="53">
        <v>0</v>
      </c>
      <c r="H124" s="53">
        <v>0</v>
      </c>
      <c r="I124" s="53">
        <v>0</v>
      </c>
      <c r="J124" s="53">
        <v>0</v>
      </c>
      <c r="K124" s="53">
        <v>0</v>
      </c>
      <c r="L124" s="53">
        <v>0</v>
      </c>
      <c r="M124" s="53">
        <v>0</v>
      </c>
      <c r="N124" s="53">
        <v>0</v>
      </c>
      <c r="O124" s="53">
        <v>0</v>
      </c>
      <c r="P124" s="53">
        <v>0</v>
      </c>
      <c r="Q124" s="53">
        <v>0</v>
      </c>
      <c r="R124" s="53">
        <v>0</v>
      </c>
      <c r="S124" s="53">
        <v>0</v>
      </c>
      <c r="T124" s="53">
        <v>0</v>
      </c>
      <c r="U124" s="53">
        <v>0</v>
      </c>
      <c r="V124" s="53">
        <v>0</v>
      </c>
      <c r="W124" s="53">
        <v>0</v>
      </c>
      <c r="X124" s="53">
        <v>0</v>
      </c>
      <c r="Y124" s="53">
        <v>0</v>
      </c>
      <c r="Z124" s="53">
        <v>0</v>
      </c>
      <c r="AA124" s="53">
        <v>0</v>
      </c>
      <c r="AB124" s="53">
        <v>0</v>
      </c>
      <c r="AC124" s="53">
        <v>0</v>
      </c>
      <c r="AD124" s="53">
        <v>0</v>
      </c>
      <c r="AE124" s="53">
        <v>0</v>
      </c>
      <c r="AF124" s="53">
        <v>0</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0</v>
      </c>
      <c r="D127" s="53">
        <v>0</v>
      </c>
      <c r="E127" s="53">
        <v>0</v>
      </c>
      <c r="F127" s="53">
        <v>0</v>
      </c>
      <c r="G127" s="53">
        <v>0</v>
      </c>
      <c r="H127" s="53">
        <v>0</v>
      </c>
      <c r="I127" s="53">
        <v>0</v>
      </c>
      <c r="J127" s="53">
        <v>0</v>
      </c>
      <c r="K127" s="53">
        <v>0</v>
      </c>
      <c r="L127" s="53">
        <v>0</v>
      </c>
      <c r="M127" s="53">
        <v>0</v>
      </c>
      <c r="N127" s="53">
        <v>0</v>
      </c>
      <c r="O127" s="53">
        <v>0</v>
      </c>
      <c r="P127" s="53">
        <v>0</v>
      </c>
      <c r="Q127" s="53">
        <v>0</v>
      </c>
      <c r="R127" s="53">
        <v>0</v>
      </c>
      <c r="S127" s="53">
        <v>0</v>
      </c>
      <c r="T127" s="53">
        <v>0</v>
      </c>
      <c r="U127" s="53">
        <v>0</v>
      </c>
      <c r="V127" s="53">
        <v>0</v>
      </c>
      <c r="W127" s="53">
        <v>0</v>
      </c>
      <c r="X127" s="53">
        <v>0</v>
      </c>
      <c r="Y127" s="53">
        <v>0</v>
      </c>
      <c r="Z127" s="53">
        <v>0</v>
      </c>
      <c r="AA127" s="53">
        <v>0</v>
      </c>
      <c r="AB127" s="53">
        <v>0</v>
      </c>
      <c r="AC127" s="53">
        <v>0</v>
      </c>
      <c r="AD127" s="53">
        <v>0</v>
      </c>
      <c r="AE127" s="53">
        <v>0</v>
      </c>
      <c r="AF127" s="53">
        <v>0</v>
      </c>
    </row>
    <row r="128" spans="2:32" ht="16" customHeight="1" x14ac:dyDescent="0.25">
      <c r="B128" s="49" t="s">
        <v>214</v>
      </c>
      <c r="C128" s="50">
        <v>39.700000000000003</v>
      </c>
      <c r="D128" s="50">
        <v>10.8</v>
      </c>
      <c r="E128" s="50">
        <v>20</v>
      </c>
      <c r="F128" s="50">
        <v>20</v>
      </c>
      <c r="G128" s="50">
        <v>24</v>
      </c>
      <c r="H128" s="50">
        <v>24</v>
      </c>
      <c r="I128" s="50">
        <v>20</v>
      </c>
      <c r="J128" s="50">
        <v>24</v>
      </c>
      <c r="K128" s="50">
        <v>24</v>
      </c>
      <c r="L128" s="50">
        <v>24</v>
      </c>
      <c r="M128" s="50">
        <v>109.24779999999987</v>
      </c>
      <c r="N128" s="50">
        <v>67.296273075000101</v>
      </c>
      <c r="O128" s="50">
        <v>28.190959274999784</v>
      </c>
      <c r="P128" s="50">
        <v>75.888999174999753</v>
      </c>
      <c r="Q128" s="50">
        <v>43.249350000000106</v>
      </c>
      <c r="R128" s="50">
        <v>40.83136960000013</v>
      </c>
      <c r="S128" s="50">
        <v>47.604871488449767</v>
      </c>
      <c r="T128" s="50">
        <v>52.931457476233419</v>
      </c>
      <c r="U128" s="50">
        <v>41.958646954886291</v>
      </c>
      <c r="V128" s="50">
        <v>34.722787477195055</v>
      </c>
      <c r="W128" s="50">
        <v>35.120847607103137</v>
      </c>
      <c r="X128" s="50">
        <v>35.556631426780733</v>
      </c>
      <c r="Y128" s="50">
        <v>41.910263823918818</v>
      </c>
      <c r="Z128" s="50">
        <v>50.651922100397265</v>
      </c>
      <c r="AA128" s="50">
        <v>50.651922100397265</v>
      </c>
      <c r="AB128" s="50">
        <v>50.651922100397265</v>
      </c>
      <c r="AC128" s="50">
        <v>50.651922100397265</v>
      </c>
      <c r="AD128" s="50">
        <v>50.651922100397265</v>
      </c>
      <c r="AE128" s="50">
        <v>50.651922100397265</v>
      </c>
      <c r="AF128" s="50">
        <v>50.651922100397265</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0</v>
      </c>
      <c r="D131" s="53">
        <v>0</v>
      </c>
      <c r="E131" s="53">
        <v>0</v>
      </c>
      <c r="F131" s="53">
        <v>0</v>
      </c>
      <c r="G131" s="53">
        <v>4</v>
      </c>
      <c r="H131" s="53">
        <v>4</v>
      </c>
      <c r="I131" s="53">
        <v>0</v>
      </c>
      <c r="J131" s="53">
        <v>4</v>
      </c>
      <c r="K131" s="53">
        <v>4</v>
      </c>
      <c r="L131" s="53">
        <v>4</v>
      </c>
      <c r="M131" s="53">
        <v>4</v>
      </c>
      <c r="N131" s="53">
        <v>4</v>
      </c>
      <c r="O131" s="53">
        <v>4</v>
      </c>
      <c r="P131" s="53">
        <v>4</v>
      </c>
      <c r="Q131" s="53">
        <v>4</v>
      </c>
      <c r="R131" s="53">
        <v>0</v>
      </c>
      <c r="S131" s="53">
        <v>0</v>
      </c>
      <c r="T131" s="53">
        <v>0</v>
      </c>
      <c r="U131" s="53">
        <v>0</v>
      </c>
      <c r="V131" s="53">
        <v>0</v>
      </c>
      <c r="W131" s="53">
        <v>0</v>
      </c>
      <c r="X131" s="53">
        <v>0</v>
      </c>
      <c r="Y131" s="53">
        <v>0</v>
      </c>
      <c r="Z131" s="53">
        <v>0</v>
      </c>
      <c r="AA131" s="53">
        <v>0</v>
      </c>
      <c r="AB131" s="53">
        <v>0</v>
      </c>
      <c r="AC131" s="53">
        <v>0</v>
      </c>
      <c r="AD131" s="53">
        <v>0</v>
      </c>
      <c r="AE131" s="53">
        <v>0</v>
      </c>
      <c r="AF131" s="53">
        <v>0</v>
      </c>
    </row>
    <row r="132" spans="2:32" ht="16" customHeight="1" x14ac:dyDescent="0.3">
      <c r="B132" s="51" t="s">
        <v>218</v>
      </c>
      <c r="C132" s="53">
        <v>0</v>
      </c>
      <c r="D132" s="53">
        <v>0</v>
      </c>
      <c r="E132" s="53">
        <v>0</v>
      </c>
      <c r="F132" s="53">
        <v>0</v>
      </c>
      <c r="G132" s="53">
        <v>0</v>
      </c>
      <c r="H132" s="53">
        <v>0</v>
      </c>
      <c r="I132" s="53">
        <v>0</v>
      </c>
      <c r="J132" s="53">
        <v>0</v>
      </c>
      <c r="K132" s="53">
        <v>0</v>
      </c>
      <c r="L132" s="53">
        <v>0</v>
      </c>
      <c r="M132" s="53">
        <v>0</v>
      </c>
      <c r="N132" s="53">
        <v>0</v>
      </c>
      <c r="O132" s="53">
        <v>0</v>
      </c>
      <c r="P132" s="53">
        <v>0</v>
      </c>
      <c r="Q132" s="53">
        <v>0</v>
      </c>
      <c r="R132" s="53">
        <v>0</v>
      </c>
      <c r="S132" s="53">
        <v>0</v>
      </c>
      <c r="T132" s="53">
        <v>0</v>
      </c>
      <c r="U132" s="53">
        <v>0</v>
      </c>
      <c r="V132" s="53">
        <v>0</v>
      </c>
      <c r="W132" s="53">
        <v>0</v>
      </c>
      <c r="X132" s="53">
        <v>0</v>
      </c>
      <c r="Y132" s="53">
        <v>0</v>
      </c>
      <c r="Z132" s="53">
        <v>0</v>
      </c>
      <c r="AA132" s="53">
        <v>0</v>
      </c>
      <c r="AB132" s="53">
        <v>0</v>
      </c>
      <c r="AC132" s="53">
        <v>0</v>
      </c>
      <c r="AD132" s="53">
        <v>0</v>
      </c>
      <c r="AE132" s="53">
        <v>0</v>
      </c>
      <c r="AF132" s="53">
        <v>0</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39.700000000000003</v>
      </c>
      <c r="D134" s="53">
        <v>10.8</v>
      </c>
      <c r="E134" s="53">
        <v>20</v>
      </c>
      <c r="F134" s="53">
        <v>20</v>
      </c>
      <c r="G134" s="53">
        <v>20</v>
      </c>
      <c r="H134" s="53">
        <v>20</v>
      </c>
      <c r="I134" s="53">
        <v>20</v>
      </c>
      <c r="J134" s="53">
        <v>20</v>
      </c>
      <c r="K134" s="53">
        <v>20</v>
      </c>
      <c r="L134" s="53">
        <v>20</v>
      </c>
      <c r="M134" s="53">
        <v>105.24779999999987</v>
      </c>
      <c r="N134" s="53">
        <v>63.296273075000101</v>
      </c>
      <c r="O134" s="53">
        <v>24.190959274999784</v>
      </c>
      <c r="P134" s="53">
        <v>71.888999174999753</v>
      </c>
      <c r="Q134" s="53">
        <v>39.249350000000106</v>
      </c>
      <c r="R134" s="53">
        <v>40.83136960000013</v>
      </c>
      <c r="S134" s="53">
        <v>47.604871488449767</v>
      </c>
      <c r="T134" s="53">
        <v>52.931457476233419</v>
      </c>
      <c r="U134" s="53">
        <v>41.958646954886291</v>
      </c>
      <c r="V134" s="53">
        <v>34.722787477195055</v>
      </c>
      <c r="W134" s="53">
        <v>35.120847607103137</v>
      </c>
      <c r="X134" s="53">
        <v>35.556631426780733</v>
      </c>
      <c r="Y134" s="53">
        <v>41.910263823918818</v>
      </c>
      <c r="Z134" s="53">
        <v>50.651922100397265</v>
      </c>
      <c r="AA134" s="53">
        <v>50.651922100397265</v>
      </c>
      <c r="AB134" s="53">
        <v>50.651922100397265</v>
      </c>
      <c r="AC134" s="53">
        <v>50.651922100397265</v>
      </c>
      <c r="AD134" s="53">
        <v>50.651922100397265</v>
      </c>
      <c r="AE134" s="53">
        <v>50.651922100397265</v>
      </c>
      <c r="AF134" s="53">
        <v>50.651922100397265</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1593.5680000000002</v>
      </c>
      <c r="D137" s="50">
        <v>1713.1</v>
      </c>
      <c r="E137" s="50">
        <v>1886</v>
      </c>
      <c r="F137" s="50">
        <v>2086</v>
      </c>
      <c r="G137" s="50">
        <v>2296</v>
      </c>
      <c r="H137" s="50">
        <v>2171.625</v>
      </c>
      <c r="I137" s="50">
        <v>2085.3199999999997</v>
      </c>
      <c r="J137" s="50">
        <v>2619.4</v>
      </c>
      <c r="K137" s="50">
        <v>2207</v>
      </c>
      <c r="L137" s="50">
        <v>2024.0000000000002</v>
      </c>
      <c r="M137" s="50">
        <v>2410.9499999999998</v>
      </c>
      <c r="N137" s="50">
        <v>2832.77</v>
      </c>
      <c r="O137" s="50">
        <v>2731.26</v>
      </c>
      <c r="P137" s="50">
        <v>2650.0500000000006</v>
      </c>
      <c r="Q137" s="50">
        <v>2514.2000000000003</v>
      </c>
      <c r="R137" s="50">
        <v>2519.2952183385701</v>
      </c>
      <c r="S137" s="50">
        <v>2510.7790609076692</v>
      </c>
      <c r="T137" s="50">
        <v>2298.1100000000006</v>
      </c>
      <c r="U137" s="50">
        <v>2346.4</v>
      </c>
      <c r="V137" s="50">
        <v>2346.3054242940966</v>
      </c>
      <c r="W137" s="50">
        <v>2579.9800124677222</v>
      </c>
      <c r="X137" s="50">
        <v>2492.6145001499317</v>
      </c>
      <c r="Y137" s="50">
        <v>2690.1740974499594</v>
      </c>
      <c r="Z137" s="50">
        <v>2578.6942591737106</v>
      </c>
      <c r="AA137" s="50">
        <v>2747.4061091737108</v>
      </c>
      <c r="AB137" s="50">
        <v>2991.3448691737112</v>
      </c>
      <c r="AC137" s="50">
        <v>3100.5819235737113</v>
      </c>
      <c r="AD137" s="50">
        <v>3214.0524601497114</v>
      </c>
      <c r="AE137" s="50">
        <v>3331.9258181887517</v>
      </c>
      <c r="AF137" s="50">
        <v>3454.3781105493536</v>
      </c>
    </row>
    <row r="138" spans="2:32" ht="16" customHeight="1" x14ac:dyDescent="0.3">
      <c r="B138" s="51" t="s">
        <v>224</v>
      </c>
      <c r="C138" s="53">
        <v>0</v>
      </c>
      <c r="D138" s="53">
        <v>0</v>
      </c>
      <c r="E138" s="53">
        <v>0</v>
      </c>
      <c r="F138" s="53">
        <v>0</v>
      </c>
      <c r="G138" s="53">
        <v>0</v>
      </c>
      <c r="H138" s="53">
        <v>0</v>
      </c>
      <c r="I138" s="53">
        <v>36</v>
      </c>
      <c r="J138" s="53">
        <v>86</v>
      </c>
      <c r="K138" s="53">
        <v>60</v>
      </c>
      <c r="L138" s="53">
        <v>60</v>
      </c>
      <c r="M138" s="53">
        <v>160</v>
      </c>
      <c r="N138" s="53">
        <v>180</v>
      </c>
      <c r="O138" s="53">
        <v>180</v>
      </c>
      <c r="P138" s="53">
        <v>180</v>
      </c>
      <c r="Q138" s="53">
        <v>170</v>
      </c>
      <c r="R138" s="53">
        <v>212.5</v>
      </c>
      <c r="S138" s="53">
        <v>211.95000000000002</v>
      </c>
      <c r="T138" s="53">
        <v>234.08999999999997</v>
      </c>
      <c r="U138" s="53">
        <v>231</v>
      </c>
      <c r="V138" s="53">
        <v>241.4</v>
      </c>
      <c r="W138" s="53">
        <v>280</v>
      </c>
      <c r="X138" s="53">
        <v>275.39999999999998</v>
      </c>
      <c r="Y138" s="53">
        <v>278.8</v>
      </c>
      <c r="Z138" s="53">
        <v>282.2</v>
      </c>
      <c r="AA138" s="53">
        <v>285.59999999999997</v>
      </c>
      <c r="AB138" s="53">
        <v>289</v>
      </c>
      <c r="AC138" s="53">
        <v>292.39999999999998</v>
      </c>
      <c r="AD138" s="53">
        <v>295.8</v>
      </c>
      <c r="AE138" s="53">
        <v>299.2</v>
      </c>
      <c r="AF138" s="53">
        <v>302.59999999999997</v>
      </c>
    </row>
    <row r="139" spans="2:32" ht="16" customHeight="1" x14ac:dyDescent="0.3">
      <c r="B139" s="51" t="s">
        <v>225</v>
      </c>
      <c r="C139" s="53">
        <v>0</v>
      </c>
      <c r="D139" s="53">
        <v>0</v>
      </c>
      <c r="E139" s="53">
        <v>0</v>
      </c>
      <c r="F139" s="53">
        <v>0</v>
      </c>
      <c r="G139" s="53">
        <v>0</v>
      </c>
      <c r="H139" s="53">
        <v>0</v>
      </c>
      <c r="I139" s="53">
        <v>0</v>
      </c>
      <c r="J139" s="53">
        <v>0</v>
      </c>
      <c r="K139" s="53">
        <v>0</v>
      </c>
      <c r="L139" s="53">
        <v>0</v>
      </c>
      <c r="M139" s="53">
        <v>0</v>
      </c>
      <c r="N139" s="53">
        <v>0</v>
      </c>
      <c r="O139" s="53">
        <v>0</v>
      </c>
      <c r="P139" s="53">
        <v>0</v>
      </c>
      <c r="Q139" s="53">
        <v>0</v>
      </c>
      <c r="R139" s="53">
        <v>0</v>
      </c>
      <c r="S139" s="53">
        <v>0</v>
      </c>
      <c r="T139" s="53">
        <v>0</v>
      </c>
      <c r="U139" s="53">
        <v>0</v>
      </c>
      <c r="V139" s="53">
        <v>0</v>
      </c>
      <c r="W139" s="53">
        <v>0</v>
      </c>
      <c r="X139" s="53">
        <v>0</v>
      </c>
      <c r="Y139" s="53">
        <v>0</v>
      </c>
      <c r="Z139" s="53">
        <v>0</v>
      </c>
      <c r="AA139" s="53">
        <v>0</v>
      </c>
      <c r="AB139" s="53">
        <v>0</v>
      </c>
      <c r="AC139" s="53">
        <v>0</v>
      </c>
      <c r="AD139" s="53">
        <v>0</v>
      </c>
      <c r="AE139" s="53">
        <v>0</v>
      </c>
      <c r="AF139" s="53">
        <v>0</v>
      </c>
    </row>
    <row r="140" spans="2:32" ht="16" customHeight="1" x14ac:dyDescent="0.3">
      <c r="B140" s="51" t="s">
        <v>226</v>
      </c>
      <c r="C140" s="53">
        <v>1569.5680000000002</v>
      </c>
      <c r="D140" s="53">
        <v>1689.1</v>
      </c>
      <c r="E140" s="53">
        <v>1860</v>
      </c>
      <c r="F140" s="53">
        <v>2040</v>
      </c>
      <c r="G140" s="53">
        <v>2250</v>
      </c>
      <c r="H140" s="53">
        <v>2121.625</v>
      </c>
      <c r="I140" s="53">
        <v>1993.3199999999997</v>
      </c>
      <c r="J140" s="53">
        <v>2484</v>
      </c>
      <c r="K140" s="53">
        <v>2115</v>
      </c>
      <c r="L140" s="53">
        <v>1936.0000000000002</v>
      </c>
      <c r="M140" s="53">
        <v>2215.6799999999998</v>
      </c>
      <c r="N140" s="53">
        <v>2617.5</v>
      </c>
      <c r="O140" s="53">
        <v>2516.8000000000002</v>
      </c>
      <c r="P140" s="53">
        <v>2431.0000000000005</v>
      </c>
      <c r="Q140" s="53">
        <v>2306.2000000000003</v>
      </c>
      <c r="R140" s="53">
        <v>2276.27021833857</v>
      </c>
      <c r="S140" s="53">
        <v>2269.058510169762</v>
      </c>
      <c r="T140" s="53">
        <v>2010.4700000000003</v>
      </c>
      <c r="U140" s="53">
        <v>2065</v>
      </c>
      <c r="V140" s="53">
        <v>2065.6522977904538</v>
      </c>
      <c r="W140" s="53">
        <v>2259.9</v>
      </c>
      <c r="X140" s="53">
        <v>2172.906000000015</v>
      </c>
      <c r="Y140" s="53">
        <v>2365.3888500000003</v>
      </c>
      <c r="Z140" s="53">
        <v>2240.07575</v>
      </c>
      <c r="AA140" s="53">
        <v>2405.3876</v>
      </c>
      <c r="AB140" s="53">
        <v>2645.9263600000004</v>
      </c>
      <c r="AC140" s="53">
        <v>2751.7634144000003</v>
      </c>
      <c r="AD140" s="53">
        <v>2861.8339509760003</v>
      </c>
      <c r="AE140" s="53">
        <v>2976.307309015041</v>
      </c>
      <c r="AF140" s="53">
        <v>3095.3596013756428</v>
      </c>
    </row>
    <row r="141" spans="2:32" ht="16" customHeight="1" x14ac:dyDescent="0.3">
      <c r="B141" s="51" t="s">
        <v>227</v>
      </c>
      <c r="C141" s="53">
        <v>2</v>
      </c>
      <c r="D141" s="53">
        <v>2</v>
      </c>
      <c r="E141" s="53">
        <v>2</v>
      </c>
      <c r="F141" s="53">
        <v>2</v>
      </c>
      <c r="G141" s="53">
        <v>2</v>
      </c>
      <c r="H141" s="53">
        <v>2</v>
      </c>
      <c r="I141" s="53">
        <v>2</v>
      </c>
      <c r="J141" s="53">
        <v>2</v>
      </c>
      <c r="K141" s="53">
        <v>2</v>
      </c>
      <c r="L141" s="53">
        <v>2</v>
      </c>
      <c r="M141" s="53">
        <v>2</v>
      </c>
      <c r="N141" s="53">
        <v>2</v>
      </c>
      <c r="O141" s="53">
        <v>2</v>
      </c>
      <c r="P141" s="53">
        <v>2</v>
      </c>
      <c r="Q141" s="53">
        <v>2</v>
      </c>
      <c r="R141" s="53">
        <v>0</v>
      </c>
      <c r="S141" s="53">
        <v>0</v>
      </c>
      <c r="T141" s="53">
        <v>0</v>
      </c>
      <c r="U141" s="53">
        <v>0</v>
      </c>
      <c r="V141" s="53">
        <v>0</v>
      </c>
      <c r="W141" s="53">
        <v>0</v>
      </c>
      <c r="X141" s="53">
        <v>0</v>
      </c>
      <c r="Y141" s="53">
        <v>0</v>
      </c>
      <c r="Z141" s="53">
        <v>0</v>
      </c>
      <c r="AA141" s="53">
        <v>0</v>
      </c>
      <c r="AB141" s="53">
        <v>0</v>
      </c>
      <c r="AC141" s="53">
        <v>0</v>
      </c>
      <c r="AD141" s="53">
        <v>0</v>
      </c>
      <c r="AE141" s="53">
        <v>0</v>
      </c>
      <c r="AF141" s="53">
        <v>0</v>
      </c>
    </row>
    <row r="142" spans="2:32" ht="16" customHeight="1" x14ac:dyDescent="0.3">
      <c r="B142" s="51" t="s">
        <v>228</v>
      </c>
      <c r="C142" s="53">
        <v>0</v>
      </c>
      <c r="D142" s="53">
        <v>0</v>
      </c>
      <c r="E142" s="53">
        <v>0</v>
      </c>
      <c r="F142" s="53">
        <v>0</v>
      </c>
      <c r="G142" s="53">
        <v>0</v>
      </c>
      <c r="H142" s="53">
        <v>0</v>
      </c>
      <c r="I142" s="53">
        <v>0</v>
      </c>
      <c r="J142" s="53">
        <v>0</v>
      </c>
      <c r="K142" s="53">
        <v>0</v>
      </c>
      <c r="L142" s="53">
        <v>0</v>
      </c>
      <c r="M142" s="53">
        <v>0</v>
      </c>
      <c r="N142" s="53">
        <v>0</v>
      </c>
      <c r="O142" s="53">
        <v>0</v>
      </c>
      <c r="P142" s="53">
        <v>0</v>
      </c>
      <c r="Q142" s="53">
        <v>0</v>
      </c>
      <c r="R142" s="53">
        <v>0</v>
      </c>
      <c r="S142" s="53">
        <v>0</v>
      </c>
      <c r="T142" s="53">
        <v>0</v>
      </c>
      <c r="U142" s="53">
        <v>0</v>
      </c>
      <c r="V142" s="53">
        <v>0</v>
      </c>
      <c r="W142" s="53">
        <v>0</v>
      </c>
      <c r="X142" s="53">
        <v>0</v>
      </c>
      <c r="Y142" s="53">
        <v>0</v>
      </c>
      <c r="Z142" s="53">
        <v>0</v>
      </c>
      <c r="AA142" s="53">
        <v>0</v>
      </c>
      <c r="AB142" s="53">
        <v>0</v>
      </c>
      <c r="AC142" s="53">
        <v>0</v>
      </c>
      <c r="AD142" s="53">
        <v>0</v>
      </c>
      <c r="AE142" s="53">
        <v>0</v>
      </c>
      <c r="AF142" s="53">
        <v>0</v>
      </c>
    </row>
    <row r="143" spans="2:32" ht="16" customHeight="1" x14ac:dyDescent="0.3">
      <c r="B143" s="51" t="s">
        <v>229</v>
      </c>
      <c r="C143" s="53">
        <v>0</v>
      </c>
      <c r="D143" s="53">
        <v>0</v>
      </c>
      <c r="E143" s="53">
        <v>0</v>
      </c>
      <c r="F143" s="53">
        <v>0</v>
      </c>
      <c r="G143" s="53">
        <v>0</v>
      </c>
      <c r="H143" s="53">
        <v>0</v>
      </c>
      <c r="I143" s="53">
        <v>0</v>
      </c>
      <c r="J143" s="53">
        <v>0</v>
      </c>
      <c r="K143" s="53">
        <v>0</v>
      </c>
      <c r="L143" s="53">
        <v>0</v>
      </c>
      <c r="M143" s="53">
        <v>0</v>
      </c>
      <c r="N143" s="53">
        <v>0</v>
      </c>
      <c r="O143" s="53">
        <v>0</v>
      </c>
      <c r="P143" s="53">
        <v>0</v>
      </c>
      <c r="Q143" s="53">
        <v>0</v>
      </c>
      <c r="R143" s="53">
        <v>0</v>
      </c>
      <c r="S143" s="53">
        <v>0</v>
      </c>
      <c r="T143" s="53">
        <v>0</v>
      </c>
      <c r="U143" s="53">
        <v>0</v>
      </c>
      <c r="V143" s="53">
        <v>0</v>
      </c>
      <c r="W143" s="53">
        <v>0</v>
      </c>
      <c r="X143" s="53">
        <v>0</v>
      </c>
      <c r="Y143" s="53">
        <v>0</v>
      </c>
      <c r="Z143" s="53">
        <v>0</v>
      </c>
      <c r="AA143" s="53">
        <v>0</v>
      </c>
      <c r="AB143" s="53">
        <v>0</v>
      </c>
      <c r="AC143" s="53">
        <v>0</v>
      </c>
      <c r="AD143" s="53">
        <v>0</v>
      </c>
      <c r="AE143" s="53">
        <v>0</v>
      </c>
      <c r="AF143" s="53">
        <v>0</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2</v>
      </c>
      <c r="D147" s="53">
        <v>2</v>
      </c>
      <c r="E147" s="53">
        <v>4</v>
      </c>
      <c r="F147" s="53">
        <v>4</v>
      </c>
      <c r="G147" s="53">
        <v>4</v>
      </c>
      <c r="H147" s="53">
        <v>4</v>
      </c>
      <c r="I147" s="53">
        <v>4</v>
      </c>
      <c r="J147" s="53">
        <v>6</v>
      </c>
      <c r="K147" s="53">
        <v>6</v>
      </c>
      <c r="L147" s="53">
        <v>6</v>
      </c>
      <c r="M147" s="53">
        <v>6</v>
      </c>
      <c r="N147" s="53">
        <v>6</v>
      </c>
      <c r="O147" s="53">
        <v>6</v>
      </c>
      <c r="P147" s="53">
        <v>6</v>
      </c>
      <c r="Q147" s="53">
        <v>6</v>
      </c>
      <c r="R147" s="53">
        <v>0</v>
      </c>
      <c r="S147" s="53">
        <v>0</v>
      </c>
      <c r="T147" s="53">
        <v>0</v>
      </c>
      <c r="U147" s="53">
        <v>0</v>
      </c>
      <c r="V147" s="53">
        <v>0</v>
      </c>
      <c r="W147" s="53">
        <v>0</v>
      </c>
      <c r="X147" s="53">
        <v>0</v>
      </c>
      <c r="Y147" s="53">
        <v>0</v>
      </c>
      <c r="Z147" s="53">
        <v>0</v>
      </c>
      <c r="AA147" s="53">
        <v>0</v>
      </c>
      <c r="AB147" s="53">
        <v>0</v>
      </c>
      <c r="AC147" s="53">
        <v>0</v>
      </c>
      <c r="AD147" s="53">
        <v>0</v>
      </c>
      <c r="AE147" s="53">
        <v>0</v>
      </c>
      <c r="AF147" s="53">
        <v>0</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0</v>
      </c>
      <c r="P148" s="53">
        <v>0</v>
      </c>
      <c r="Q148" s="53">
        <v>0</v>
      </c>
      <c r="R148" s="53">
        <v>0</v>
      </c>
      <c r="S148" s="53">
        <v>0</v>
      </c>
      <c r="T148" s="53">
        <v>0</v>
      </c>
      <c r="U148" s="53">
        <v>0</v>
      </c>
      <c r="V148" s="53">
        <v>0</v>
      </c>
      <c r="W148" s="53">
        <v>0</v>
      </c>
      <c r="X148" s="53">
        <v>0</v>
      </c>
      <c r="Y148" s="53">
        <v>0</v>
      </c>
      <c r="Z148" s="53">
        <v>0</v>
      </c>
      <c r="AA148" s="53">
        <v>0</v>
      </c>
      <c r="AB148" s="53">
        <v>0</v>
      </c>
      <c r="AC148" s="53">
        <v>0</v>
      </c>
      <c r="AD148" s="53">
        <v>0</v>
      </c>
      <c r="AE148" s="53">
        <v>0</v>
      </c>
      <c r="AF148" s="53">
        <v>0</v>
      </c>
    </row>
    <row r="149" spans="2:32" ht="16" customHeight="1" x14ac:dyDescent="0.3">
      <c r="B149" s="51" t="s">
        <v>235</v>
      </c>
      <c r="C149" s="53">
        <v>20</v>
      </c>
      <c r="D149" s="53">
        <v>20</v>
      </c>
      <c r="E149" s="53">
        <v>20</v>
      </c>
      <c r="F149" s="53">
        <v>40</v>
      </c>
      <c r="G149" s="53">
        <v>40</v>
      </c>
      <c r="H149" s="53">
        <v>44</v>
      </c>
      <c r="I149" s="53">
        <v>50</v>
      </c>
      <c r="J149" s="53">
        <v>41.4</v>
      </c>
      <c r="K149" s="53">
        <v>24</v>
      </c>
      <c r="L149" s="53">
        <v>20</v>
      </c>
      <c r="M149" s="53">
        <v>27.27</v>
      </c>
      <c r="N149" s="53">
        <v>27.27</v>
      </c>
      <c r="O149" s="53">
        <v>26.46</v>
      </c>
      <c r="P149" s="53">
        <v>31.049999999999997</v>
      </c>
      <c r="Q149" s="53">
        <v>30</v>
      </c>
      <c r="R149" s="53">
        <v>30.525000000000002</v>
      </c>
      <c r="S149" s="53">
        <v>29.770550737907442</v>
      </c>
      <c r="T149" s="53">
        <v>53.550000000000004</v>
      </c>
      <c r="U149" s="53">
        <v>50.400000000000006</v>
      </c>
      <c r="V149" s="53">
        <v>39.253126503642953</v>
      </c>
      <c r="W149" s="53">
        <v>40.080012467722312</v>
      </c>
      <c r="X149" s="53">
        <v>44.308500149916796</v>
      </c>
      <c r="Y149" s="53">
        <v>45.985247449958848</v>
      </c>
      <c r="Z149" s="53">
        <v>56.418509173710746</v>
      </c>
      <c r="AA149" s="53">
        <v>56.418509173710746</v>
      </c>
      <c r="AB149" s="53">
        <v>56.418509173710746</v>
      </c>
      <c r="AC149" s="53">
        <v>56.418509173710746</v>
      </c>
      <c r="AD149" s="53">
        <v>56.418509173710746</v>
      </c>
      <c r="AE149" s="53">
        <v>56.418509173710746</v>
      </c>
      <c r="AF149" s="53">
        <v>56.418509173710746</v>
      </c>
    </row>
    <row r="150" spans="2:32" ht="16" customHeight="1" x14ac:dyDescent="0.3">
      <c r="B150" s="51" t="s">
        <v>236</v>
      </c>
      <c r="C150" s="53">
        <v>0</v>
      </c>
      <c r="D150" s="53">
        <v>0</v>
      </c>
      <c r="E150" s="53">
        <v>0</v>
      </c>
      <c r="F150" s="53">
        <v>0</v>
      </c>
      <c r="G150" s="53">
        <v>0</v>
      </c>
      <c r="H150" s="53">
        <v>0</v>
      </c>
      <c r="I150" s="53">
        <v>0</v>
      </c>
      <c r="J150" s="53">
        <v>0</v>
      </c>
      <c r="K150" s="53">
        <v>0</v>
      </c>
      <c r="L150" s="53">
        <v>0</v>
      </c>
      <c r="M150" s="53">
        <v>0</v>
      </c>
      <c r="N150" s="53">
        <v>0</v>
      </c>
      <c r="O150" s="53">
        <v>0</v>
      </c>
      <c r="P150" s="53">
        <v>0</v>
      </c>
      <c r="Q150" s="53">
        <v>0</v>
      </c>
      <c r="R150" s="53">
        <v>0</v>
      </c>
      <c r="S150" s="53">
        <v>0</v>
      </c>
      <c r="T150" s="53">
        <v>0</v>
      </c>
      <c r="U150" s="53">
        <v>0</v>
      </c>
      <c r="V150" s="53">
        <v>0</v>
      </c>
      <c r="W150" s="53">
        <v>0</v>
      </c>
      <c r="X150" s="53">
        <v>0</v>
      </c>
      <c r="Y150" s="53">
        <v>0</v>
      </c>
      <c r="Z150" s="53">
        <v>0</v>
      </c>
      <c r="AA150" s="53">
        <v>0</v>
      </c>
      <c r="AB150" s="53">
        <v>0</v>
      </c>
      <c r="AC150" s="53">
        <v>0</v>
      </c>
      <c r="AD150" s="53">
        <v>0</v>
      </c>
      <c r="AE150" s="53">
        <v>0</v>
      </c>
      <c r="AF150" s="53">
        <v>0</v>
      </c>
    </row>
    <row r="151" spans="2:32" ht="16" customHeight="1" x14ac:dyDescent="0.25">
      <c r="B151" s="47" t="s">
        <v>237</v>
      </c>
      <c r="C151" s="48">
        <v>12308.06</v>
      </c>
      <c r="D151" s="48">
        <v>12344.499999999998</v>
      </c>
      <c r="E151" s="48">
        <v>12434.6</v>
      </c>
      <c r="F151" s="48">
        <v>12523.5</v>
      </c>
      <c r="G151" s="48">
        <v>12669.9</v>
      </c>
      <c r="H151" s="48">
        <v>13063.5</v>
      </c>
      <c r="I151" s="48">
        <v>11548</v>
      </c>
      <c r="J151" s="48">
        <v>9832.5</v>
      </c>
      <c r="K151" s="48">
        <v>8957</v>
      </c>
      <c r="L151" s="48">
        <v>9212</v>
      </c>
      <c r="M151" s="48">
        <v>9652.5480883560303</v>
      </c>
      <c r="N151" s="48">
        <v>9862.6672556006088</v>
      </c>
      <c r="O151" s="48">
        <v>9782.4200755175152</v>
      </c>
      <c r="P151" s="48">
        <v>9351.9452622042227</v>
      </c>
      <c r="Q151" s="48">
        <v>7892.1286797951589</v>
      </c>
      <c r="R151" s="48">
        <v>7206.6022962628431</v>
      </c>
      <c r="S151" s="48">
        <v>5512.3246672639925</v>
      </c>
      <c r="T151" s="48">
        <v>5103.1817041726144</v>
      </c>
      <c r="U151" s="48">
        <v>4892.6309469681828</v>
      </c>
      <c r="V151" s="48">
        <v>4959.6917980387962</v>
      </c>
      <c r="W151" s="48">
        <v>4788.8247450394074</v>
      </c>
      <c r="X151" s="48">
        <v>5189.866504174719</v>
      </c>
      <c r="Y151" s="48">
        <v>5261.5438536534621</v>
      </c>
      <c r="Z151" s="48">
        <v>4327.9805921277803</v>
      </c>
      <c r="AA151" s="48">
        <v>4081.106292726035</v>
      </c>
      <c r="AB151" s="48">
        <v>4024.8303338750511</v>
      </c>
      <c r="AC151" s="48">
        <v>3957.6183346125767</v>
      </c>
      <c r="AD151" s="48">
        <v>3917.3574813427272</v>
      </c>
      <c r="AE151" s="48">
        <v>3900.7128209455764</v>
      </c>
      <c r="AF151" s="48">
        <v>3904.8776225709958</v>
      </c>
    </row>
    <row r="152" spans="2:32" ht="16" customHeight="1" x14ac:dyDescent="0.25">
      <c r="B152" s="49" t="s">
        <v>238</v>
      </c>
      <c r="C152" s="50">
        <v>174.5</v>
      </c>
      <c r="D152" s="50">
        <v>230</v>
      </c>
      <c r="E152" s="50">
        <v>221</v>
      </c>
      <c r="F152" s="50">
        <v>130.39999999999998</v>
      </c>
      <c r="G152" s="50">
        <v>164</v>
      </c>
      <c r="H152" s="50">
        <v>168</v>
      </c>
      <c r="I152" s="50">
        <v>183.5</v>
      </c>
      <c r="J152" s="50">
        <v>197.5</v>
      </c>
      <c r="K152" s="50">
        <v>209.5</v>
      </c>
      <c r="L152" s="50">
        <v>239.5</v>
      </c>
      <c r="M152" s="50">
        <v>214.07308835601219</v>
      </c>
      <c r="N152" s="50">
        <v>196.16725560059996</v>
      </c>
      <c r="O152" s="50">
        <v>182.06007551752344</v>
      </c>
      <c r="P152" s="50">
        <v>160.44526220422262</v>
      </c>
      <c r="Q152" s="50">
        <v>158.34245481674219</v>
      </c>
      <c r="R152" s="50">
        <v>103.0683042381005</v>
      </c>
      <c r="S152" s="50">
        <v>105.29617084000003</v>
      </c>
      <c r="T152" s="50">
        <v>122.71456312284118</v>
      </c>
      <c r="U152" s="50">
        <v>111.75185389490156</v>
      </c>
      <c r="V152" s="50">
        <v>136.15438028389016</v>
      </c>
      <c r="W152" s="50">
        <v>129.40773505964023</v>
      </c>
      <c r="X152" s="50">
        <v>125.39347499151631</v>
      </c>
      <c r="Y152" s="50">
        <v>117.40954954948356</v>
      </c>
      <c r="Z152" s="50">
        <v>111.4091925898376</v>
      </c>
      <c r="AA152" s="50">
        <v>111.4091925898376</v>
      </c>
      <c r="AB152" s="50">
        <v>111.4091925898376</v>
      </c>
      <c r="AC152" s="50">
        <v>111.4091925898376</v>
      </c>
      <c r="AD152" s="50">
        <v>111.4091925898376</v>
      </c>
      <c r="AE152" s="50">
        <v>111.4091925898376</v>
      </c>
      <c r="AF152" s="50">
        <v>111.4091925898376</v>
      </c>
    </row>
    <row r="153" spans="2:32" ht="16" customHeight="1" x14ac:dyDescent="0.3">
      <c r="B153" s="51" t="s">
        <v>239</v>
      </c>
      <c r="C153" s="53">
        <v>0</v>
      </c>
      <c r="D153" s="53">
        <v>0</v>
      </c>
      <c r="E153" s="53">
        <v>0</v>
      </c>
      <c r="F153" s="53">
        <v>0</v>
      </c>
      <c r="G153" s="53">
        <v>0</v>
      </c>
      <c r="H153" s="53">
        <v>0</v>
      </c>
      <c r="I153" s="53">
        <v>0</v>
      </c>
      <c r="J153" s="53">
        <v>0</v>
      </c>
      <c r="K153" s="53">
        <v>0</v>
      </c>
      <c r="L153" s="53">
        <v>0</v>
      </c>
      <c r="M153" s="53">
        <v>0</v>
      </c>
      <c r="N153" s="53">
        <v>0</v>
      </c>
      <c r="O153" s="53">
        <v>0</v>
      </c>
      <c r="P153" s="53">
        <v>0</v>
      </c>
      <c r="Q153" s="53">
        <v>0</v>
      </c>
      <c r="R153" s="53">
        <v>0</v>
      </c>
      <c r="S153" s="53">
        <v>0</v>
      </c>
      <c r="T153" s="53">
        <v>0</v>
      </c>
      <c r="U153" s="53">
        <v>0</v>
      </c>
      <c r="V153" s="53">
        <v>0</v>
      </c>
      <c r="W153" s="53">
        <v>0</v>
      </c>
      <c r="X153" s="53">
        <v>0</v>
      </c>
      <c r="Y153" s="53">
        <v>0</v>
      </c>
      <c r="Z153" s="53">
        <v>0</v>
      </c>
      <c r="AA153" s="53">
        <v>0</v>
      </c>
      <c r="AB153" s="53">
        <v>0</v>
      </c>
      <c r="AC153" s="53">
        <v>0</v>
      </c>
      <c r="AD153" s="53">
        <v>0</v>
      </c>
      <c r="AE153" s="53">
        <v>0</v>
      </c>
      <c r="AF153" s="53">
        <v>0</v>
      </c>
    </row>
    <row r="154" spans="2:32" ht="16" customHeight="1" x14ac:dyDescent="0.3">
      <c r="B154" s="51" t="s">
        <v>240</v>
      </c>
      <c r="C154" s="53">
        <v>16</v>
      </c>
      <c r="D154" s="53">
        <v>20</v>
      </c>
      <c r="E154" s="53">
        <v>24</v>
      </c>
      <c r="F154" s="53">
        <v>28</v>
      </c>
      <c r="G154" s="53">
        <v>32</v>
      </c>
      <c r="H154" s="53">
        <v>34</v>
      </c>
      <c r="I154" s="53">
        <v>36</v>
      </c>
      <c r="J154" s="53">
        <v>38</v>
      </c>
      <c r="K154" s="53">
        <v>40</v>
      </c>
      <c r="L154" s="53">
        <v>40</v>
      </c>
      <c r="M154" s="53">
        <v>40</v>
      </c>
      <c r="N154" s="53">
        <v>40</v>
      </c>
      <c r="O154" s="53">
        <v>40</v>
      </c>
      <c r="P154" s="53">
        <v>0</v>
      </c>
      <c r="Q154" s="53">
        <v>0</v>
      </c>
      <c r="R154" s="53">
        <v>0</v>
      </c>
      <c r="S154" s="53">
        <v>0</v>
      </c>
      <c r="T154" s="53">
        <v>0</v>
      </c>
      <c r="U154" s="53">
        <v>0</v>
      </c>
      <c r="V154" s="53">
        <v>0</v>
      </c>
      <c r="W154" s="53">
        <v>0</v>
      </c>
      <c r="X154" s="53">
        <v>0</v>
      </c>
      <c r="Y154" s="53">
        <v>0</v>
      </c>
      <c r="Z154" s="53">
        <v>0</v>
      </c>
      <c r="AA154" s="53">
        <v>0</v>
      </c>
      <c r="AB154" s="53">
        <v>0</v>
      </c>
      <c r="AC154" s="53">
        <v>0</v>
      </c>
      <c r="AD154" s="53">
        <v>0</v>
      </c>
      <c r="AE154" s="53">
        <v>0</v>
      </c>
      <c r="AF154" s="53">
        <v>0</v>
      </c>
    </row>
    <row r="155" spans="2:32" ht="16" customHeight="1" x14ac:dyDescent="0.3">
      <c r="B155" s="51" t="s">
        <v>241</v>
      </c>
      <c r="C155" s="53">
        <v>0</v>
      </c>
      <c r="D155" s="53">
        <v>0</v>
      </c>
      <c r="E155" s="53">
        <v>0</v>
      </c>
      <c r="F155" s="53">
        <v>0</v>
      </c>
      <c r="G155" s="53">
        <v>0</v>
      </c>
      <c r="H155" s="53">
        <v>0</v>
      </c>
      <c r="I155" s="53">
        <v>0</v>
      </c>
      <c r="J155" s="53">
        <v>0</v>
      </c>
      <c r="K155" s="53">
        <v>0</v>
      </c>
      <c r="L155" s="53">
        <v>0</v>
      </c>
      <c r="M155" s="53">
        <v>0</v>
      </c>
      <c r="N155" s="53">
        <v>0</v>
      </c>
      <c r="O155" s="53">
        <v>0</v>
      </c>
      <c r="P155" s="53">
        <v>0</v>
      </c>
      <c r="Q155" s="53">
        <v>0</v>
      </c>
      <c r="R155" s="53">
        <v>0</v>
      </c>
      <c r="S155" s="53">
        <v>0</v>
      </c>
      <c r="T155" s="53">
        <v>0</v>
      </c>
      <c r="U155" s="53">
        <v>0</v>
      </c>
      <c r="V155" s="53">
        <v>0</v>
      </c>
      <c r="W155" s="53">
        <v>0</v>
      </c>
      <c r="X155" s="53">
        <v>0</v>
      </c>
      <c r="Y155" s="53">
        <v>0</v>
      </c>
      <c r="Z155" s="53">
        <v>0</v>
      </c>
      <c r="AA155" s="53">
        <v>0</v>
      </c>
      <c r="AB155" s="53">
        <v>0</v>
      </c>
      <c r="AC155" s="53">
        <v>0</v>
      </c>
      <c r="AD155" s="53">
        <v>0</v>
      </c>
      <c r="AE155" s="53">
        <v>0</v>
      </c>
      <c r="AF155" s="53">
        <v>0</v>
      </c>
    </row>
    <row r="156" spans="2:32" ht="16" customHeight="1" x14ac:dyDescent="0.3">
      <c r="B156" s="51" t="s">
        <v>242</v>
      </c>
      <c r="C156" s="53">
        <v>126.49999999999999</v>
      </c>
      <c r="D156" s="53">
        <v>184</v>
      </c>
      <c r="E156" s="53">
        <v>161</v>
      </c>
      <c r="F156" s="53">
        <v>64.399999999999991</v>
      </c>
      <c r="G156" s="53">
        <v>92</v>
      </c>
      <c r="H156" s="53">
        <v>92</v>
      </c>
      <c r="I156" s="53">
        <v>103.49999999999999</v>
      </c>
      <c r="J156" s="53">
        <v>103.49999999999999</v>
      </c>
      <c r="K156" s="53">
        <v>103.49999999999999</v>
      </c>
      <c r="L156" s="53">
        <v>103.49999999999999</v>
      </c>
      <c r="M156" s="53">
        <v>108.07308835601218</v>
      </c>
      <c r="N156" s="53">
        <v>100.16725560059997</v>
      </c>
      <c r="O156" s="53">
        <v>90.060075517523458</v>
      </c>
      <c r="P156" s="53">
        <v>108.44526220422262</v>
      </c>
      <c r="Q156" s="53">
        <v>106.34245481674218</v>
      </c>
      <c r="R156" s="53">
        <v>63.468304238100508</v>
      </c>
      <c r="S156" s="53">
        <v>65.696170840000036</v>
      </c>
      <c r="T156" s="53">
        <v>86.714563122841184</v>
      </c>
      <c r="U156" s="53">
        <v>75.751853894901558</v>
      </c>
      <c r="V156" s="53">
        <v>110.32945176200306</v>
      </c>
      <c r="W156" s="53">
        <v>105.91745781036047</v>
      </c>
      <c r="X156" s="53">
        <v>101.55285654172256</v>
      </c>
      <c r="Y156" s="53">
        <v>97.163888075598379</v>
      </c>
      <c r="Z156" s="53">
        <v>88.840988754604211</v>
      </c>
      <c r="AA156" s="53">
        <v>88.840988754604211</v>
      </c>
      <c r="AB156" s="53">
        <v>88.840988754604211</v>
      </c>
      <c r="AC156" s="53">
        <v>88.840988754604211</v>
      </c>
      <c r="AD156" s="53">
        <v>88.840988754604211</v>
      </c>
      <c r="AE156" s="53">
        <v>88.840988754604211</v>
      </c>
      <c r="AF156" s="53">
        <v>88.840988754604211</v>
      </c>
    </row>
    <row r="157" spans="2:32" ht="16" customHeight="1" x14ac:dyDescent="0.3">
      <c r="B157" s="51" t="s">
        <v>243</v>
      </c>
      <c r="C157" s="53">
        <v>2</v>
      </c>
      <c r="D157" s="53">
        <v>2</v>
      </c>
      <c r="E157" s="53">
        <v>2</v>
      </c>
      <c r="F157" s="53">
        <v>2</v>
      </c>
      <c r="G157" s="53">
        <v>2</v>
      </c>
      <c r="H157" s="53">
        <v>2</v>
      </c>
      <c r="I157" s="53">
        <v>2</v>
      </c>
      <c r="J157" s="53">
        <v>2</v>
      </c>
      <c r="K157" s="53">
        <v>2</v>
      </c>
      <c r="L157" s="53">
        <v>2</v>
      </c>
      <c r="M157" s="53">
        <v>2</v>
      </c>
      <c r="N157" s="53">
        <v>2</v>
      </c>
      <c r="O157" s="53">
        <v>2</v>
      </c>
      <c r="P157" s="53">
        <v>2</v>
      </c>
      <c r="Q157" s="53">
        <v>2</v>
      </c>
      <c r="R157" s="53">
        <v>0</v>
      </c>
      <c r="S157" s="53">
        <v>0</v>
      </c>
      <c r="T157" s="53">
        <v>0</v>
      </c>
      <c r="U157" s="53">
        <v>0</v>
      </c>
      <c r="V157" s="53">
        <v>0</v>
      </c>
      <c r="W157" s="53">
        <v>0</v>
      </c>
      <c r="X157" s="53">
        <v>0</v>
      </c>
      <c r="Y157" s="53">
        <v>0</v>
      </c>
      <c r="Z157" s="53">
        <v>0</v>
      </c>
      <c r="AA157" s="53">
        <v>0</v>
      </c>
      <c r="AB157" s="53">
        <v>0</v>
      </c>
      <c r="AC157" s="53">
        <v>0</v>
      </c>
      <c r="AD157" s="53">
        <v>0</v>
      </c>
      <c r="AE157" s="53">
        <v>0</v>
      </c>
      <c r="AF157" s="53">
        <v>0</v>
      </c>
    </row>
    <row r="158" spans="2:32" ht="16" customHeight="1" x14ac:dyDescent="0.3">
      <c r="B158" s="51" t="s">
        <v>244</v>
      </c>
      <c r="C158" s="53">
        <v>0</v>
      </c>
      <c r="D158" s="53">
        <v>0</v>
      </c>
      <c r="E158" s="53">
        <v>0</v>
      </c>
      <c r="F158" s="53">
        <v>0</v>
      </c>
      <c r="G158" s="53">
        <v>0</v>
      </c>
      <c r="H158" s="53">
        <v>0</v>
      </c>
      <c r="I158" s="53">
        <v>0</v>
      </c>
      <c r="J158" s="53">
        <v>0</v>
      </c>
      <c r="K158" s="53">
        <v>0</v>
      </c>
      <c r="L158" s="53">
        <v>0</v>
      </c>
      <c r="M158" s="53">
        <v>0</v>
      </c>
      <c r="N158" s="53">
        <v>0</v>
      </c>
      <c r="O158" s="53">
        <v>0</v>
      </c>
      <c r="P158" s="53">
        <v>0</v>
      </c>
      <c r="Q158" s="53">
        <v>0</v>
      </c>
      <c r="R158" s="53">
        <v>0</v>
      </c>
      <c r="S158" s="53">
        <v>0</v>
      </c>
      <c r="T158" s="53">
        <v>0</v>
      </c>
      <c r="U158" s="53">
        <v>0</v>
      </c>
      <c r="V158" s="53">
        <v>0</v>
      </c>
      <c r="W158" s="53">
        <v>0</v>
      </c>
      <c r="X158" s="53">
        <v>0</v>
      </c>
      <c r="Y158" s="53">
        <v>0</v>
      </c>
      <c r="Z158" s="53">
        <v>0</v>
      </c>
      <c r="AA158" s="53">
        <v>0</v>
      </c>
      <c r="AB158" s="53">
        <v>0</v>
      </c>
      <c r="AC158" s="53">
        <v>0</v>
      </c>
      <c r="AD158" s="53">
        <v>0</v>
      </c>
      <c r="AE158" s="53">
        <v>0</v>
      </c>
      <c r="AF158" s="53">
        <v>0</v>
      </c>
    </row>
    <row r="159" spans="2:32" ht="16" customHeight="1" x14ac:dyDescent="0.3">
      <c r="B159" s="51" t="s">
        <v>245</v>
      </c>
      <c r="C159" s="53">
        <v>30</v>
      </c>
      <c r="D159" s="53">
        <v>24</v>
      </c>
      <c r="E159" s="53">
        <v>34</v>
      </c>
      <c r="F159" s="53">
        <v>36</v>
      </c>
      <c r="G159" s="53">
        <v>38</v>
      </c>
      <c r="H159" s="53">
        <v>40</v>
      </c>
      <c r="I159" s="53">
        <v>42</v>
      </c>
      <c r="J159" s="53">
        <v>54</v>
      </c>
      <c r="K159" s="53">
        <v>64</v>
      </c>
      <c r="L159" s="53">
        <v>94</v>
      </c>
      <c r="M159" s="53">
        <v>64</v>
      </c>
      <c r="N159" s="53">
        <v>54</v>
      </c>
      <c r="O159" s="53">
        <v>50</v>
      </c>
      <c r="P159" s="53">
        <v>50</v>
      </c>
      <c r="Q159" s="53">
        <v>50</v>
      </c>
      <c r="R159" s="53">
        <v>39.599999999999994</v>
      </c>
      <c r="S159" s="53">
        <v>39.599999999999994</v>
      </c>
      <c r="T159" s="53">
        <v>36</v>
      </c>
      <c r="U159" s="53">
        <v>36</v>
      </c>
      <c r="V159" s="53">
        <v>25.824928521887109</v>
      </c>
      <c r="W159" s="53">
        <v>23.49027724927976</v>
      </c>
      <c r="X159" s="53">
        <v>23.840618449793759</v>
      </c>
      <c r="Y159" s="53">
        <v>20.245661473885182</v>
      </c>
      <c r="Z159" s="53">
        <v>22.568203835233383</v>
      </c>
      <c r="AA159" s="53">
        <v>22.568203835233383</v>
      </c>
      <c r="AB159" s="53">
        <v>22.568203835233383</v>
      </c>
      <c r="AC159" s="53">
        <v>22.568203835233383</v>
      </c>
      <c r="AD159" s="53">
        <v>22.568203835233383</v>
      </c>
      <c r="AE159" s="53">
        <v>22.568203835233383</v>
      </c>
      <c r="AF159" s="53">
        <v>22.568203835233383</v>
      </c>
    </row>
    <row r="160" spans="2:32" ht="16" customHeight="1" x14ac:dyDescent="0.3">
      <c r="B160" s="51" t="s">
        <v>246</v>
      </c>
      <c r="C160" s="53">
        <v>0</v>
      </c>
      <c r="D160" s="53">
        <v>0</v>
      </c>
      <c r="E160" s="53">
        <v>0</v>
      </c>
      <c r="F160" s="53">
        <v>0</v>
      </c>
      <c r="G160" s="53">
        <v>0</v>
      </c>
      <c r="H160" s="53">
        <v>0</v>
      </c>
      <c r="I160" s="53">
        <v>0</v>
      </c>
      <c r="J160" s="53">
        <v>0</v>
      </c>
      <c r="K160" s="53">
        <v>0</v>
      </c>
      <c r="L160" s="53">
        <v>0</v>
      </c>
      <c r="M160" s="53">
        <v>0</v>
      </c>
      <c r="N160" s="53">
        <v>0</v>
      </c>
      <c r="O160" s="53">
        <v>0</v>
      </c>
      <c r="P160" s="53">
        <v>0</v>
      </c>
      <c r="Q160" s="53">
        <v>0</v>
      </c>
      <c r="R160" s="53">
        <v>0</v>
      </c>
      <c r="S160" s="53">
        <v>0</v>
      </c>
      <c r="T160" s="53">
        <v>0</v>
      </c>
      <c r="U160" s="53">
        <v>0</v>
      </c>
      <c r="V160" s="53">
        <v>0</v>
      </c>
      <c r="W160" s="53">
        <v>0</v>
      </c>
      <c r="X160" s="53">
        <v>0</v>
      </c>
      <c r="Y160" s="53">
        <v>0</v>
      </c>
      <c r="Z160" s="53">
        <v>0</v>
      </c>
      <c r="AA160" s="53">
        <v>0</v>
      </c>
      <c r="AB160" s="53">
        <v>0</v>
      </c>
      <c r="AC160" s="53">
        <v>0</v>
      </c>
      <c r="AD160" s="53">
        <v>0</v>
      </c>
      <c r="AE160" s="53">
        <v>0</v>
      </c>
      <c r="AF160" s="53">
        <v>0</v>
      </c>
    </row>
    <row r="161" spans="2:32" ht="16" customHeight="1" x14ac:dyDescent="0.3">
      <c r="B161" s="51" t="s">
        <v>247</v>
      </c>
      <c r="C161" s="53">
        <v>0</v>
      </c>
      <c r="D161" s="53">
        <v>0</v>
      </c>
      <c r="E161" s="53">
        <v>0</v>
      </c>
      <c r="F161" s="53">
        <v>0</v>
      </c>
      <c r="G161" s="53">
        <v>0</v>
      </c>
      <c r="H161" s="53">
        <v>0</v>
      </c>
      <c r="I161" s="53">
        <v>0</v>
      </c>
      <c r="J161" s="53">
        <v>0</v>
      </c>
      <c r="K161" s="53">
        <v>0</v>
      </c>
      <c r="L161" s="53">
        <v>0</v>
      </c>
      <c r="M161" s="53">
        <v>0</v>
      </c>
      <c r="N161" s="53">
        <v>0</v>
      </c>
      <c r="O161" s="53">
        <v>0</v>
      </c>
      <c r="P161" s="53">
        <v>0</v>
      </c>
      <c r="Q161" s="53">
        <v>0</v>
      </c>
      <c r="R161" s="53">
        <v>0</v>
      </c>
      <c r="S161" s="53">
        <v>0</v>
      </c>
      <c r="T161" s="53">
        <v>0</v>
      </c>
      <c r="U161" s="53">
        <v>0</v>
      </c>
      <c r="V161" s="53">
        <v>0</v>
      </c>
      <c r="W161" s="53">
        <v>0</v>
      </c>
      <c r="X161" s="53">
        <v>0</v>
      </c>
      <c r="Y161" s="53">
        <v>0</v>
      </c>
      <c r="Z161" s="53">
        <v>0</v>
      </c>
      <c r="AA161" s="53">
        <v>0</v>
      </c>
      <c r="AB161" s="53">
        <v>0</v>
      </c>
      <c r="AC161" s="53">
        <v>0</v>
      </c>
      <c r="AD161" s="53">
        <v>0</v>
      </c>
      <c r="AE161" s="53">
        <v>0</v>
      </c>
      <c r="AF161" s="53">
        <v>0</v>
      </c>
    </row>
    <row r="162" spans="2:32" ht="16" customHeight="1" x14ac:dyDescent="0.3">
      <c r="B162" s="51" t="s">
        <v>248</v>
      </c>
      <c r="C162" s="53">
        <v>0</v>
      </c>
      <c r="D162" s="53">
        <v>0</v>
      </c>
      <c r="E162" s="53">
        <v>0</v>
      </c>
      <c r="F162" s="53">
        <v>0</v>
      </c>
      <c r="G162" s="53">
        <v>0</v>
      </c>
      <c r="H162" s="53">
        <v>0</v>
      </c>
      <c r="I162" s="53">
        <v>0</v>
      </c>
      <c r="J162" s="53">
        <v>0</v>
      </c>
      <c r="K162" s="53">
        <v>0</v>
      </c>
      <c r="L162" s="53">
        <v>0</v>
      </c>
      <c r="M162" s="53">
        <v>0</v>
      </c>
      <c r="N162" s="53">
        <v>0</v>
      </c>
      <c r="O162" s="53">
        <v>0</v>
      </c>
      <c r="P162" s="53">
        <v>0</v>
      </c>
      <c r="Q162" s="53">
        <v>0</v>
      </c>
      <c r="R162" s="53">
        <v>0</v>
      </c>
      <c r="S162" s="53">
        <v>0</v>
      </c>
      <c r="T162" s="53">
        <v>0</v>
      </c>
      <c r="U162" s="53">
        <v>0</v>
      </c>
      <c r="V162" s="53">
        <v>0</v>
      </c>
      <c r="W162" s="53">
        <v>0</v>
      </c>
      <c r="X162" s="53">
        <v>0</v>
      </c>
      <c r="Y162" s="53">
        <v>0</v>
      </c>
      <c r="Z162" s="53">
        <v>0</v>
      </c>
      <c r="AA162" s="53">
        <v>0</v>
      </c>
      <c r="AB162" s="53">
        <v>0</v>
      </c>
      <c r="AC162" s="53">
        <v>0</v>
      </c>
      <c r="AD162" s="53">
        <v>0</v>
      </c>
      <c r="AE162" s="53">
        <v>0</v>
      </c>
      <c r="AF162" s="53">
        <v>0</v>
      </c>
    </row>
    <row r="163" spans="2:32" ht="16" customHeight="1" x14ac:dyDescent="0.3">
      <c r="B163" s="51" t="s">
        <v>249</v>
      </c>
      <c r="C163" s="53">
        <v>0</v>
      </c>
      <c r="D163" s="53">
        <v>0</v>
      </c>
      <c r="E163" s="53">
        <v>0</v>
      </c>
      <c r="F163" s="53">
        <v>0</v>
      </c>
      <c r="G163" s="53">
        <v>0</v>
      </c>
      <c r="H163" s="53">
        <v>0</v>
      </c>
      <c r="I163" s="53">
        <v>0</v>
      </c>
      <c r="J163" s="53">
        <v>0</v>
      </c>
      <c r="K163" s="53">
        <v>0</v>
      </c>
      <c r="L163" s="53">
        <v>0</v>
      </c>
      <c r="M163" s="53">
        <v>0</v>
      </c>
      <c r="N163" s="53">
        <v>0</v>
      </c>
      <c r="O163" s="53">
        <v>0</v>
      </c>
      <c r="P163" s="53">
        <v>0</v>
      </c>
      <c r="Q163" s="53">
        <v>0</v>
      </c>
      <c r="R163" s="53">
        <v>0</v>
      </c>
      <c r="S163" s="53">
        <v>0</v>
      </c>
      <c r="T163" s="53">
        <v>0</v>
      </c>
      <c r="U163" s="53">
        <v>0</v>
      </c>
      <c r="V163" s="53">
        <v>0</v>
      </c>
      <c r="W163" s="53">
        <v>0</v>
      </c>
      <c r="X163" s="53">
        <v>0</v>
      </c>
      <c r="Y163" s="53">
        <v>0</v>
      </c>
      <c r="Z163" s="53">
        <v>0</v>
      </c>
      <c r="AA163" s="53">
        <v>0</v>
      </c>
      <c r="AB163" s="53">
        <v>0</v>
      </c>
      <c r="AC163" s="53">
        <v>0</v>
      </c>
      <c r="AD163" s="53">
        <v>0</v>
      </c>
      <c r="AE163" s="53">
        <v>0</v>
      </c>
      <c r="AF163" s="53">
        <v>0</v>
      </c>
    </row>
    <row r="164" spans="2:32" ht="16" customHeight="1" x14ac:dyDescent="0.3">
      <c r="B164" s="51" t="s">
        <v>250</v>
      </c>
      <c r="C164" s="53">
        <v>0</v>
      </c>
      <c r="D164" s="53">
        <v>0</v>
      </c>
      <c r="E164" s="53">
        <v>0</v>
      </c>
      <c r="F164" s="53">
        <v>0</v>
      </c>
      <c r="G164" s="53">
        <v>0</v>
      </c>
      <c r="H164" s="53">
        <v>0</v>
      </c>
      <c r="I164" s="53">
        <v>0</v>
      </c>
      <c r="J164" s="53">
        <v>0</v>
      </c>
      <c r="K164" s="53">
        <v>0</v>
      </c>
      <c r="L164" s="53">
        <v>0</v>
      </c>
      <c r="M164" s="53">
        <v>0</v>
      </c>
      <c r="N164" s="53">
        <v>0</v>
      </c>
      <c r="O164" s="53">
        <v>0</v>
      </c>
      <c r="P164" s="53">
        <v>0</v>
      </c>
      <c r="Q164" s="53">
        <v>0</v>
      </c>
      <c r="R164" s="53">
        <v>0</v>
      </c>
      <c r="S164" s="53">
        <v>0</v>
      </c>
      <c r="T164" s="53">
        <v>0</v>
      </c>
      <c r="U164" s="53">
        <v>0</v>
      </c>
      <c r="V164" s="53">
        <v>0</v>
      </c>
      <c r="W164" s="53">
        <v>0</v>
      </c>
      <c r="X164" s="53">
        <v>0</v>
      </c>
      <c r="Y164" s="53">
        <v>0</v>
      </c>
      <c r="Z164" s="53">
        <v>0</v>
      </c>
      <c r="AA164" s="53">
        <v>0</v>
      </c>
      <c r="AB164" s="53">
        <v>0</v>
      </c>
      <c r="AC164" s="53">
        <v>0</v>
      </c>
      <c r="AD164" s="53">
        <v>0</v>
      </c>
      <c r="AE164" s="53">
        <v>0</v>
      </c>
      <c r="AF164" s="53">
        <v>0</v>
      </c>
    </row>
    <row r="165" spans="2:32" ht="16" customHeight="1" x14ac:dyDescent="0.3">
      <c r="B165" s="51" t="s">
        <v>251</v>
      </c>
      <c r="C165" s="53">
        <v>0</v>
      </c>
      <c r="D165" s="53">
        <v>0</v>
      </c>
      <c r="E165" s="53">
        <v>0</v>
      </c>
      <c r="F165" s="53">
        <v>0</v>
      </c>
      <c r="G165" s="53">
        <v>0</v>
      </c>
      <c r="H165" s="53">
        <v>0</v>
      </c>
      <c r="I165" s="53">
        <v>0</v>
      </c>
      <c r="J165" s="53">
        <v>0</v>
      </c>
      <c r="K165" s="53">
        <v>0</v>
      </c>
      <c r="L165" s="53">
        <v>0</v>
      </c>
      <c r="M165" s="53">
        <v>0</v>
      </c>
      <c r="N165" s="53">
        <v>0</v>
      </c>
      <c r="O165" s="53">
        <v>0</v>
      </c>
      <c r="P165" s="53">
        <v>0</v>
      </c>
      <c r="Q165" s="53">
        <v>0</v>
      </c>
      <c r="R165" s="53">
        <v>0</v>
      </c>
      <c r="S165" s="53">
        <v>0</v>
      </c>
      <c r="T165" s="53">
        <v>0</v>
      </c>
      <c r="U165" s="53">
        <v>0</v>
      </c>
      <c r="V165" s="53">
        <v>0</v>
      </c>
      <c r="W165" s="53">
        <v>0</v>
      </c>
      <c r="X165" s="53">
        <v>0</v>
      </c>
      <c r="Y165" s="53">
        <v>0</v>
      </c>
      <c r="Z165" s="53">
        <v>0</v>
      </c>
      <c r="AA165" s="53">
        <v>0</v>
      </c>
      <c r="AB165" s="53">
        <v>0</v>
      </c>
      <c r="AC165" s="53">
        <v>0</v>
      </c>
      <c r="AD165" s="53">
        <v>0</v>
      </c>
      <c r="AE165" s="53">
        <v>0</v>
      </c>
      <c r="AF165" s="53">
        <v>0</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1334.5999999999997</v>
      </c>
      <c r="D167" s="50">
        <v>1225.1599999999996</v>
      </c>
      <c r="E167" s="50">
        <v>1153.5999999999999</v>
      </c>
      <c r="F167" s="50">
        <v>1201.5999999999999</v>
      </c>
      <c r="G167" s="50">
        <v>1152.3999999999999</v>
      </c>
      <c r="H167" s="50">
        <v>1154</v>
      </c>
      <c r="I167" s="50">
        <v>1186</v>
      </c>
      <c r="J167" s="50">
        <v>1194</v>
      </c>
      <c r="K167" s="50">
        <v>934</v>
      </c>
      <c r="L167" s="50">
        <v>1190</v>
      </c>
      <c r="M167" s="50">
        <v>1470</v>
      </c>
      <c r="N167" s="50">
        <v>1760</v>
      </c>
      <c r="O167" s="50">
        <v>1813.36</v>
      </c>
      <c r="P167" s="50">
        <v>1812.5</v>
      </c>
      <c r="Q167" s="50">
        <v>1682.96</v>
      </c>
      <c r="R167" s="50">
        <v>1579.78</v>
      </c>
      <c r="S167" s="50">
        <v>1761.49</v>
      </c>
      <c r="T167" s="50">
        <v>1758.8449000000001</v>
      </c>
      <c r="U167" s="50">
        <v>1779.14</v>
      </c>
      <c r="V167" s="50">
        <v>1898.8256719874842</v>
      </c>
      <c r="W167" s="50">
        <v>1953.1174787455107</v>
      </c>
      <c r="X167" s="50">
        <v>2126.294890400352</v>
      </c>
      <c r="Y167" s="50">
        <v>2514.5590208110848</v>
      </c>
      <c r="Z167" s="50">
        <v>2166.2185208709998</v>
      </c>
      <c r="AA167" s="50">
        <v>2203.0685208710001</v>
      </c>
      <c r="AB167" s="50">
        <v>2333.6165208710004</v>
      </c>
      <c r="AC167" s="50">
        <v>2425.8704408710005</v>
      </c>
      <c r="AD167" s="50">
        <v>2521.8145176710004</v>
      </c>
      <c r="AE167" s="50">
        <v>2621.5963575430005</v>
      </c>
      <c r="AF167" s="50">
        <v>2725.3694710098803</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43.6</v>
      </c>
      <c r="D169" s="53">
        <v>43.6</v>
      </c>
      <c r="E169" s="53">
        <v>44</v>
      </c>
      <c r="F169" s="53">
        <v>46</v>
      </c>
      <c r="G169" s="53">
        <v>36</v>
      </c>
      <c r="H169" s="53">
        <v>40</v>
      </c>
      <c r="I169" s="53">
        <v>44</v>
      </c>
      <c r="J169" s="53">
        <v>24</v>
      </c>
      <c r="K169" s="53">
        <v>30</v>
      </c>
      <c r="L169" s="53">
        <v>20</v>
      </c>
      <c r="M169" s="53">
        <v>20</v>
      </c>
      <c r="N169" s="53">
        <v>20</v>
      </c>
      <c r="O169" s="53">
        <v>20</v>
      </c>
      <c r="P169" s="53">
        <v>0</v>
      </c>
      <c r="Q169" s="53">
        <v>0</v>
      </c>
      <c r="R169" s="53">
        <v>0</v>
      </c>
      <c r="S169" s="53">
        <v>0</v>
      </c>
      <c r="T169" s="53">
        <v>0</v>
      </c>
      <c r="U169" s="53">
        <v>0</v>
      </c>
      <c r="V169" s="53">
        <v>0</v>
      </c>
      <c r="W169" s="53">
        <v>0</v>
      </c>
      <c r="X169" s="53">
        <v>0</v>
      </c>
      <c r="Y169" s="53">
        <v>0</v>
      </c>
      <c r="Z169" s="53">
        <v>0</v>
      </c>
      <c r="AA169" s="53">
        <v>0</v>
      </c>
      <c r="AB169" s="53">
        <v>0</v>
      </c>
      <c r="AC169" s="53">
        <v>0</v>
      </c>
      <c r="AD169" s="53">
        <v>0</v>
      </c>
      <c r="AE169" s="53">
        <v>0</v>
      </c>
      <c r="AF169" s="53">
        <v>0</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1229.1999999999998</v>
      </c>
      <c r="D171" s="53">
        <v>1121.9599999999998</v>
      </c>
      <c r="E171" s="53">
        <v>1069.5999999999999</v>
      </c>
      <c r="F171" s="53">
        <v>1111.5999999999999</v>
      </c>
      <c r="G171" s="53">
        <v>1072.3999999999999</v>
      </c>
      <c r="H171" s="53">
        <v>1064</v>
      </c>
      <c r="I171" s="53">
        <v>1092</v>
      </c>
      <c r="J171" s="53">
        <v>1120</v>
      </c>
      <c r="K171" s="53">
        <v>854</v>
      </c>
      <c r="L171" s="53">
        <v>1120</v>
      </c>
      <c r="M171" s="53">
        <v>1400</v>
      </c>
      <c r="N171" s="53">
        <v>1690</v>
      </c>
      <c r="O171" s="53">
        <v>1743.36</v>
      </c>
      <c r="P171" s="53">
        <v>1762.5</v>
      </c>
      <c r="Q171" s="53">
        <v>1632.96</v>
      </c>
      <c r="R171" s="53">
        <v>1529.78</v>
      </c>
      <c r="S171" s="53">
        <v>1711.49</v>
      </c>
      <c r="T171" s="53">
        <v>1728.6049</v>
      </c>
      <c r="U171" s="53">
        <v>1743.5</v>
      </c>
      <c r="V171" s="53">
        <v>1872.7500000000009</v>
      </c>
      <c r="W171" s="53">
        <v>1929.9540000000002</v>
      </c>
      <c r="X171" s="53">
        <v>2103.6498600000004</v>
      </c>
      <c r="Y171" s="53">
        <v>2482.6999999999998</v>
      </c>
      <c r="Z171" s="53">
        <v>2138.9499999999998</v>
      </c>
      <c r="AA171" s="53">
        <v>2175.8000000000002</v>
      </c>
      <c r="AB171" s="53">
        <v>2306.3480000000004</v>
      </c>
      <c r="AC171" s="53">
        <v>2398.6019200000005</v>
      </c>
      <c r="AD171" s="53">
        <v>2494.5459968000005</v>
      </c>
      <c r="AE171" s="53">
        <v>2594.3278366720006</v>
      </c>
      <c r="AF171" s="53">
        <v>2698.1009501388803</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6</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61.8</v>
      </c>
      <c r="D174" s="53">
        <v>59.6</v>
      </c>
      <c r="E174" s="53">
        <v>40</v>
      </c>
      <c r="F174" s="53">
        <v>44</v>
      </c>
      <c r="G174" s="53">
        <v>44</v>
      </c>
      <c r="H174" s="53">
        <v>50</v>
      </c>
      <c r="I174" s="53">
        <v>50</v>
      </c>
      <c r="J174" s="53">
        <v>50</v>
      </c>
      <c r="K174" s="53">
        <v>50</v>
      </c>
      <c r="L174" s="53">
        <v>50</v>
      </c>
      <c r="M174" s="53">
        <v>50</v>
      </c>
      <c r="N174" s="53">
        <v>50</v>
      </c>
      <c r="O174" s="53">
        <v>50</v>
      </c>
      <c r="P174" s="53">
        <v>50</v>
      </c>
      <c r="Q174" s="53">
        <v>50</v>
      </c>
      <c r="R174" s="53">
        <v>50</v>
      </c>
      <c r="S174" s="53">
        <v>50</v>
      </c>
      <c r="T174" s="53">
        <v>30.240000000000002</v>
      </c>
      <c r="U174" s="53">
        <v>35.64</v>
      </c>
      <c r="V174" s="53">
        <v>26.075671987483318</v>
      </c>
      <c r="W174" s="53">
        <v>23.163478745510563</v>
      </c>
      <c r="X174" s="53">
        <v>22.645030400351562</v>
      </c>
      <c r="Y174" s="53">
        <v>25.859020811084996</v>
      </c>
      <c r="Z174" s="53">
        <v>27.268520871000085</v>
      </c>
      <c r="AA174" s="53">
        <v>27.268520871000085</v>
      </c>
      <c r="AB174" s="53">
        <v>27.268520871000085</v>
      </c>
      <c r="AC174" s="53">
        <v>27.268520871000085</v>
      </c>
      <c r="AD174" s="53">
        <v>27.268520871000085</v>
      </c>
      <c r="AE174" s="53">
        <v>27.268520871000085</v>
      </c>
      <c r="AF174" s="53">
        <v>27.268520871000085</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199.96</v>
      </c>
      <c r="D176" s="50">
        <v>217.78</v>
      </c>
      <c r="E176" s="50">
        <v>233.5</v>
      </c>
      <c r="F176" s="50">
        <v>249.5</v>
      </c>
      <c r="G176" s="50">
        <v>266.5</v>
      </c>
      <c r="H176" s="50">
        <v>319.00000000000006</v>
      </c>
      <c r="I176" s="50">
        <v>319.00000000000006</v>
      </c>
      <c r="J176" s="50">
        <v>311.50000000000006</v>
      </c>
      <c r="K176" s="50">
        <v>439</v>
      </c>
      <c r="L176" s="50">
        <v>476.50000000000006</v>
      </c>
      <c r="M176" s="50">
        <v>424.5</v>
      </c>
      <c r="N176" s="50">
        <v>410</v>
      </c>
      <c r="O176" s="50">
        <v>410</v>
      </c>
      <c r="P176" s="50">
        <v>382</v>
      </c>
      <c r="Q176" s="50">
        <v>401.20105599999994</v>
      </c>
      <c r="R176" s="50">
        <v>395.63040999999993</v>
      </c>
      <c r="S176" s="50">
        <v>563.25507701783727</v>
      </c>
      <c r="T176" s="50">
        <v>458.75433746274211</v>
      </c>
      <c r="U176" s="50">
        <v>548.46946485237322</v>
      </c>
      <c r="V176" s="50">
        <v>591.15582260465453</v>
      </c>
      <c r="W176" s="50">
        <v>524.26084595849545</v>
      </c>
      <c r="X176" s="50">
        <v>616.1524350766781</v>
      </c>
      <c r="Y176" s="50">
        <v>627.83389850163815</v>
      </c>
      <c r="Z176" s="50">
        <v>546.40776125428772</v>
      </c>
      <c r="AA176" s="50">
        <v>476.88346185254284</v>
      </c>
      <c r="AB176" s="50">
        <v>472.12950300155859</v>
      </c>
      <c r="AC176" s="50">
        <v>467.42308373908423</v>
      </c>
      <c r="AD176" s="50">
        <v>462.76372866923458</v>
      </c>
      <c r="AE176" s="50">
        <v>458.15096715008349</v>
      </c>
      <c r="AF176" s="50">
        <v>453.58433324612389</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0</v>
      </c>
      <c r="D180" s="53">
        <v>0</v>
      </c>
      <c r="E180" s="53">
        <v>0</v>
      </c>
      <c r="F180" s="53">
        <v>0</v>
      </c>
      <c r="G180" s="53">
        <v>0</v>
      </c>
      <c r="H180" s="53">
        <v>0</v>
      </c>
      <c r="I180" s="53">
        <v>0</v>
      </c>
      <c r="J180" s="53">
        <v>0</v>
      </c>
      <c r="K180" s="53">
        <v>0</v>
      </c>
      <c r="L180" s="53">
        <v>0</v>
      </c>
      <c r="M180" s="53">
        <v>0</v>
      </c>
      <c r="N180" s="53">
        <v>0</v>
      </c>
      <c r="O180" s="53">
        <v>0</v>
      </c>
      <c r="P180" s="53">
        <v>0</v>
      </c>
      <c r="Q180" s="53">
        <v>0</v>
      </c>
      <c r="R180" s="53">
        <v>0</v>
      </c>
      <c r="S180" s="53">
        <v>0</v>
      </c>
      <c r="T180" s="53">
        <v>0</v>
      </c>
      <c r="U180" s="53">
        <v>0</v>
      </c>
      <c r="V180" s="53">
        <v>0</v>
      </c>
      <c r="W180" s="53">
        <v>0</v>
      </c>
      <c r="X180" s="53">
        <v>0</v>
      </c>
      <c r="Y180" s="53">
        <v>0</v>
      </c>
      <c r="Z180" s="53">
        <v>0</v>
      </c>
      <c r="AA180" s="53">
        <v>0</v>
      </c>
      <c r="AB180" s="53">
        <v>0</v>
      </c>
      <c r="AC180" s="53">
        <v>0</v>
      </c>
      <c r="AD180" s="53">
        <v>0</v>
      </c>
      <c r="AE180" s="53">
        <v>0</v>
      </c>
      <c r="AF180" s="53">
        <v>0</v>
      </c>
    </row>
    <row r="181" spans="2:32" ht="16" customHeight="1" x14ac:dyDescent="0.3">
      <c r="B181" s="51" t="s">
        <v>267</v>
      </c>
      <c r="C181" s="53">
        <v>0</v>
      </c>
      <c r="D181" s="53">
        <v>0</v>
      </c>
      <c r="E181" s="53">
        <v>0</v>
      </c>
      <c r="F181" s="53">
        <v>0</v>
      </c>
      <c r="G181" s="53">
        <v>0</v>
      </c>
      <c r="H181" s="53">
        <v>0</v>
      </c>
      <c r="I181" s="53">
        <v>0</v>
      </c>
      <c r="J181" s="53">
        <v>0</v>
      </c>
      <c r="K181" s="53">
        <v>0</v>
      </c>
      <c r="L181" s="53">
        <v>0</v>
      </c>
      <c r="M181" s="53">
        <v>0</v>
      </c>
      <c r="N181" s="53">
        <v>0</v>
      </c>
      <c r="O181" s="53">
        <v>0</v>
      </c>
      <c r="P181" s="53">
        <v>0</v>
      </c>
      <c r="Q181" s="53">
        <v>0</v>
      </c>
      <c r="R181" s="53">
        <v>0</v>
      </c>
      <c r="S181" s="53">
        <v>0</v>
      </c>
      <c r="T181" s="53">
        <v>0</v>
      </c>
      <c r="U181" s="53">
        <v>0</v>
      </c>
      <c r="V181" s="53">
        <v>0</v>
      </c>
      <c r="W181" s="53">
        <v>0</v>
      </c>
      <c r="X181" s="53">
        <v>0</v>
      </c>
      <c r="Y181" s="53">
        <v>0</v>
      </c>
      <c r="Z181" s="53">
        <v>0</v>
      </c>
      <c r="AA181" s="53">
        <v>0</v>
      </c>
      <c r="AB181" s="53">
        <v>0</v>
      </c>
      <c r="AC181" s="53">
        <v>0</v>
      </c>
      <c r="AD181" s="53">
        <v>0</v>
      </c>
      <c r="AE181" s="53">
        <v>0</v>
      </c>
      <c r="AF181" s="53">
        <v>0</v>
      </c>
    </row>
    <row r="182" spans="2:32" ht="16" customHeight="1" x14ac:dyDescent="0.3">
      <c r="B182" s="51" t="s">
        <v>268</v>
      </c>
      <c r="C182" s="53">
        <v>0</v>
      </c>
      <c r="D182" s="53">
        <v>0</v>
      </c>
      <c r="E182" s="53">
        <v>0</v>
      </c>
      <c r="F182" s="53">
        <v>0</v>
      </c>
      <c r="G182" s="53">
        <v>0</v>
      </c>
      <c r="H182" s="53">
        <v>0</v>
      </c>
      <c r="I182" s="53">
        <v>0</v>
      </c>
      <c r="J182" s="53">
        <v>0</v>
      </c>
      <c r="K182" s="53">
        <v>0</v>
      </c>
      <c r="L182" s="53">
        <v>0</v>
      </c>
      <c r="M182" s="53">
        <v>0</v>
      </c>
      <c r="N182" s="53">
        <v>0</v>
      </c>
      <c r="O182" s="53">
        <v>0</v>
      </c>
      <c r="P182" s="53">
        <v>0</v>
      </c>
      <c r="Q182" s="53">
        <v>0</v>
      </c>
      <c r="R182" s="53">
        <v>0</v>
      </c>
      <c r="S182" s="53">
        <v>0</v>
      </c>
      <c r="T182" s="53">
        <v>0</v>
      </c>
      <c r="U182" s="53">
        <v>0</v>
      </c>
      <c r="V182" s="53">
        <v>0</v>
      </c>
      <c r="W182" s="53">
        <v>0</v>
      </c>
      <c r="X182" s="53">
        <v>0</v>
      </c>
      <c r="Y182" s="53">
        <v>0</v>
      </c>
      <c r="Z182" s="53">
        <v>0</v>
      </c>
      <c r="AA182" s="53">
        <v>0</v>
      </c>
      <c r="AB182" s="53">
        <v>0</v>
      </c>
      <c r="AC182" s="53">
        <v>0</v>
      </c>
      <c r="AD182" s="53">
        <v>0</v>
      </c>
      <c r="AE182" s="53">
        <v>0</v>
      </c>
      <c r="AF182" s="53">
        <v>0</v>
      </c>
    </row>
    <row r="183" spans="2:32" ht="16" customHeight="1" x14ac:dyDescent="0.3">
      <c r="B183" s="51" t="s">
        <v>269</v>
      </c>
      <c r="C183" s="53">
        <v>0</v>
      </c>
      <c r="D183" s="53">
        <v>0</v>
      </c>
      <c r="E183" s="53">
        <v>0</v>
      </c>
      <c r="F183" s="53">
        <v>0</v>
      </c>
      <c r="G183" s="53">
        <v>0</v>
      </c>
      <c r="H183" s="53">
        <v>0</v>
      </c>
      <c r="I183" s="53">
        <v>0</v>
      </c>
      <c r="J183" s="53">
        <v>0</v>
      </c>
      <c r="K183" s="53">
        <v>0</v>
      </c>
      <c r="L183" s="53">
        <v>0</v>
      </c>
      <c r="M183" s="53">
        <v>0</v>
      </c>
      <c r="N183" s="53">
        <v>0</v>
      </c>
      <c r="O183" s="53">
        <v>0</v>
      </c>
      <c r="P183" s="53">
        <v>0</v>
      </c>
      <c r="Q183" s="53">
        <v>0</v>
      </c>
      <c r="R183" s="53">
        <v>0</v>
      </c>
      <c r="S183" s="53">
        <v>0</v>
      </c>
      <c r="T183" s="53">
        <v>0</v>
      </c>
      <c r="U183" s="53">
        <v>0</v>
      </c>
      <c r="V183" s="53">
        <v>0</v>
      </c>
      <c r="W183" s="53">
        <v>0</v>
      </c>
      <c r="X183" s="53">
        <v>0</v>
      </c>
      <c r="Y183" s="53">
        <v>0</v>
      </c>
      <c r="Z183" s="53">
        <v>0</v>
      </c>
      <c r="AA183" s="53">
        <v>0</v>
      </c>
      <c r="AB183" s="53">
        <v>0</v>
      </c>
      <c r="AC183" s="53">
        <v>0</v>
      </c>
      <c r="AD183" s="53">
        <v>0</v>
      </c>
      <c r="AE183" s="53">
        <v>0</v>
      </c>
      <c r="AF183" s="53">
        <v>0</v>
      </c>
    </row>
    <row r="184" spans="2:32" ht="16" customHeight="1" x14ac:dyDescent="0.3">
      <c r="B184" s="51" t="s">
        <v>270</v>
      </c>
      <c r="C184" s="53">
        <v>1.96</v>
      </c>
      <c r="D184" s="53">
        <v>0.28000000000000003</v>
      </c>
      <c r="E184" s="53">
        <v>1</v>
      </c>
      <c r="F184" s="53">
        <v>2</v>
      </c>
      <c r="G184" s="53">
        <v>4</v>
      </c>
      <c r="H184" s="53">
        <v>4</v>
      </c>
      <c r="I184" s="53">
        <v>4</v>
      </c>
      <c r="J184" s="53">
        <v>4</v>
      </c>
      <c r="K184" s="53">
        <v>4</v>
      </c>
      <c r="L184" s="53">
        <v>4</v>
      </c>
      <c r="M184" s="53">
        <v>4</v>
      </c>
      <c r="N184" s="53">
        <v>4</v>
      </c>
      <c r="O184" s="53">
        <v>4</v>
      </c>
      <c r="P184" s="53">
        <v>4</v>
      </c>
      <c r="Q184" s="53">
        <v>4</v>
      </c>
      <c r="R184" s="53">
        <v>0</v>
      </c>
      <c r="S184" s="53">
        <v>0</v>
      </c>
      <c r="T184" s="53">
        <v>2.1363432891243099</v>
      </c>
      <c r="U184" s="53">
        <v>1.1125834002777411</v>
      </c>
      <c r="V184" s="53">
        <v>0.93690260465450226</v>
      </c>
      <c r="W184" s="53">
        <v>2.5073206784953221</v>
      </c>
      <c r="X184" s="53">
        <v>2.088670708678193</v>
      </c>
      <c r="Y184" s="53">
        <v>1.4888588462780972</v>
      </c>
      <c r="Z184" s="53">
        <v>1.4875767541244924</v>
      </c>
      <c r="AA184" s="53">
        <v>1.4875767541244924</v>
      </c>
      <c r="AB184" s="53">
        <v>1.4875767541244924</v>
      </c>
      <c r="AC184" s="53">
        <v>1.4875767541244924</v>
      </c>
      <c r="AD184" s="53">
        <v>1.4875767541244924</v>
      </c>
      <c r="AE184" s="53">
        <v>1.4875767541244924</v>
      </c>
      <c r="AF184" s="53">
        <v>1.4875767541244924</v>
      </c>
    </row>
    <row r="185" spans="2:32" ht="16" customHeight="1" x14ac:dyDescent="0.3">
      <c r="B185" s="51" t="s">
        <v>271</v>
      </c>
      <c r="C185" s="53">
        <v>0</v>
      </c>
      <c r="D185" s="53">
        <v>0</v>
      </c>
      <c r="E185" s="53">
        <v>0</v>
      </c>
      <c r="F185" s="53">
        <v>0</v>
      </c>
      <c r="G185" s="53">
        <v>0</v>
      </c>
      <c r="H185" s="53">
        <v>0</v>
      </c>
      <c r="I185" s="53">
        <v>0</v>
      </c>
      <c r="J185" s="53">
        <v>0</v>
      </c>
      <c r="K185" s="53">
        <v>0</v>
      </c>
      <c r="L185" s="53">
        <v>0</v>
      </c>
      <c r="M185" s="53">
        <v>0</v>
      </c>
      <c r="N185" s="53">
        <v>0</v>
      </c>
      <c r="O185" s="53">
        <v>0</v>
      </c>
      <c r="P185" s="53">
        <v>0</v>
      </c>
      <c r="Q185" s="53">
        <v>0</v>
      </c>
      <c r="R185" s="53">
        <v>0</v>
      </c>
      <c r="S185" s="53">
        <v>0</v>
      </c>
      <c r="T185" s="53">
        <v>0</v>
      </c>
      <c r="U185" s="53">
        <v>0</v>
      </c>
      <c r="V185" s="53">
        <v>0</v>
      </c>
      <c r="W185" s="53">
        <v>0</v>
      </c>
      <c r="X185" s="53">
        <v>0</v>
      </c>
      <c r="Y185" s="53">
        <v>0</v>
      </c>
      <c r="Z185" s="53">
        <v>0</v>
      </c>
      <c r="AA185" s="53">
        <v>0</v>
      </c>
      <c r="AB185" s="53">
        <v>0</v>
      </c>
      <c r="AC185" s="53">
        <v>0</v>
      </c>
      <c r="AD185" s="53">
        <v>0</v>
      </c>
      <c r="AE185" s="53">
        <v>0</v>
      </c>
      <c r="AF185" s="53">
        <v>0</v>
      </c>
    </row>
    <row r="186" spans="2:32" ht="16" customHeight="1" x14ac:dyDescent="0.3">
      <c r="B186" s="51" t="s">
        <v>272</v>
      </c>
      <c r="C186" s="53">
        <v>0</v>
      </c>
      <c r="D186" s="53">
        <v>0</v>
      </c>
      <c r="E186" s="53">
        <v>0</v>
      </c>
      <c r="F186" s="53">
        <v>0</v>
      </c>
      <c r="G186" s="53">
        <v>0</v>
      </c>
      <c r="H186" s="53">
        <v>0</v>
      </c>
      <c r="I186" s="53">
        <v>0</v>
      </c>
      <c r="J186" s="53">
        <v>0</v>
      </c>
      <c r="K186" s="53">
        <v>0</v>
      </c>
      <c r="L186" s="53">
        <v>0</v>
      </c>
      <c r="M186" s="53">
        <v>0</v>
      </c>
      <c r="N186" s="53">
        <v>0</v>
      </c>
      <c r="O186" s="53">
        <v>0</v>
      </c>
      <c r="P186" s="53">
        <v>0</v>
      </c>
      <c r="Q186" s="53">
        <v>0</v>
      </c>
      <c r="R186" s="53">
        <v>0</v>
      </c>
      <c r="S186" s="53">
        <v>0</v>
      </c>
      <c r="T186" s="53">
        <v>0</v>
      </c>
      <c r="U186" s="53">
        <v>0</v>
      </c>
      <c r="V186" s="53">
        <v>0</v>
      </c>
      <c r="W186" s="53">
        <v>0</v>
      </c>
      <c r="X186" s="53">
        <v>0</v>
      </c>
      <c r="Y186" s="53">
        <v>0</v>
      </c>
      <c r="Z186" s="53">
        <v>0</v>
      </c>
      <c r="AA186" s="53">
        <v>0</v>
      </c>
      <c r="AB186" s="53">
        <v>0</v>
      </c>
      <c r="AC186" s="53">
        <v>0</v>
      </c>
      <c r="AD186" s="53">
        <v>0</v>
      </c>
      <c r="AE186" s="53">
        <v>0</v>
      </c>
      <c r="AF186" s="53">
        <v>0</v>
      </c>
    </row>
    <row r="187" spans="2:32" ht="16" customHeight="1" x14ac:dyDescent="0.3">
      <c r="B187" s="51" t="s">
        <v>273</v>
      </c>
      <c r="C187" s="53">
        <v>198</v>
      </c>
      <c r="D187" s="53">
        <v>217.5</v>
      </c>
      <c r="E187" s="53">
        <v>232.5</v>
      </c>
      <c r="F187" s="53">
        <v>247.5</v>
      </c>
      <c r="G187" s="53">
        <v>262.5</v>
      </c>
      <c r="H187" s="53">
        <v>315.00000000000006</v>
      </c>
      <c r="I187" s="53">
        <v>315.00000000000006</v>
      </c>
      <c r="J187" s="53">
        <v>307.50000000000006</v>
      </c>
      <c r="K187" s="53">
        <v>435</v>
      </c>
      <c r="L187" s="53">
        <v>472.50000000000006</v>
      </c>
      <c r="M187" s="53">
        <v>420.5</v>
      </c>
      <c r="N187" s="53">
        <v>406</v>
      </c>
      <c r="O187" s="53">
        <v>406</v>
      </c>
      <c r="P187" s="53">
        <v>378</v>
      </c>
      <c r="Q187" s="53">
        <v>397.20105599999994</v>
      </c>
      <c r="R187" s="53">
        <v>395.63040999999993</v>
      </c>
      <c r="S187" s="53">
        <v>563.25507701783727</v>
      </c>
      <c r="T187" s="53">
        <v>456.61799417361783</v>
      </c>
      <c r="U187" s="53">
        <v>547.35688145209554</v>
      </c>
      <c r="V187" s="53">
        <v>590.21892000000003</v>
      </c>
      <c r="W187" s="53">
        <v>521.75352528000008</v>
      </c>
      <c r="X187" s="53">
        <v>614.06376436799997</v>
      </c>
      <c r="Y187" s="53">
        <v>626.3450396553601</v>
      </c>
      <c r="Z187" s="53">
        <v>544.92018450016326</v>
      </c>
      <c r="AA187" s="53">
        <v>475.39588509841832</v>
      </c>
      <c r="AB187" s="53">
        <v>470.64192624743407</v>
      </c>
      <c r="AC187" s="53">
        <v>465.93550698495972</v>
      </c>
      <c r="AD187" s="53">
        <v>461.27615191511006</v>
      </c>
      <c r="AE187" s="53">
        <v>456.66339039595897</v>
      </c>
      <c r="AF187" s="53">
        <v>452.09675649199937</v>
      </c>
    </row>
    <row r="188" spans="2:32" ht="16" customHeight="1" x14ac:dyDescent="0.25">
      <c r="B188" s="49" t="s">
        <v>274</v>
      </c>
      <c r="C188" s="50">
        <v>10599</v>
      </c>
      <c r="D188" s="50">
        <v>10671.559999999998</v>
      </c>
      <c r="E188" s="50">
        <v>10826.5</v>
      </c>
      <c r="F188" s="50">
        <v>10942</v>
      </c>
      <c r="G188" s="50">
        <v>11087</v>
      </c>
      <c r="H188" s="50">
        <v>11422.5</v>
      </c>
      <c r="I188" s="50">
        <v>9859.5</v>
      </c>
      <c r="J188" s="50">
        <v>8129.5</v>
      </c>
      <c r="K188" s="50">
        <v>7374.5</v>
      </c>
      <c r="L188" s="50">
        <v>7306.0000000000009</v>
      </c>
      <c r="M188" s="50">
        <v>7543.9750000000176</v>
      </c>
      <c r="N188" s="50">
        <v>7496.5000000000082</v>
      </c>
      <c r="O188" s="50">
        <v>7376.9999999999927</v>
      </c>
      <c r="P188" s="50">
        <v>6996.9999999999991</v>
      </c>
      <c r="Q188" s="50">
        <v>5649.6251689784167</v>
      </c>
      <c r="R188" s="50">
        <v>5128.123582024743</v>
      </c>
      <c r="S188" s="50">
        <v>3082.2834194061552</v>
      </c>
      <c r="T188" s="50">
        <v>2762.8679035870305</v>
      </c>
      <c r="U188" s="50">
        <v>2453.2696282209081</v>
      </c>
      <c r="V188" s="50">
        <v>2333.5559231627667</v>
      </c>
      <c r="W188" s="50">
        <v>2182.0386852757624</v>
      </c>
      <c r="X188" s="50">
        <v>2322.0257037061729</v>
      </c>
      <c r="Y188" s="50">
        <v>2001.7413847912555</v>
      </c>
      <c r="Z188" s="50">
        <v>1503.945117412655</v>
      </c>
      <c r="AA188" s="50">
        <v>1289.745117412655</v>
      </c>
      <c r="AB188" s="50">
        <v>1107.675117412655</v>
      </c>
      <c r="AC188" s="50">
        <v>952.91561741265491</v>
      </c>
      <c r="AD188" s="50">
        <v>821.37004241265493</v>
      </c>
      <c r="AE188" s="50">
        <v>709.55630366265484</v>
      </c>
      <c r="AF188" s="50">
        <v>614.51462572515481</v>
      </c>
    </row>
    <row r="189" spans="2:32" ht="16" customHeight="1" x14ac:dyDescent="0.3">
      <c r="B189" s="51" t="s">
        <v>275</v>
      </c>
      <c r="C189" s="53">
        <v>10360</v>
      </c>
      <c r="D189" s="53">
        <v>10435.599999999999</v>
      </c>
      <c r="E189" s="53">
        <v>10602</v>
      </c>
      <c r="F189" s="53">
        <v>10730</v>
      </c>
      <c r="G189" s="53">
        <v>10875</v>
      </c>
      <c r="H189" s="53">
        <v>11223</v>
      </c>
      <c r="I189" s="53">
        <v>9660</v>
      </c>
      <c r="J189" s="53">
        <v>7930</v>
      </c>
      <c r="K189" s="53">
        <v>7175</v>
      </c>
      <c r="L189" s="53">
        <v>7128.0000000000009</v>
      </c>
      <c r="M189" s="53">
        <v>7364.4750000000176</v>
      </c>
      <c r="N189" s="53">
        <v>7344.5000000000082</v>
      </c>
      <c r="O189" s="53">
        <v>7214.9999999999927</v>
      </c>
      <c r="P189" s="53">
        <v>6844.9999999999991</v>
      </c>
      <c r="Q189" s="53">
        <v>5490.1251689784167</v>
      </c>
      <c r="R189" s="53">
        <v>5031.1098042895683</v>
      </c>
      <c r="S189" s="53">
        <v>2991</v>
      </c>
      <c r="T189" s="53">
        <v>2700</v>
      </c>
      <c r="U189" s="53">
        <v>2400.7203833580752</v>
      </c>
      <c r="V189" s="53">
        <v>2250</v>
      </c>
      <c r="W189" s="53">
        <v>2100</v>
      </c>
      <c r="X189" s="53">
        <v>2240</v>
      </c>
      <c r="Y189" s="53">
        <v>1904</v>
      </c>
      <c r="Z189" s="53">
        <v>1428</v>
      </c>
      <c r="AA189" s="53">
        <v>1213.8</v>
      </c>
      <c r="AB189" s="53">
        <v>1031.73</v>
      </c>
      <c r="AC189" s="53">
        <v>876.97050000000002</v>
      </c>
      <c r="AD189" s="53">
        <v>745.42492500000003</v>
      </c>
      <c r="AE189" s="53">
        <v>633.61118624999995</v>
      </c>
      <c r="AF189" s="53">
        <v>538.56950831249992</v>
      </c>
    </row>
    <row r="190" spans="2:32" ht="16" customHeight="1" x14ac:dyDescent="0.3">
      <c r="B190" s="51" t="s">
        <v>276</v>
      </c>
      <c r="C190" s="53">
        <v>72</v>
      </c>
      <c r="D190" s="53">
        <v>70</v>
      </c>
      <c r="E190" s="53">
        <v>70</v>
      </c>
      <c r="F190" s="53">
        <v>70</v>
      </c>
      <c r="G190" s="53">
        <v>70</v>
      </c>
      <c r="H190" s="53">
        <v>70</v>
      </c>
      <c r="I190" s="53">
        <v>70</v>
      </c>
      <c r="J190" s="53">
        <v>70</v>
      </c>
      <c r="K190" s="53">
        <v>70</v>
      </c>
      <c r="L190" s="53">
        <v>66</v>
      </c>
      <c r="M190" s="53">
        <v>60</v>
      </c>
      <c r="N190" s="53">
        <v>50</v>
      </c>
      <c r="O190" s="53">
        <v>40</v>
      </c>
      <c r="P190" s="53">
        <v>30</v>
      </c>
      <c r="Q190" s="53">
        <v>30</v>
      </c>
      <c r="R190" s="53">
        <v>21.417455854316547</v>
      </c>
      <c r="S190" s="53">
        <v>20.522126421280529</v>
      </c>
      <c r="T190" s="53">
        <v>3.4399999999999977</v>
      </c>
      <c r="U190" s="53">
        <v>3.4399999999999977</v>
      </c>
      <c r="V190" s="53">
        <v>33.681704909161908</v>
      </c>
      <c r="W190" s="53">
        <v>32.754143485887596</v>
      </c>
      <c r="X190" s="53">
        <v>32.474100343753058</v>
      </c>
      <c r="Y190" s="53">
        <v>31.374967110984798</v>
      </c>
      <c r="Z190" s="53">
        <v>28.415706408598943</v>
      </c>
      <c r="AA190" s="53">
        <v>28.415706408598943</v>
      </c>
      <c r="AB190" s="53">
        <v>28.415706408598943</v>
      </c>
      <c r="AC190" s="53">
        <v>28.415706408598943</v>
      </c>
      <c r="AD190" s="53">
        <v>28.415706408598943</v>
      </c>
      <c r="AE190" s="53">
        <v>28.415706408598943</v>
      </c>
      <c r="AF190" s="53">
        <v>28.415706408598943</v>
      </c>
    </row>
    <row r="191" spans="2:32" ht="16" customHeight="1" x14ac:dyDescent="0.3">
      <c r="B191" s="51" t="s">
        <v>277</v>
      </c>
      <c r="C191" s="53">
        <v>0</v>
      </c>
      <c r="D191" s="53">
        <v>0</v>
      </c>
      <c r="E191" s="53">
        <v>0</v>
      </c>
      <c r="F191" s="53">
        <v>0</v>
      </c>
      <c r="G191" s="53">
        <v>0</v>
      </c>
      <c r="H191" s="53">
        <v>0</v>
      </c>
      <c r="I191" s="53">
        <v>0</v>
      </c>
      <c r="J191" s="53">
        <v>0</v>
      </c>
      <c r="K191" s="53">
        <v>0</v>
      </c>
      <c r="L191" s="53">
        <v>0</v>
      </c>
      <c r="M191" s="53">
        <v>0</v>
      </c>
      <c r="N191" s="53">
        <v>0</v>
      </c>
      <c r="O191" s="53">
        <v>0</v>
      </c>
      <c r="P191" s="53">
        <v>0</v>
      </c>
      <c r="Q191" s="53">
        <v>0</v>
      </c>
      <c r="R191" s="53">
        <v>0</v>
      </c>
      <c r="S191" s="53">
        <v>0</v>
      </c>
      <c r="T191" s="53">
        <v>0</v>
      </c>
      <c r="U191" s="53">
        <v>0</v>
      </c>
      <c r="V191" s="53">
        <v>0</v>
      </c>
      <c r="W191" s="53">
        <v>0</v>
      </c>
      <c r="X191" s="53">
        <v>0</v>
      </c>
      <c r="Y191" s="53">
        <v>0</v>
      </c>
      <c r="Z191" s="53">
        <v>0</v>
      </c>
      <c r="AA191" s="53">
        <v>0</v>
      </c>
      <c r="AB191" s="53">
        <v>0</v>
      </c>
      <c r="AC191" s="53">
        <v>0</v>
      </c>
      <c r="AD191" s="53">
        <v>0</v>
      </c>
      <c r="AE191" s="53">
        <v>0</v>
      </c>
      <c r="AF191" s="53">
        <v>0</v>
      </c>
    </row>
    <row r="192" spans="2:32" ht="16" customHeight="1" x14ac:dyDescent="0.3">
      <c r="B192" s="51" t="s">
        <v>278</v>
      </c>
      <c r="C192" s="53">
        <v>40</v>
      </c>
      <c r="D192" s="53">
        <v>40</v>
      </c>
      <c r="E192" s="53">
        <v>40</v>
      </c>
      <c r="F192" s="53">
        <v>40</v>
      </c>
      <c r="G192" s="53">
        <v>40</v>
      </c>
      <c r="H192" s="53">
        <v>40</v>
      </c>
      <c r="I192" s="53">
        <v>40</v>
      </c>
      <c r="J192" s="53">
        <v>40</v>
      </c>
      <c r="K192" s="53">
        <v>40</v>
      </c>
      <c r="L192" s="53">
        <v>40</v>
      </c>
      <c r="M192" s="53">
        <v>30</v>
      </c>
      <c r="N192" s="53">
        <v>30</v>
      </c>
      <c r="O192" s="53">
        <v>30</v>
      </c>
      <c r="P192" s="53">
        <v>30</v>
      </c>
      <c r="Q192" s="53">
        <v>37.5</v>
      </c>
      <c r="R192" s="53">
        <v>9.9666750000000004</v>
      </c>
      <c r="S192" s="53">
        <v>7.0360723494229882</v>
      </c>
      <c r="T192" s="53">
        <v>2.5164310575633024</v>
      </c>
      <c r="U192" s="53">
        <v>3.0595007424063381</v>
      </c>
      <c r="V192" s="53">
        <v>2.4576596953099741</v>
      </c>
      <c r="W192" s="53">
        <v>2.4224784020229841</v>
      </c>
      <c r="X192" s="53">
        <v>2.4651006996083007</v>
      </c>
      <c r="Y192" s="53">
        <v>3.5646329405634516</v>
      </c>
      <c r="Z192" s="53">
        <v>2.4575637607860275</v>
      </c>
      <c r="AA192" s="53">
        <v>2.4575637607860275</v>
      </c>
      <c r="AB192" s="53">
        <v>2.4575637607860275</v>
      </c>
      <c r="AC192" s="53">
        <v>2.4575637607860275</v>
      </c>
      <c r="AD192" s="53">
        <v>2.4575637607860275</v>
      </c>
      <c r="AE192" s="53">
        <v>2.4575637607860275</v>
      </c>
      <c r="AF192" s="53">
        <v>2.4575637607860275</v>
      </c>
    </row>
    <row r="193" spans="2:32" ht="16" customHeight="1" x14ac:dyDescent="0.3">
      <c r="B193" s="51" t="s">
        <v>279</v>
      </c>
      <c r="C193" s="53">
        <v>2</v>
      </c>
      <c r="D193" s="53">
        <v>0.96</v>
      </c>
      <c r="E193" s="53">
        <v>2</v>
      </c>
      <c r="F193" s="53">
        <v>2</v>
      </c>
      <c r="G193" s="53">
        <v>2</v>
      </c>
      <c r="H193" s="53">
        <v>2</v>
      </c>
      <c r="I193" s="53">
        <v>2</v>
      </c>
      <c r="J193" s="53">
        <v>2</v>
      </c>
      <c r="K193" s="53">
        <v>2</v>
      </c>
      <c r="L193" s="53">
        <v>2</v>
      </c>
      <c r="M193" s="53">
        <v>2</v>
      </c>
      <c r="N193" s="53">
        <v>2</v>
      </c>
      <c r="O193" s="53">
        <v>2</v>
      </c>
      <c r="P193" s="53">
        <v>2</v>
      </c>
      <c r="Q193" s="53">
        <v>2</v>
      </c>
      <c r="R193" s="53">
        <v>8.8484848484848477</v>
      </c>
      <c r="S193" s="53">
        <v>9.3177226813590437</v>
      </c>
      <c r="T193" s="53">
        <v>13.030419423192875</v>
      </c>
      <c r="U193" s="53">
        <v>13.061290993562611</v>
      </c>
      <c r="V193" s="53">
        <v>13.629745548942925</v>
      </c>
      <c r="W193" s="53">
        <v>13.52662030680716</v>
      </c>
      <c r="X193" s="53">
        <v>14.136979703217387</v>
      </c>
      <c r="Y193" s="53">
        <v>14.96595302545715</v>
      </c>
      <c r="Z193" s="53">
        <v>15.071847243270032</v>
      </c>
      <c r="AA193" s="53">
        <v>15.071847243270032</v>
      </c>
      <c r="AB193" s="53">
        <v>15.071847243270032</v>
      </c>
      <c r="AC193" s="53">
        <v>15.071847243270032</v>
      </c>
      <c r="AD193" s="53">
        <v>15.071847243270032</v>
      </c>
      <c r="AE193" s="53">
        <v>15.071847243270032</v>
      </c>
      <c r="AF193" s="53">
        <v>15.071847243270032</v>
      </c>
    </row>
    <row r="194" spans="2:32" ht="16" customHeight="1" x14ac:dyDescent="0.3">
      <c r="B194" s="51" t="s">
        <v>280</v>
      </c>
      <c r="C194" s="53">
        <v>125</v>
      </c>
      <c r="D194" s="53">
        <v>125</v>
      </c>
      <c r="E194" s="53">
        <v>112.5</v>
      </c>
      <c r="F194" s="53">
        <v>100</v>
      </c>
      <c r="G194" s="53">
        <v>100</v>
      </c>
      <c r="H194" s="53">
        <v>87.5</v>
      </c>
      <c r="I194" s="53">
        <v>87.5</v>
      </c>
      <c r="J194" s="53">
        <v>87.5</v>
      </c>
      <c r="K194" s="53">
        <v>87.5</v>
      </c>
      <c r="L194" s="53">
        <v>70</v>
      </c>
      <c r="M194" s="53">
        <v>87.5</v>
      </c>
      <c r="N194" s="53">
        <v>70</v>
      </c>
      <c r="O194" s="53">
        <v>90</v>
      </c>
      <c r="P194" s="53">
        <v>90</v>
      </c>
      <c r="Q194" s="53">
        <v>90</v>
      </c>
      <c r="R194" s="53">
        <v>56.781162032374098</v>
      </c>
      <c r="S194" s="53">
        <v>54.407497954092563</v>
      </c>
      <c r="T194" s="53">
        <v>43.881053106274166</v>
      </c>
      <c r="U194" s="53">
        <v>32.988453126864215</v>
      </c>
      <c r="V194" s="53">
        <v>33.786813009352059</v>
      </c>
      <c r="W194" s="53">
        <v>33.33544308104441</v>
      </c>
      <c r="X194" s="53">
        <v>32.949522959594283</v>
      </c>
      <c r="Y194" s="53">
        <v>47.835831714250389</v>
      </c>
      <c r="Z194" s="53">
        <v>30</v>
      </c>
      <c r="AA194" s="53">
        <v>30</v>
      </c>
      <c r="AB194" s="53">
        <v>30</v>
      </c>
      <c r="AC194" s="53">
        <v>30</v>
      </c>
      <c r="AD194" s="53">
        <v>30</v>
      </c>
      <c r="AE194" s="53">
        <v>30</v>
      </c>
      <c r="AF194" s="53">
        <v>30</v>
      </c>
    </row>
    <row r="195" spans="2:32" ht="16" customHeight="1" x14ac:dyDescent="0.25">
      <c r="B195" s="47" t="s">
        <v>281</v>
      </c>
      <c r="C195" s="48">
        <v>1246</v>
      </c>
      <c r="D195" s="48">
        <v>1368</v>
      </c>
      <c r="E195" s="48">
        <v>1417.5</v>
      </c>
      <c r="F195" s="48">
        <v>1285</v>
      </c>
      <c r="G195" s="48">
        <v>1225</v>
      </c>
      <c r="H195" s="48">
        <v>1097.5</v>
      </c>
      <c r="I195" s="48">
        <v>920</v>
      </c>
      <c r="J195" s="48">
        <v>1095</v>
      </c>
      <c r="K195" s="48">
        <v>827.5</v>
      </c>
      <c r="L195" s="48">
        <v>633.5</v>
      </c>
      <c r="M195" s="48">
        <v>779.5</v>
      </c>
      <c r="N195" s="48">
        <v>944.49999999999591</v>
      </c>
      <c r="O195" s="48">
        <v>892.85500000000013</v>
      </c>
      <c r="P195" s="48">
        <v>956.80000000000018</v>
      </c>
      <c r="Q195" s="48">
        <v>1014.9898515000029</v>
      </c>
      <c r="R195" s="48">
        <v>1053.7999999999988</v>
      </c>
      <c r="S195" s="48">
        <v>1180.6321594826104</v>
      </c>
      <c r="T195" s="48">
        <v>1064.2573785380555</v>
      </c>
      <c r="U195" s="48">
        <v>1044.1711880630644</v>
      </c>
      <c r="V195" s="48">
        <v>1058.4000000000001</v>
      </c>
      <c r="W195" s="48">
        <v>1025</v>
      </c>
      <c r="X195" s="48">
        <v>1088.5999999999999</v>
      </c>
      <c r="Y195" s="48">
        <v>1131.5</v>
      </c>
      <c r="Z195" s="48">
        <v>1101.75</v>
      </c>
      <c r="AA195" s="48">
        <v>1056.1500000000001</v>
      </c>
      <c r="AB195" s="48">
        <v>936.45</v>
      </c>
      <c r="AC195" s="48">
        <v>882.87</v>
      </c>
      <c r="AD195" s="48">
        <v>891.99</v>
      </c>
      <c r="AE195" s="48">
        <v>896.55</v>
      </c>
      <c r="AF195" s="48">
        <v>901.11</v>
      </c>
    </row>
    <row r="196" spans="2:32" ht="16" customHeight="1" x14ac:dyDescent="0.3">
      <c r="B196" s="51" t="s">
        <v>282</v>
      </c>
      <c r="C196" s="53">
        <v>546</v>
      </c>
      <c r="D196" s="53">
        <v>648</v>
      </c>
      <c r="E196" s="53">
        <v>680</v>
      </c>
      <c r="F196" s="53">
        <v>560</v>
      </c>
      <c r="G196" s="53">
        <v>500</v>
      </c>
      <c r="H196" s="53">
        <v>510</v>
      </c>
      <c r="I196" s="53">
        <v>420</v>
      </c>
      <c r="J196" s="53">
        <v>470</v>
      </c>
      <c r="K196" s="53">
        <v>340</v>
      </c>
      <c r="L196" s="53">
        <v>300</v>
      </c>
      <c r="M196" s="53">
        <v>330.00000000000006</v>
      </c>
      <c r="N196" s="53">
        <v>399.99999999999574</v>
      </c>
      <c r="O196" s="53">
        <v>400.00000000000011</v>
      </c>
      <c r="P196" s="53">
        <v>400.00000000000017</v>
      </c>
      <c r="Q196" s="53">
        <v>420.0000000000025</v>
      </c>
      <c r="R196" s="53">
        <v>439.99999999999898</v>
      </c>
      <c r="S196" s="53">
        <v>578.09945936518545</v>
      </c>
      <c r="T196" s="53">
        <v>495.12664103805565</v>
      </c>
      <c r="U196" s="53">
        <v>453.65685815033009</v>
      </c>
      <c r="V196" s="53">
        <v>390</v>
      </c>
      <c r="W196" s="53">
        <v>453</v>
      </c>
      <c r="X196" s="53">
        <v>453</v>
      </c>
      <c r="Y196" s="53">
        <v>453</v>
      </c>
      <c r="Z196" s="53">
        <v>456</v>
      </c>
      <c r="AA196" s="53">
        <v>410.40000000000003</v>
      </c>
      <c r="AB196" s="53">
        <v>290.7</v>
      </c>
      <c r="AC196" s="53">
        <v>237.12</v>
      </c>
      <c r="AD196" s="53">
        <v>246.24000000000004</v>
      </c>
      <c r="AE196" s="53">
        <v>250.8</v>
      </c>
      <c r="AF196" s="53">
        <v>255.35999999999999</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0</v>
      </c>
      <c r="O199" s="53">
        <v>0</v>
      </c>
      <c r="P199" s="53">
        <v>0</v>
      </c>
      <c r="Q199" s="53">
        <v>0</v>
      </c>
      <c r="R199" s="53">
        <v>0</v>
      </c>
      <c r="S199" s="53">
        <v>0</v>
      </c>
      <c r="T199" s="53">
        <v>0</v>
      </c>
      <c r="U199" s="53">
        <v>0</v>
      </c>
      <c r="V199" s="53">
        <v>0</v>
      </c>
      <c r="W199" s="53">
        <v>0</v>
      </c>
      <c r="X199" s="53">
        <v>0</v>
      </c>
      <c r="Y199" s="53">
        <v>0</v>
      </c>
      <c r="Z199" s="53">
        <v>0</v>
      </c>
      <c r="AA199" s="53">
        <v>0</v>
      </c>
      <c r="AB199" s="53">
        <v>0</v>
      </c>
      <c r="AC199" s="53">
        <v>0</v>
      </c>
      <c r="AD199" s="53">
        <v>0</v>
      </c>
      <c r="AE199" s="53">
        <v>0</v>
      </c>
      <c r="AF199" s="53">
        <v>0</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0</v>
      </c>
      <c r="O200" s="53">
        <v>0</v>
      </c>
      <c r="P200" s="53">
        <v>0</v>
      </c>
      <c r="Q200" s="53">
        <v>0</v>
      </c>
      <c r="R200" s="53">
        <v>0</v>
      </c>
      <c r="S200" s="53">
        <v>0</v>
      </c>
      <c r="T200" s="53">
        <v>0</v>
      </c>
      <c r="U200" s="53">
        <v>0</v>
      </c>
      <c r="V200" s="53">
        <v>0</v>
      </c>
      <c r="W200" s="53">
        <v>0</v>
      </c>
      <c r="X200" s="53">
        <v>0</v>
      </c>
      <c r="Y200" s="53">
        <v>0</v>
      </c>
      <c r="Z200" s="53">
        <v>0</v>
      </c>
      <c r="AA200" s="53">
        <v>0</v>
      </c>
      <c r="AB200" s="53">
        <v>0</v>
      </c>
      <c r="AC200" s="53">
        <v>0</v>
      </c>
      <c r="AD200" s="53">
        <v>0</v>
      </c>
      <c r="AE200" s="53">
        <v>0</v>
      </c>
      <c r="AF200" s="53">
        <v>0</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700</v>
      </c>
      <c r="D204" s="55">
        <v>720</v>
      </c>
      <c r="E204" s="55">
        <v>737.5</v>
      </c>
      <c r="F204" s="55">
        <v>725</v>
      </c>
      <c r="G204" s="55">
        <v>725</v>
      </c>
      <c r="H204" s="55">
        <v>587.5</v>
      </c>
      <c r="I204" s="55">
        <v>500</v>
      </c>
      <c r="J204" s="55">
        <v>625</v>
      </c>
      <c r="K204" s="55">
        <v>487.5</v>
      </c>
      <c r="L204" s="55">
        <v>333.5</v>
      </c>
      <c r="M204" s="55">
        <v>449.49999999999994</v>
      </c>
      <c r="N204" s="55">
        <v>544.50000000000011</v>
      </c>
      <c r="O204" s="55">
        <v>492.85500000000002</v>
      </c>
      <c r="P204" s="55">
        <v>556.79999999999995</v>
      </c>
      <c r="Q204" s="55">
        <v>594.98985150000044</v>
      </c>
      <c r="R204" s="55">
        <v>613.79999999999995</v>
      </c>
      <c r="S204" s="55">
        <v>602.53270011742507</v>
      </c>
      <c r="T204" s="55">
        <v>569.1307374999999</v>
      </c>
      <c r="U204" s="55">
        <v>590.5143299127343</v>
      </c>
      <c r="V204" s="55">
        <v>668.40000000000009</v>
      </c>
      <c r="W204" s="55">
        <v>572</v>
      </c>
      <c r="X204" s="55">
        <v>635.59999999999991</v>
      </c>
      <c r="Y204" s="55">
        <v>678.5</v>
      </c>
      <c r="Z204" s="55">
        <v>645.75</v>
      </c>
      <c r="AA204" s="55">
        <v>645.75</v>
      </c>
      <c r="AB204" s="55">
        <v>645.75</v>
      </c>
      <c r="AC204" s="55">
        <v>645.75</v>
      </c>
      <c r="AD204" s="55">
        <v>645.75</v>
      </c>
      <c r="AE204" s="55">
        <v>645.75</v>
      </c>
      <c r="AF204" s="55">
        <v>645.75</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95" priority="7" stopIfTrue="1" operator="equal">
      <formula>#REF!</formula>
    </cfRule>
    <cfRule type="cellIs" dxfId="94" priority="8" stopIfTrue="1" operator="greaterThan">
      <formula>#REF!</formula>
    </cfRule>
    <cfRule type="cellIs" dxfId="93" priority="9" stopIfTrue="1" operator="lessThan">
      <formula>#REF!</formula>
    </cfRule>
  </conditionalFormatting>
  <conditionalFormatting sqref="B156:AF156">
    <cfRule type="cellIs" dxfId="92" priority="1" stopIfTrue="1" operator="equal">
      <formula>#REF!</formula>
    </cfRule>
    <cfRule type="cellIs" dxfId="91" priority="2" stopIfTrue="1" operator="greaterThan">
      <formula>#REF!</formula>
    </cfRule>
    <cfRule type="cellIs" dxfId="90" priority="3" stopIfTrue="1" operator="lessThan">
      <formula>#REF!</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theme="5" tint="0.39997558519241921"/>
  </sheetPr>
  <dimension ref="A1:AF205"/>
  <sheetViews>
    <sheetView showGridLines="0" workbookViewId="0">
      <pane xSplit="2" ySplit="5" topLeftCell="N6" activePane="bottomRight" state="frozen"/>
      <selection pane="topRight"/>
      <selection pane="bottomLeft"/>
      <selection pane="bottomRight" activeCell="AF1" sqref="AF1"/>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295</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6517.7604281016656</v>
      </c>
      <c r="D3" s="46">
        <v>7160.9523274598778</v>
      </c>
      <c r="E3" s="46">
        <v>7100.4485405008563</v>
      </c>
      <c r="F3" s="46">
        <v>7488.1528821604734</v>
      </c>
      <c r="G3" s="46">
        <v>7571.0753861013754</v>
      </c>
      <c r="H3" s="46">
        <v>7970.8001637536308</v>
      </c>
      <c r="I3" s="46">
        <v>8721.3514947000076</v>
      </c>
      <c r="J3" s="46">
        <v>8979.715219178117</v>
      </c>
      <c r="K3" s="46">
        <v>10673.073828359215</v>
      </c>
      <c r="L3" s="46">
        <v>10221.170127760204</v>
      </c>
      <c r="M3" s="46">
        <v>11343.842952892088</v>
      </c>
      <c r="N3" s="46">
        <v>12352.278793733853</v>
      </c>
      <c r="O3" s="46">
        <v>12858.686965865396</v>
      </c>
      <c r="P3" s="46">
        <v>13382.227656520286</v>
      </c>
      <c r="Q3" s="46">
        <v>13816.138594951601</v>
      </c>
      <c r="R3" s="46">
        <v>14552.788932991787</v>
      </c>
      <c r="S3" s="46">
        <v>14582.916057119613</v>
      </c>
      <c r="T3" s="46">
        <v>15223.514531645194</v>
      </c>
      <c r="U3" s="46">
        <v>15946.822103135333</v>
      </c>
      <c r="V3" s="46">
        <v>15260.867623347722</v>
      </c>
      <c r="W3" s="46">
        <v>15099.239157390721</v>
      </c>
      <c r="X3" s="46">
        <v>17033.453688003679</v>
      </c>
      <c r="Y3" s="46">
        <v>18229.70142576145</v>
      </c>
      <c r="Z3" s="46">
        <v>18588.267734256908</v>
      </c>
      <c r="AA3" s="46">
        <v>18615.79033369623</v>
      </c>
      <c r="AB3" s="46">
        <v>19331.095328209518</v>
      </c>
      <c r="AC3" s="46">
        <v>19694.439507987863</v>
      </c>
      <c r="AD3" s="46">
        <v>19977.549405015161</v>
      </c>
      <c r="AE3" s="46">
        <v>20341.460001276708</v>
      </c>
      <c r="AF3" s="46">
        <v>20071.250315733541</v>
      </c>
    </row>
    <row r="4" spans="1:32" s="44" customFormat="1" ht="16" customHeight="1" x14ac:dyDescent="0.25">
      <c r="B4" s="47" t="s">
        <v>90</v>
      </c>
      <c r="C4" s="48">
        <v>15.591000080108643</v>
      </c>
      <c r="D4" s="48">
        <v>15.528000354766846</v>
      </c>
      <c r="E4" s="48">
        <v>10.8886014813096</v>
      </c>
      <c r="F4" s="48">
        <v>7.5036001118123536</v>
      </c>
      <c r="G4" s="48">
        <v>3.7440000557899475</v>
      </c>
      <c r="H4" s="48">
        <v>2.5409999999999999</v>
      </c>
      <c r="I4" s="48">
        <v>4.8000000000000007</v>
      </c>
      <c r="J4" s="48">
        <v>18.9924</v>
      </c>
      <c r="K4" s="48">
        <v>18.600000000000001</v>
      </c>
      <c r="L4" s="48">
        <v>21.753920000000001</v>
      </c>
      <c r="M4" s="48">
        <v>34.55979</v>
      </c>
      <c r="N4" s="48">
        <v>49.098400000056003</v>
      </c>
      <c r="O4" s="48">
        <v>84.048719999720007</v>
      </c>
      <c r="P4" s="48">
        <v>100.03999999888001</v>
      </c>
      <c r="Q4" s="48">
        <v>100.44726999988801</v>
      </c>
      <c r="R4" s="48">
        <v>96.981239999663998</v>
      </c>
      <c r="S4" s="48">
        <v>162.13920366944001</v>
      </c>
      <c r="T4" s="48">
        <v>182.61035999999004</v>
      </c>
      <c r="U4" s="48">
        <v>184.84506379826402</v>
      </c>
      <c r="V4" s="48">
        <v>160.94403410383202</v>
      </c>
      <c r="W4" s="48">
        <v>147.43507822817998</v>
      </c>
      <c r="X4" s="48">
        <v>131.68020000000001</v>
      </c>
      <c r="Y4" s="48">
        <v>137.51392000000001</v>
      </c>
      <c r="Z4" s="48">
        <v>130.32640000000001</v>
      </c>
      <c r="AA4" s="48">
        <v>109.01399999999998</v>
      </c>
      <c r="AB4" s="48">
        <v>84.6</v>
      </c>
      <c r="AC4" s="48">
        <v>296.7</v>
      </c>
      <c r="AD4" s="48">
        <v>275.7</v>
      </c>
      <c r="AE4" s="48">
        <v>308.10000000000002</v>
      </c>
      <c r="AF4" s="48">
        <v>308.10000000000002</v>
      </c>
    </row>
    <row r="5" spans="1:32" s="44" customFormat="1" ht="16" customHeight="1" x14ac:dyDescent="0.25">
      <c r="B5" s="49" t="s">
        <v>91</v>
      </c>
      <c r="C5" s="50">
        <v>15.591000080108643</v>
      </c>
      <c r="D5" s="50">
        <v>15.528000354766846</v>
      </c>
      <c r="E5" s="50">
        <v>10.8886014813096</v>
      </c>
      <c r="F5" s="50">
        <v>7.5036001118123536</v>
      </c>
      <c r="G5" s="50">
        <v>3.7440000557899475</v>
      </c>
      <c r="H5" s="50">
        <v>0</v>
      </c>
      <c r="I5" s="50">
        <v>0</v>
      </c>
      <c r="J5" s="50">
        <v>9</v>
      </c>
      <c r="K5" s="50">
        <v>9</v>
      </c>
      <c r="L5" s="50">
        <v>12.153919999999999</v>
      </c>
      <c r="M5" s="50">
        <v>24.959790000000002</v>
      </c>
      <c r="N5" s="50">
        <v>32.598400000056003</v>
      </c>
      <c r="O5" s="50">
        <v>46.890719999720005</v>
      </c>
      <c r="P5" s="50">
        <v>47.80855999888</v>
      </c>
      <c r="Q5" s="50">
        <v>48.810399999888006</v>
      </c>
      <c r="R5" s="50">
        <v>48.216239999664005</v>
      </c>
      <c r="S5" s="50">
        <v>50.240079999439999</v>
      </c>
      <c r="T5" s="50">
        <v>49.355279999990024</v>
      </c>
      <c r="U5" s="50">
        <v>48.613279998264005</v>
      </c>
      <c r="V5" s="50">
        <v>35.930399999832005</v>
      </c>
      <c r="W5" s="50">
        <v>27.182982228179981</v>
      </c>
      <c r="X5" s="50">
        <v>6.7200000000000006</v>
      </c>
      <c r="Y5" s="50">
        <v>5.3519200000000007</v>
      </c>
      <c r="Z5" s="50">
        <v>2.1784000000000003</v>
      </c>
      <c r="AA5" s="50">
        <v>0</v>
      </c>
      <c r="AB5" s="50">
        <v>0</v>
      </c>
      <c r="AC5" s="50">
        <v>0</v>
      </c>
      <c r="AD5" s="50">
        <v>0</v>
      </c>
      <c r="AE5" s="50">
        <v>0</v>
      </c>
      <c r="AF5" s="50">
        <v>0</v>
      </c>
    </row>
    <row r="6" spans="1:32" s="44" customFormat="1" ht="16" customHeight="1" x14ac:dyDescent="0.25">
      <c r="B6" s="51" t="s">
        <v>92</v>
      </c>
      <c r="C6" s="52">
        <v>0</v>
      </c>
      <c r="D6" s="52">
        <v>0</v>
      </c>
      <c r="E6" s="52">
        <v>0</v>
      </c>
      <c r="F6" s="52">
        <v>0</v>
      </c>
      <c r="G6" s="52">
        <v>0</v>
      </c>
      <c r="H6" s="52">
        <v>0</v>
      </c>
      <c r="I6" s="52">
        <v>0</v>
      </c>
      <c r="J6" s="52">
        <v>0</v>
      </c>
      <c r="K6" s="52">
        <v>0</v>
      </c>
      <c r="L6" s="52">
        <v>0</v>
      </c>
      <c r="M6" s="52">
        <v>0</v>
      </c>
      <c r="N6" s="52">
        <v>0</v>
      </c>
      <c r="O6" s="52">
        <v>0</v>
      </c>
      <c r="P6" s="52">
        <v>0</v>
      </c>
      <c r="Q6" s="52">
        <v>0</v>
      </c>
      <c r="R6" s="52">
        <v>0</v>
      </c>
      <c r="S6" s="52">
        <v>0</v>
      </c>
      <c r="T6" s="52">
        <v>0</v>
      </c>
      <c r="U6" s="52">
        <v>0</v>
      </c>
      <c r="V6" s="52">
        <v>0</v>
      </c>
      <c r="W6" s="52">
        <v>0</v>
      </c>
      <c r="X6" s="52">
        <v>0</v>
      </c>
      <c r="Y6" s="52">
        <v>0</v>
      </c>
      <c r="Z6" s="52">
        <v>0</v>
      </c>
      <c r="AA6" s="52">
        <v>0</v>
      </c>
      <c r="AB6" s="52">
        <v>0</v>
      </c>
      <c r="AC6" s="52">
        <v>0</v>
      </c>
      <c r="AD6" s="52">
        <v>0</v>
      </c>
      <c r="AE6" s="52">
        <v>0</v>
      </c>
      <c r="AF6" s="52">
        <v>0</v>
      </c>
    </row>
    <row r="7" spans="1:32" s="44" customFormat="1" ht="16" customHeight="1" x14ac:dyDescent="0.3">
      <c r="B7" s="51" t="s">
        <v>93</v>
      </c>
      <c r="C7" s="53">
        <v>0</v>
      </c>
      <c r="D7" s="53">
        <v>0</v>
      </c>
      <c r="E7" s="53">
        <v>0</v>
      </c>
      <c r="F7" s="53">
        <v>0</v>
      </c>
      <c r="G7" s="53">
        <v>0</v>
      </c>
      <c r="H7" s="53">
        <v>0</v>
      </c>
      <c r="I7" s="53">
        <v>0</v>
      </c>
      <c r="J7" s="53">
        <v>0</v>
      </c>
      <c r="K7" s="53">
        <v>0</v>
      </c>
      <c r="L7" s="53">
        <v>0</v>
      </c>
      <c r="M7" s="53">
        <v>0</v>
      </c>
      <c r="N7" s="53">
        <v>0</v>
      </c>
      <c r="O7" s="53">
        <v>0</v>
      </c>
      <c r="P7" s="53">
        <v>0</v>
      </c>
      <c r="Q7" s="53">
        <v>0</v>
      </c>
      <c r="R7" s="53">
        <v>0</v>
      </c>
      <c r="S7" s="53">
        <v>0</v>
      </c>
      <c r="T7" s="53">
        <v>0</v>
      </c>
      <c r="U7" s="53">
        <v>0</v>
      </c>
      <c r="V7" s="53">
        <v>0</v>
      </c>
      <c r="W7" s="53">
        <v>0</v>
      </c>
      <c r="X7" s="53">
        <v>0</v>
      </c>
      <c r="Y7" s="53">
        <v>0</v>
      </c>
      <c r="Z7" s="53">
        <v>0</v>
      </c>
      <c r="AA7" s="53">
        <v>0</v>
      </c>
      <c r="AB7" s="53">
        <v>0</v>
      </c>
      <c r="AC7" s="53">
        <v>0</v>
      </c>
      <c r="AD7" s="53">
        <v>0</v>
      </c>
      <c r="AE7" s="53">
        <v>0</v>
      </c>
      <c r="AF7" s="53">
        <v>0</v>
      </c>
    </row>
    <row r="8" spans="1:32" s="44" customFormat="1" ht="16" customHeight="1" x14ac:dyDescent="0.3">
      <c r="B8" s="51" t="s">
        <v>94</v>
      </c>
      <c r="C8" s="53">
        <v>15.591000080108643</v>
      </c>
      <c r="D8" s="53">
        <v>15.528000354766846</v>
      </c>
      <c r="E8" s="53">
        <v>10.8886014813096</v>
      </c>
      <c r="F8" s="53">
        <v>7.5036001118123536</v>
      </c>
      <c r="G8" s="53">
        <v>3.7440000557899475</v>
      </c>
      <c r="H8" s="53">
        <v>0</v>
      </c>
      <c r="I8" s="53">
        <v>0</v>
      </c>
      <c r="J8" s="53">
        <v>9</v>
      </c>
      <c r="K8" s="53">
        <v>9</v>
      </c>
      <c r="L8" s="53">
        <v>9</v>
      </c>
      <c r="M8" s="53">
        <v>9</v>
      </c>
      <c r="N8" s="53">
        <v>9</v>
      </c>
      <c r="O8" s="53">
        <v>9</v>
      </c>
      <c r="P8" s="53">
        <v>9</v>
      </c>
      <c r="Q8" s="53">
        <v>9</v>
      </c>
      <c r="R8" s="53">
        <v>9</v>
      </c>
      <c r="S8" s="53">
        <v>9</v>
      </c>
      <c r="T8" s="53">
        <v>9</v>
      </c>
      <c r="U8" s="53">
        <v>9</v>
      </c>
      <c r="V8" s="53">
        <v>9</v>
      </c>
      <c r="W8" s="53">
        <v>0</v>
      </c>
      <c r="X8" s="53">
        <v>0</v>
      </c>
      <c r="Y8" s="53">
        <v>0</v>
      </c>
      <c r="Z8" s="53">
        <v>0</v>
      </c>
      <c r="AA8" s="53">
        <v>0</v>
      </c>
      <c r="AB8" s="53">
        <v>0</v>
      </c>
      <c r="AC8" s="53">
        <v>0</v>
      </c>
      <c r="AD8" s="53">
        <v>0</v>
      </c>
      <c r="AE8" s="53">
        <v>0</v>
      </c>
      <c r="AF8" s="53">
        <v>0</v>
      </c>
    </row>
    <row r="9" spans="1:32" s="44" customFormat="1" ht="16" customHeight="1" x14ac:dyDescent="0.3">
      <c r="B9" s="51" t="s">
        <v>95</v>
      </c>
      <c r="C9" s="53">
        <v>0</v>
      </c>
      <c r="D9" s="53">
        <v>0</v>
      </c>
      <c r="E9" s="53">
        <v>0</v>
      </c>
      <c r="F9" s="53">
        <v>0</v>
      </c>
      <c r="G9" s="53">
        <v>0</v>
      </c>
      <c r="H9" s="53">
        <v>0</v>
      </c>
      <c r="I9" s="53">
        <v>0</v>
      </c>
      <c r="J9" s="53">
        <v>0</v>
      </c>
      <c r="K9" s="53">
        <v>0</v>
      </c>
      <c r="L9" s="53">
        <v>0</v>
      </c>
      <c r="M9" s="53">
        <v>0</v>
      </c>
      <c r="N9" s="53">
        <v>0</v>
      </c>
      <c r="O9" s="53">
        <v>0</v>
      </c>
      <c r="P9" s="53">
        <v>0</v>
      </c>
      <c r="Q9" s="53">
        <v>0</v>
      </c>
      <c r="R9" s="53">
        <v>0</v>
      </c>
      <c r="S9" s="53">
        <v>0</v>
      </c>
      <c r="T9" s="53">
        <v>0</v>
      </c>
      <c r="U9" s="53">
        <v>0</v>
      </c>
      <c r="V9" s="53">
        <v>0</v>
      </c>
      <c r="W9" s="53">
        <v>0</v>
      </c>
      <c r="X9" s="53">
        <v>0</v>
      </c>
      <c r="Y9" s="53">
        <v>0</v>
      </c>
      <c r="Z9" s="53">
        <v>0</v>
      </c>
      <c r="AA9" s="53">
        <v>0</v>
      </c>
      <c r="AB9" s="53">
        <v>0</v>
      </c>
      <c r="AC9" s="53">
        <v>0</v>
      </c>
      <c r="AD9" s="53">
        <v>0</v>
      </c>
      <c r="AE9" s="53">
        <v>0</v>
      </c>
      <c r="AF9" s="53">
        <v>0</v>
      </c>
    </row>
    <row r="10" spans="1:32" s="44" customFormat="1" ht="16" customHeight="1" x14ac:dyDescent="0.3">
      <c r="B10" s="51" t="s">
        <v>96</v>
      </c>
      <c r="C10" s="53">
        <v>0</v>
      </c>
      <c r="D10" s="53">
        <v>0</v>
      </c>
      <c r="E10" s="53">
        <v>0</v>
      </c>
      <c r="F10" s="53">
        <v>0</v>
      </c>
      <c r="G10" s="53">
        <v>0</v>
      </c>
      <c r="H10" s="53">
        <v>0</v>
      </c>
      <c r="I10" s="53">
        <v>0</v>
      </c>
      <c r="J10" s="53">
        <v>0</v>
      </c>
      <c r="K10" s="53">
        <v>0</v>
      </c>
      <c r="L10" s="53">
        <v>0</v>
      </c>
      <c r="M10" s="53">
        <v>0</v>
      </c>
      <c r="N10" s="53">
        <v>0</v>
      </c>
      <c r="O10" s="53">
        <v>0</v>
      </c>
      <c r="P10" s="53">
        <v>0</v>
      </c>
      <c r="Q10" s="53">
        <v>0</v>
      </c>
      <c r="R10" s="53">
        <v>0</v>
      </c>
      <c r="S10" s="53">
        <v>0</v>
      </c>
      <c r="T10" s="53">
        <v>0</v>
      </c>
      <c r="U10" s="53">
        <v>0</v>
      </c>
      <c r="V10" s="53">
        <v>0</v>
      </c>
      <c r="W10" s="53">
        <v>0</v>
      </c>
      <c r="X10" s="53">
        <v>0</v>
      </c>
      <c r="Y10" s="53">
        <v>0</v>
      </c>
      <c r="Z10" s="53">
        <v>0</v>
      </c>
      <c r="AA10" s="53">
        <v>0</v>
      </c>
      <c r="AB10" s="53">
        <v>0</v>
      </c>
      <c r="AC10" s="53">
        <v>0</v>
      </c>
      <c r="AD10" s="53">
        <v>0</v>
      </c>
      <c r="AE10" s="53">
        <v>0</v>
      </c>
      <c r="AF10" s="53">
        <v>0</v>
      </c>
    </row>
    <row r="11" spans="1:32" s="44" customFormat="1" ht="16" customHeight="1" x14ac:dyDescent="0.3">
      <c r="B11" s="51" t="s">
        <v>97</v>
      </c>
      <c r="C11" s="53">
        <v>0</v>
      </c>
      <c r="D11" s="53">
        <v>0</v>
      </c>
      <c r="E11" s="53">
        <v>0</v>
      </c>
      <c r="F11" s="53">
        <v>0</v>
      </c>
      <c r="G11" s="53">
        <v>0</v>
      </c>
      <c r="H11" s="53">
        <v>0</v>
      </c>
      <c r="I11" s="53">
        <v>0</v>
      </c>
      <c r="J11" s="53">
        <v>0</v>
      </c>
      <c r="K11" s="53">
        <v>0</v>
      </c>
      <c r="L11" s="53">
        <v>0</v>
      </c>
      <c r="M11" s="53">
        <v>0</v>
      </c>
      <c r="N11" s="53">
        <v>0</v>
      </c>
      <c r="O11" s="53">
        <v>0</v>
      </c>
      <c r="P11" s="53">
        <v>0</v>
      </c>
      <c r="Q11" s="53">
        <v>0</v>
      </c>
      <c r="R11" s="53">
        <v>0</v>
      </c>
      <c r="S11" s="53">
        <v>0</v>
      </c>
      <c r="T11" s="53">
        <v>0</v>
      </c>
      <c r="U11" s="53">
        <v>0</v>
      </c>
      <c r="V11" s="53">
        <v>0</v>
      </c>
      <c r="W11" s="53">
        <v>0</v>
      </c>
      <c r="X11" s="53">
        <v>0</v>
      </c>
      <c r="Y11" s="53">
        <v>0</v>
      </c>
      <c r="Z11" s="53">
        <v>0</v>
      </c>
      <c r="AA11" s="53">
        <v>0</v>
      </c>
      <c r="AB11" s="53">
        <v>0</v>
      </c>
      <c r="AC11" s="53">
        <v>0</v>
      </c>
      <c r="AD11" s="53">
        <v>0</v>
      </c>
      <c r="AE11" s="53">
        <v>0</v>
      </c>
      <c r="AF11" s="53">
        <v>0</v>
      </c>
    </row>
    <row r="12" spans="1:32" s="44" customFormat="1" ht="16" customHeight="1" x14ac:dyDescent="0.3">
      <c r="B12" s="51" t="s">
        <v>98</v>
      </c>
      <c r="C12" s="53">
        <v>0</v>
      </c>
      <c r="D12" s="53">
        <v>0</v>
      </c>
      <c r="E12" s="53">
        <v>0</v>
      </c>
      <c r="F12" s="53">
        <v>0</v>
      </c>
      <c r="G12" s="53">
        <v>0</v>
      </c>
      <c r="H12" s="53">
        <v>0</v>
      </c>
      <c r="I12" s="53">
        <v>0</v>
      </c>
      <c r="J12" s="53">
        <v>0</v>
      </c>
      <c r="K12" s="53">
        <v>0</v>
      </c>
      <c r="L12" s="53">
        <v>0</v>
      </c>
      <c r="M12" s="53">
        <v>0</v>
      </c>
      <c r="N12" s="53">
        <v>0</v>
      </c>
      <c r="O12" s="53">
        <v>0</v>
      </c>
      <c r="P12" s="53">
        <v>0</v>
      </c>
      <c r="Q12" s="53">
        <v>0</v>
      </c>
      <c r="R12" s="53">
        <v>0</v>
      </c>
      <c r="S12" s="53">
        <v>0</v>
      </c>
      <c r="T12" s="53">
        <v>0</v>
      </c>
      <c r="U12" s="53">
        <v>0</v>
      </c>
      <c r="V12" s="53">
        <v>0</v>
      </c>
      <c r="W12" s="53">
        <v>0</v>
      </c>
      <c r="X12" s="53">
        <v>0</v>
      </c>
      <c r="Y12" s="53">
        <v>0</v>
      </c>
      <c r="Z12" s="53">
        <v>0</v>
      </c>
      <c r="AA12" s="53">
        <v>0</v>
      </c>
      <c r="AB12" s="53">
        <v>0</v>
      </c>
      <c r="AC12" s="53">
        <v>0</v>
      </c>
      <c r="AD12" s="53">
        <v>0</v>
      </c>
      <c r="AE12" s="53">
        <v>0</v>
      </c>
      <c r="AF12" s="53">
        <v>0</v>
      </c>
    </row>
    <row r="13" spans="1:32" s="44" customFormat="1" ht="16" customHeight="1" x14ac:dyDescent="0.3">
      <c r="B13" s="51" t="s">
        <v>99</v>
      </c>
      <c r="C13" s="53">
        <v>0</v>
      </c>
      <c r="D13" s="53">
        <v>0</v>
      </c>
      <c r="E13" s="53">
        <v>0</v>
      </c>
      <c r="F13" s="53">
        <v>0</v>
      </c>
      <c r="G13" s="53">
        <v>0</v>
      </c>
      <c r="H13" s="53">
        <v>0</v>
      </c>
      <c r="I13" s="53">
        <v>0</v>
      </c>
      <c r="J13" s="53">
        <v>0</v>
      </c>
      <c r="K13" s="53">
        <v>0</v>
      </c>
      <c r="L13" s="53">
        <v>0</v>
      </c>
      <c r="M13" s="53">
        <v>0</v>
      </c>
      <c r="N13" s="53">
        <v>0</v>
      </c>
      <c r="O13" s="53">
        <v>0</v>
      </c>
      <c r="P13" s="53">
        <v>0</v>
      </c>
      <c r="Q13" s="53">
        <v>0</v>
      </c>
      <c r="R13" s="53">
        <v>0</v>
      </c>
      <c r="S13" s="53">
        <v>0</v>
      </c>
      <c r="T13" s="53">
        <v>0</v>
      </c>
      <c r="U13" s="53">
        <v>0</v>
      </c>
      <c r="V13" s="53">
        <v>0</v>
      </c>
      <c r="W13" s="53">
        <v>0</v>
      </c>
      <c r="X13" s="53">
        <v>0</v>
      </c>
      <c r="Y13" s="53">
        <v>0</v>
      </c>
      <c r="Z13" s="53">
        <v>0</v>
      </c>
      <c r="AA13" s="53">
        <v>0</v>
      </c>
      <c r="AB13" s="53">
        <v>0</v>
      </c>
      <c r="AC13" s="53">
        <v>0</v>
      </c>
      <c r="AD13" s="53">
        <v>0</v>
      </c>
      <c r="AE13" s="53">
        <v>0</v>
      </c>
      <c r="AF13" s="53">
        <v>0</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0</v>
      </c>
      <c r="D15" s="53">
        <v>0</v>
      </c>
      <c r="E15" s="53">
        <v>0</v>
      </c>
      <c r="F15" s="53">
        <v>0</v>
      </c>
      <c r="G15" s="53">
        <v>0</v>
      </c>
      <c r="H15" s="53">
        <v>0</v>
      </c>
      <c r="I15" s="53">
        <v>0</v>
      </c>
      <c r="J15" s="53">
        <v>0</v>
      </c>
      <c r="K15" s="53">
        <v>0</v>
      </c>
      <c r="L15" s="53">
        <v>0</v>
      </c>
      <c r="M15" s="53">
        <v>0</v>
      </c>
      <c r="N15" s="53">
        <v>0</v>
      </c>
      <c r="O15" s="53">
        <v>0</v>
      </c>
      <c r="P15" s="53">
        <v>0</v>
      </c>
      <c r="Q15" s="53">
        <v>0</v>
      </c>
      <c r="R15" s="53">
        <v>0</v>
      </c>
      <c r="S15" s="53">
        <v>0</v>
      </c>
      <c r="T15" s="53">
        <v>0</v>
      </c>
      <c r="U15" s="53">
        <v>0</v>
      </c>
      <c r="V15" s="53">
        <v>0</v>
      </c>
      <c r="W15" s="53">
        <v>0</v>
      </c>
      <c r="X15" s="53">
        <v>0</v>
      </c>
      <c r="Y15" s="53">
        <v>0</v>
      </c>
      <c r="Z15" s="53">
        <v>0</v>
      </c>
      <c r="AA15" s="53">
        <v>0</v>
      </c>
      <c r="AB15" s="53">
        <v>0</v>
      </c>
      <c r="AC15" s="53">
        <v>0</v>
      </c>
      <c r="AD15" s="53">
        <v>0</v>
      </c>
      <c r="AE15" s="53">
        <v>0</v>
      </c>
      <c r="AF15" s="53">
        <v>0</v>
      </c>
    </row>
    <row r="16" spans="1:32" s="44" customFormat="1" ht="16" customHeight="1" x14ac:dyDescent="0.3">
      <c r="B16" s="51" t="s">
        <v>102</v>
      </c>
      <c r="C16" s="53">
        <v>0</v>
      </c>
      <c r="D16" s="53">
        <v>0</v>
      </c>
      <c r="E16" s="53">
        <v>0</v>
      </c>
      <c r="F16" s="53">
        <v>0</v>
      </c>
      <c r="G16" s="53">
        <v>0</v>
      </c>
      <c r="H16" s="53">
        <v>0</v>
      </c>
      <c r="I16" s="53">
        <v>0</v>
      </c>
      <c r="J16" s="53">
        <v>0</v>
      </c>
      <c r="K16" s="53">
        <v>0</v>
      </c>
      <c r="L16" s="53">
        <v>0</v>
      </c>
      <c r="M16" s="53">
        <v>0</v>
      </c>
      <c r="N16" s="53">
        <v>0</v>
      </c>
      <c r="O16" s="53">
        <v>0</v>
      </c>
      <c r="P16" s="53">
        <v>0</v>
      </c>
      <c r="Q16" s="53">
        <v>0</v>
      </c>
      <c r="R16" s="53">
        <v>0</v>
      </c>
      <c r="S16" s="53">
        <v>0</v>
      </c>
      <c r="T16" s="53">
        <v>0</v>
      </c>
      <c r="U16" s="53">
        <v>0</v>
      </c>
      <c r="V16" s="53">
        <v>0</v>
      </c>
      <c r="W16" s="53">
        <v>0</v>
      </c>
      <c r="X16" s="53">
        <v>0</v>
      </c>
      <c r="Y16" s="53">
        <v>0</v>
      </c>
      <c r="Z16" s="53">
        <v>0</v>
      </c>
      <c r="AA16" s="53">
        <v>0</v>
      </c>
      <c r="AB16" s="53">
        <v>0</v>
      </c>
      <c r="AC16" s="53">
        <v>0</v>
      </c>
      <c r="AD16" s="53">
        <v>0</v>
      </c>
      <c r="AE16" s="53">
        <v>0</v>
      </c>
      <c r="AF16" s="53">
        <v>0</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0</v>
      </c>
      <c r="D18" s="53">
        <v>0</v>
      </c>
      <c r="E18" s="53">
        <v>0</v>
      </c>
      <c r="F18" s="53">
        <v>0</v>
      </c>
      <c r="G18" s="53">
        <v>0</v>
      </c>
      <c r="H18" s="53">
        <v>0</v>
      </c>
      <c r="I18" s="53">
        <v>0</v>
      </c>
      <c r="J18" s="53">
        <v>0</v>
      </c>
      <c r="K18" s="53">
        <v>0</v>
      </c>
      <c r="L18" s="53">
        <v>0</v>
      </c>
      <c r="M18" s="53">
        <v>0</v>
      </c>
      <c r="N18" s="53">
        <v>0</v>
      </c>
      <c r="O18" s="53">
        <v>0</v>
      </c>
      <c r="P18" s="53">
        <v>0</v>
      </c>
      <c r="Q18" s="53">
        <v>0</v>
      </c>
      <c r="R18" s="53">
        <v>0</v>
      </c>
      <c r="S18" s="53">
        <v>0</v>
      </c>
      <c r="T18" s="53">
        <v>0</v>
      </c>
      <c r="U18" s="53">
        <v>0</v>
      </c>
      <c r="V18" s="53">
        <v>0</v>
      </c>
      <c r="W18" s="53">
        <v>0</v>
      </c>
      <c r="X18" s="53">
        <v>0</v>
      </c>
      <c r="Y18" s="53">
        <v>0</v>
      </c>
      <c r="Z18" s="53">
        <v>0</v>
      </c>
      <c r="AA18" s="53">
        <v>0</v>
      </c>
      <c r="AB18" s="53">
        <v>0</v>
      </c>
      <c r="AC18" s="53">
        <v>0</v>
      </c>
      <c r="AD18" s="53">
        <v>0</v>
      </c>
      <c r="AE18" s="53">
        <v>0</v>
      </c>
      <c r="AF18" s="53">
        <v>0</v>
      </c>
    </row>
    <row r="19" spans="2:32" s="44" customFormat="1" ht="16" customHeight="1" x14ac:dyDescent="0.3">
      <c r="B19" s="51" t="s">
        <v>105</v>
      </c>
      <c r="C19" s="53">
        <v>0</v>
      </c>
      <c r="D19" s="53">
        <v>0</v>
      </c>
      <c r="E19" s="53">
        <v>0</v>
      </c>
      <c r="F19" s="53">
        <v>0</v>
      </c>
      <c r="G19" s="53">
        <v>0</v>
      </c>
      <c r="H19" s="53">
        <v>0</v>
      </c>
      <c r="I19" s="53">
        <v>0</v>
      </c>
      <c r="J19" s="53">
        <v>0</v>
      </c>
      <c r="K19" s="53">
        <v>0</v>
      </c>
      <c r="L19" s="53">
        <v>0</v>
      </c>
      <c r="M19" s="53">
        <v>0</v>
      </c>
      <c r="N19" s="53">
        <v>0</v>
      </c>
      <c r="O19" s="53">
        <v>0</v>
      </c>
      <c r="P19" s="53">
        <v>0</v>
      </c>
      <c r="Q19" s="53">
        <v>0</v>
      </c>
      <c r="R19" s="53">
        <v>0</v>
      </c>
      <c r="S19" s="53">
        <v>0</v>
      </c>
      <c r="T19" s="53">
        <v>0</v>
      </c>
      <c r="U19" s="53">
        <v>0</v>
      </c>
      <c r="V19" s="53">
        <v>0</v>
      </c>
      <c r="W19" s="53">
        <v>0</v>
      </c>
      <c r="X19" s="53">
        <v>0</v>
      </c>
      <c r="Y19" s="53">
        <v>0</v>
      </c>
      <c r="Z19" s="53">
        <v>0</v>
      </c>
      <c r="AA19" s="53">
        <v>0</v>
      </c>
      <c r="AB19" s="53">
        <v>0</v>
      </c>
      <c r="AC19" s="53">
        <v>0</v>
      </c>
      <c r="AD19" s="53">
        <v>0</v>
      </c>
      <c r="AE19" s="53">
        <v>0</v>
      </c>
      <c r="AF19" s="53">
        <v>0</v>
      </c>
    </row>
    <row r="20" spans="2:32" s="44" customFormat="1" ht="16" customHeight="1" x14ac:dyDescent="0.3">
      <c r="B20" s="51" t="s">
        <v>106</v>
      </c>
      <c r="C20" s="53">
        <v>0</v>
      </c>
      <c r="D20" s="53">
        <v>0</v>
      </c>
      <c r="E20" s="53">
        <v>0</v>
      </c>
      <c r="F20" s="53">
        <v>0</v>
      </c>
      <c r="G20" s="53">
        <v>0</v>
      </c>
      <c r="H20" s="53">
        <v>0</v>
      </c>
      <c r="I20" s="53">
        <v>0</v>
      </c>
      <c r="J20" s="53">
        <v>0</v>
      </c>
      <c r="K20" s="53">
        <v>0</v>
      </c>
      <c r="L20" s="53">
        <v>0</v>
      </c>
      <c r="M20" s="53">
        <v>0</v>
      </c>
      <c r="N20" s="53">
        <v>0</v>
      </c>
      <c r="O20" s="53">
        <v>0</v>
      </c>
      <c r="P20" s="53">
        <v>0</v>
      </c>
      <c r="Q20" s="53">
        <v>0</v>
      </c>
      <c r="R20" s="53">
        <v>0</v>
      </c>
      <c r="S20" s="53">
        <v>0</v>
      </c>
      <c r="T20" s="53">
        <v>0</v>
      </c>
      <c r="U20" s="53">
        <v>0</v>
      </c>
      <c r="V20" s="53">
        <v>0</v>
      </c>
      <c r="W20" s="53">
        <v>0</v>
      </c>
      <c r="X20" s="53">
        <v>0</v>
      </c>
      <c r="Y20" s="53">
        <v>0</v>
      </c>
      <c r="Z20" s="53">
        <v>0</v>
      </c>
      <c r="AA20" s="53">
        <v>0</v>
      </c>
      <c r="AB20" s="53">
        <v>0</v>
      </c>
      <c r="AC20" s="53">
        <v>0</v>
      </c>
      <c r="AD20" s="53">
        <v>0</v>
      </c>
      <c r="AE20" s="53">
        <v>0</v>
      </c>
      <c r="AF20" s="53">
        <v>0</v>
      </c>
    </row>
    <row r="21" spans="2:32" s="44" customFormat="1" ht="16" customHeight="1" x14ac:dyDescent="0.3">
      <c r="B21" s="51" t="s">
        <v>107</v>
      </c>
      <c r="C21" s="53">
        <v>0</v>
      </c>
      <c r="D21" s="53">
        <v>0</v>
      </c>
      <c r="E21" s="53">
        <v>0</v>
      </c>
      <c r="F21" s="53">
        <v>0</v>
      </c>
      <c r="G21" s="53">
        <v>0</v>
      </c>
      <c r="H21" s="53">
        <v>0</v>
      </c>
      <c r="I21" s="53">
        <v>0</v>
      </c>
      <c r="J21" s="53">
        <v>0</v>
      </c>
      <c r="K21" s="53">
        <v>0</v>
      </c>
      <c r="L21" s="53">
        <v>3.1539200000000003</v>
      </c>
      <c r="M21" s="53">
        <v>15.959790000000002</v>
      </c>
      <c r="N21" s="53">
        <v>23.598400000056003</v>
      </c>
      <c r="O21" s="53">
        <v>37.890719999720005</v>
      </c>
      <c r="P21" s="53">
        <v>38.80855999888</v>
      </c>
      <c r="Q21" s="53">
        <v>39.810399999888006</v>
      </c>
      <c r="R21" s="53">
        <v>39.216239999664005</v>
      </c>
      <c r="S21" s="53">
        <v>41.240079999439999</v>
      </c>
      <c r="T21" s="53">
        <v>40.355279999990024</v>
      </c>
      <c r="U21" s="53">
        <v>39.613279998264005</v>
      </c>
      <c r="V21" s="53">
        <v>26.930399999832002</v>
      </c>
      <c r="W21" s="53">
        <v>27.182982228179981</v>
      </c>
      <c r="X21" s="53">
        <v>6.7200000000000006</v>
      </c>
      <c r="Y21" s="53">
        <v>5.3519200000000007</v>
      </c>
      <c r="Z21" s="53">
        <v>2.1784000000000003</v>
      </c>
      <c r="AA21" s="53">
        <v>0</v>
      </c>
      <c r="AB21" s="53">
        <v>0</v>
      </c>
      <c r="AC21" s="53">
        <v>0</v>
      </c>
      <c r="AD21" s="53">
        <v>0</v>
      </c>
      <c r="AE21" s="53">
        <v>0</v>
      </c>
      <c r="AF21" s="53">
        <v>0</v>
      </c>
    </row>
    <row r="22" spans="2:32" s="44" customFormat="1" ht="16" customHeight="1" x14ac:dyDescent="0.3">
      <c r="B22" s="51" t="s">
        <v>108</v>
      </c>
      <c r="C22" s="53">
        <v>0</v>
      </c>
      <c r="D22" s="53">
        <v>0</v>
      </c>
      <c r="E22" s="53">
        <v>0</v>
      </c>
      <c r="F22" s="53">
        <v>0</v>
      </c>
      <c r="G22" s="53">
        <v>0</v>
      </c>
      <c r="H22" s="53">
        <v>0</v>
      </c>
      <c r="I22" s="53">
        <v>0</v>
      </c>
      <c r="J22" s="53">
        <v>0</v>
      </c>
      <c r="K22" s="53">
        <v>0</v>
      </c>
      <c r="L22" s="53">
        <v>0</v>
      </c>
      <c r="M22" s="53">
        <v>0</v>
      </c>
      <c r="N22" s="53">
        <v>0</v>
      </c>
      <c r="O22" s="53">
        <v>0</v>
      </c>
      <c r="P22" s="53">
        <v>0</v>
      </c>
      <c r="Q22" s="53">
        <v>0</v>
      </c>
      <c r="R22" s="53">
        <v>0</v>
      </c>
      <c r="S22" s="53">
        <v>0</v>
      </c>
      <c r="T22" s="53">
        <v>0</v>
      </c>
      <c r="U22" s="53">
        <v>0</v>
      </c>
      <c r="V22" s="53">
        <v>0</v>
      </c>
      <c r="W22" s="53">
        <v>0</v>
      </c>
      <c r="X22" s="53">
        <v>0</v>
      </c>
      <c r="Y22" s="53">
        <v>0</v>
      </c>
      <c r="Z22" s="53">
        <v>0</v>
      </c>
      <c r="AA22" s="53">
        <v>0</v>
      </c>
      <c r="AB22" s="53">
        <v>0</v>
      </c>
      <c r="AC22" s="53">
        <v>0</v>
      </c>
      <c r="AD22" s="53">
        <v>0</v>
      </c>
      <c r="AE22" s="53">
        <v>0</v>
      </c>
      <c r="AF22" s="53">
        <v>0</v>
      </c>
    </row>
    <row r="23" spans="2:32" s="44" customFormat="1" ht="16" customHeight="1" x14ac:dyDescent="0.3">
      <c r="B23" s="51" t="s">
        <v>109</v>
      </c>
      <c r="C23" s="53">
        <v>0</v>
      </c>
      <c r="D23" s="53">
        <v>0</v>
      </c>
      <c r="E23" s="53">
        <v>0</v>
      </c>
      <c r="F23" s="53">
        <v>0</v>
      </c>
      <c r="G23" s="53">
        <v>0</v>
      </c>
      <c r="H23" s="53">
        <v>0</v>
      </c>
      <c r="I23" s="53">
        <v>0</v>
      </c>
      <c r="J23" s="53">
        <v>0</v>
      </c>
      <c r="K23" s="53">
        <v>0</v>
      </c>
      <c r="L23" s="53">
        <v>0</v>
      </c>
      <c r="M23" s="53">
        <v>0</v>
      </c>
      <c r="N23" s="53">
        <v>0</v>
      </c>
      <c r="O23" s="53">
        <v>0</v>
      </c>
      <c r="P23" s="53">
        <v>0</v>
      </c>
      <c r="Q23" s="53">
        <v>0</v>
      </c>
      <c r="R23" s="53">
        <v>0</v>
      </c>
      <c r="S23" s="53">
        <v>0</v>
      </c>
      <c r="T23" s="53">
        <v>0</v>
      </c>
      <c r="U23" s="53">
        <v>0</v>
      </c>
      <c r="V23" s="53">
        <v>0</v>
      </c>
      <c r="W23" s="53">
        <v>0</v>
      </c>
      <c r="X23" s="53">
        <v>0</v>
      </c>
      <c r="Y23" s="53">
        <v>0</v>
      </c>
      <c r="Z23" s="53">
        <v>0</v>
      </c>
      <c r="AA23" s="53">
        <v>0</v>
      </c>
      <c r="AB23" s="53">
        <v>0</v>
      </c>
      <c r="AC23" s="53">
        <v>0</v>
      </c>
      <c r="AD23" s="53">
        <v>0</v>
      </c>
      <c r="AE23" s="53">
        <v>0</v>
      </c>
      <c r="AF23" s="53">
        <v>0</v>
      </c>
    </row>
    <row r="24" spans="2:32" s="44" customFormat="1" ht="16" customHeight="1" x14ac:dyDescent="0.3">
      <c r="B24" s="51" t="s">
        <v>110</v>
      </c>
      <c r="C24" s="53">
        <v>0</v>
      </c>
      <c r="D24" s="53">
        <v>0</v>
      </c>
      <c r="E24" s="53">
        <v>0</v>
      </c>
      <c r="F24" s="53">
        <v>0</v>
      </c>
      <c r="G24" s="53">
        <v>0</v>
      </c>
      <c r="H24" s="53">
        <v>0</v>
      </c>
      <c r="I24" s="53">
        <v>0</v>
      </c>
      <c r="J24" s="53">
        <v>0</v>
      </c>
      <c r="K24" s="53">
        <v>0</v>
      </c>
      <c r="L24" s="53">
        <v>0</v>
      </c>
      <c r="M24" s="53">
        <v>0</v>
      </c>
      <c r="N24" s="53">
        <v>0</v>
      </c>
      <c r="O24" s="53">
        <v>0</v>
      </c>
      <c r="P24" s="53">
        <v>0</v>
      </c>
      <c r="Q24" s="53">
        <v>0</v>
      </c>
      <c r="R24" s="53">
        <v>0</v>
      </c>
      <c r="S24" s="53">
        <v>0</v>
      </c>
      <c r="T24" s="53">
        <v>0</v>
      </c>
      <c r="U24" s="53">
        <v>0</v>
      </c>
      <c r="V24" s="53">
        <v>0</v>
      </c>
      <c r="W24" s="53">
        <v>0</v>
      </c>
      <c r="X24" s="53">
        <v>0</v>
      </c>
      <c r="Y24" s="53">
        <v>0</v>
      </c>
      <c r="Z24" s="53">
        <v>0</v>
      </c>
      <c r="AA24" s="53">
        <v>0</v>
      </c>
      <c r="AB24" s="53">
        <v>0</v>
      </c>
      <c r="AC24" s="53">
        <v>0</v>
      </c>
      <c r="AD24" s="53">
        <v>0</v>
      </c>
      <c r="AE24" s="53">
        <v>0</v>
      </c>
      <c r="AF24" s="53">
        <v>0</v>
      </c>
    </row>
    <row r="25" spans="2:32" s="44" customFormat="1" ht="16" customHeight="1" x14ac:dyDescent="0.25">
      <c r="B25" s="49" t="s">
        <v>111</v>
      </c>
      <c r="C25" s="50">
        <v>0</v>
      </c>
      <c r="D25" s="50">
        <v>0</v>
      </c>
      <c r="E25" s="50">
        <v>0</v>
      </c>
      <c r="F25" s="50">
        <v>0</v>
      </c>
      <c r="G25" s="50">
        <v>0</v>
      </c>
      <c r="H25" s="50">
        <v>0</v>
      </c>
      <c r="I25" s="50">
        <v>0</v>
      </c>
      <c r="J25" s="50">
        <v>3.9923999999999999</v>
      </c>
      <c r="K25" s="50">
        <v>3.5999999999999996</v>
      </c>
      <c r="L25" s="50">
        <v>3.5999999999999996</v>
      </c>
      <c r="M25" s="50">
        <v>3.5999999999999996</v>
      </c>
      <c r="N25" s="50">
        <v>9.6000000000000014</v>
      </c>
      <c r="O25" s="50">
        <v>9.6000000000000014</v>
      </c>
      <c r="P25" s="50">
        <v>9.6000000000000014</v>
      </c>
      <c r="Q25" s="50">
        <v>9.6000000000000014</v>
      </c>
      <c r="R25" s="50">
        <v>9.6000000000000014</v>
      </c>
      <c r="S25" s="50">
        <v>9.6000000000000014</v>
      </c>
      <c r="T25" s="50">
        <v>9.6000000000000014</v>
      </c>
      <c r="U25" s="50">
        <v>9.6000000000000014</v>
      </c>
      <c r="V25" s="50">
        <v>9.6000000000000014</v>
      </c>
      <c r="W25" s="50">
        <v>9.6000000000000014</v>
      </c>
      <c r="X25" s="50">
        <v>9.6000000000000014</v>
      </c>
      <c r="Y25" s="50">
        <v>9.6000000000000014</v>
      </c>
      <c r="Z25" s="50">
        <v>9.6000000000000014</v>
      </c>
      <c r="AA25" s="50">
        <v>9.6000000000000014</v>
      </c>
      <c r="AB25" s="50">
        <v>9.6000000000000014</v>
      </c>
      <c r="AC25" s="50">
        <v>9.6000000000000014</v>
      </c>
      <c r="AD25" s="50">
        <v>9.6000000000000014</v>
      </c>
      <c r="AE25" s="50">
        <v>9.6000000000000014</v>
      </c>
      <c r="AF25" s="50">
        <v>9.6000000000000014</v>
      </c>
    </row>
    <row r="26" spans="2:32" s="44" customFormat="1" ht="16" customHeight="1" x14ac:dyDescent="0.3">
      <c r="B26" s="51" t="s">
        <v>112</v>
      </c>
      <c r="C26" s="53">
        <v>0</v>
      </c>
      <c r="D26" s="53">
        <v>0</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3">
        <v>0</v>
      </c>
      <c r="W26" s="53">
        <v>0</v>
      </c>
      <c r="X26" s="53">
        <v>0</v>
      </c>
      <c r="Y26" s="53">
        <v>0</v>
      </c>
      <c r="Z26" s="53">
        <v>0</v>
      </c>
      <c r="AA26" s="53">
        <v>0</v>
      </c>
      <c r="AB26" s="53">
        <v>0</v>
      </c>
      <c r="AC26" s="53">
        <v>0</v>
      </c>
      <c r="AD26" s="53">
        <v>0</v>
      </c>
      <c r="AE26" s="53">
        <v>0</v>
      </c>
      <c r="AF26" s="53">
        <v>0</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0</v>
      </c>
      <c r="D28" s="53">
        <v>0</v>
      </c>
      <c r="E28" s="53">
        <v>0</v>
      </c>
      <c r="F28" s="53">
        <v>0</v>
      </c>
      <c r="G28" s="53">
        <v>0</v>
      </c>
      <c r="H28" s="53">
        <v>0</v>
      </c>
      <c r="I28" s="53">
        <v>0</v>
      </c>
      <c r="J28" s="53">
        <v>3.9923999999999999</v>
      </c>
      <c r="K28" s="53">
        <v>3.5999999999999996</v>
      </c>
      <c r="L28" s="53">
        <v>3.5999999999999996</v>
      </c>
      <c r="M28" s="53">
        <v>3.5999999999999996</v>
      </c>
      <c r="N28" s="53">
        <v>9.6000000000000014</v>
      </c>
      <c r="O28" s="53">
        <v>9.6000000000000014</v>
      </c>
      <c r="P28" s="53">
        <v>9.6000000000000014</v>
      </c>
      <c r="Q28" s="53">
        <v>9.6000000000000014</v>
      </c>
      <c r="R28" s="53">
        <v>9.6000000000000014</v>
      </c>
      <c r="S28" s="53">
        <v>9.6000000000000014</v>
      </c>
      <c r="T28" s="53">
        <v>9.6000000000000014</v>
      </c>
      <c r="U28" s="53">
        <v>9.6000000000000014</v>
      </c>
      <c r="V28" s="53">
        <v>9.6000000000000014</v>
      </c>
      <c r="W28" s="53">
        <v>9.6000000000000014</v>
      </c>
      <c r="X28" s="53">
        <v>9.6000000000000014</v>
      </c>
      <c r="Y28" s="53">
        <v>9.6000000000000014</v>
      </c>
      <c r="Z28" s="53">
        <v>9.6000000000000014</v>
      </c>
      <c r="AA28" s="53">
        <v>9.6000000000000014</v>
      </c>
      <c r="AB28" s="53">
        <v>9.6000000000000014</v>
      </c>
      <c r="AC28" s="53">
        <v>9.6000000000000014</v>
      </c>
      <c r="AD28" s="53">
        <v>9.6000000000000014</v>
      </c>
      <c r="AE28" s="53">
        <v>9.6000000000000014</v>
      </c>
      <c r="AF28" s="53">
        <v>9.6000000000000014</v>
      </c>
    </row>
    <row r="29" spans="2:32" s="44" customFormat="1" ht="16" customHeight="1" x14ac:dyDescent="0.3">
      <c r="B29" s="51" t="s">
        <v>115</v>
      </c>
      <c r="C29" s="53">
        <v>0</v>
      </c>
      <c r="D29" s="53">
        <v>0</v>
      </c>
      <c r="E29" s="53">
        <v>0</v>
      </c>
      <c r="F29" s="53">
        <v>0</v>
      </c>
      <c r="G29" s="53">
        <v>0</v>
      </c>
      <c r="H29" s="53">
        <v>0</v>
      </c>
      <c r="I29" s="53">
        <v>0</v>
      </c>
      <c r="J29" s="53">
        <v>0</v>
      </c>
      <c r="K29" s="53">
        <v>0</v>
      </c>
      <c r="L29" s="53">
        <v>0</v>
      </c>
      <c r="M29" s="53">
        <v>0</v>
      </c>
      <c r="N29" s="53">
        <v>0</v>
      </c>
      <c r="O29" s="53">
        <v>0</v>
      </c>
      <c r="P29" s="53">
        <v>0</v>
      </c>
      <c r="Q29" s="53">
        <v>0</v>
      </c>
      <c r="R29" s="53">
        <v>0</v>
      </c>
      <c r="S29" s="53">
        <v>0</v>
      </c>
      <c r="T29" s="53">
        <v>0</v>
      </c>
      <c r="U29" s="53">
        <v>0</v>
      </c>
      <c r="V29" s="53">
        <v>0</v>
      </c>
      <c r="W29" s="53">
        <v>0</v>
      </c>
      <c r="X29" s="53">
        <v>0</v>
      </c>
      <c r="Y29" s="53">
        <v>0</v>
      </c>
      <c r="Z29" s="53">
        <v>0</v>
      </c>
      <c r="AA29" s="53">
        <v>0</v>
      </c>
      <c r="AB29" s="53">
        <v>0</v>
      </c>
      <c r="AC29" s="53">
        <v>0</v>
      </c>
      <c r="AD29" s="53">
        <v>0</v>
      </c>
      <c r="AE29" s="53">
        <v>0</v>
      </c>
      <c r="AF29" s="53">
        <v>0</v>
      </c>
    </row>
    <row r="30" spans="2:32" s="44" customFormat="1" ht="16" customHeight="1" x14ac:dyDescent="0.3">
      <c r="B30" s="51" t="s">
        <v>116</v>
      </c>
      <c r="C30" s="53">
        <v>0</v>
      </c>
      <c r="D30" s="53">
        <v>0</v>
      </c>
      <c r="E30" s="53">
        <v>0</v>
      </c>
      <c r="F30" s="53">
        <v>0</v>
      </c>
      <c r="G30" s="53">
        <v>0</v>
      </c>
      <c r="H30" s="53">
        <v>0</v>
      </c>
      <c r="I30" s="53">
        <v>0</v>
      </c>
      <c r="J30" s="53">
        <v>0</v>
      </c>
      <c r="K30" s="53">
        <v>0</v>
      </c>
      <c r="L30" s="53">
        <v>0</v>
      </c>
      <c r="M30" s="53">
        <v>0</v>
      </c>
      <c r="N30" s="53">
        <v>0</v>
      </c>
      <c r="O30" s="53">
        <v>0</v>
      </c>
      <c r="P30" s="53">
        <v>0</v>
      </c>
      <c r="Q30" s="53">
        <v>0</v>
      </c>
      <c r="R30" s="53">
        <v>0</v>
      </c>
      <c r="S30" s="53">
        <v>0</v>
      </c>
      <c r="T30" s="53">
        <v>0</v>
      </c>
      <c r="U30" s="53">
        <v>0</v>
      </c>
      <c r="V30" s="53">
        <v>0</v>
      </c>
      <c r="W30" s="53">
        <v>0</v>
      </c>
      <c r="X30" s="53">
        <v>0</v>
      </c>
      <c r="Y30" s="53">
        <v>0</v>
      </c>
      <c r="Z30" s="53">
        <v>0</v>
      </c>
      <c r="AA30" s="53">
        <v>0</v>
      </c>
      <c r="AB30" s="53">
        <v>0</v>
      </c>
      <c r="AC30" s="53">
        <v>0</v>
      </c>
      <c r="AD30" s="53">
        <v>0</v>
      </c>
      <c r="AE30" s="53">
        <v>0</v>
      </c>
      <c r="AF30" s="53">
        <v>0</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0</v>
      </c>
      <c r="D33" s="53">
        <v>0</v>
      </c>
      <c r="E33" s="53">
        <v>0</v>
      </c>
      <c r="F33" s="53">
        <v>0</v>
      </c>
      <c r="G33" s="53">
        <v>0</v>
      </c>
      <c r="H33" s="53">
        <v>0</v>
      </c>
      <c r="I33" s="53">
        <v>0</v>
      </c>
      <c r="J33" s="53">
        <v>0</v>
      </c>
      <c r="K33" s="53">
        <v>0</v>
      </c>
      <c r="L33" s="53">
        <v>0</v>
      </c>
      <c r="M33" s="53">
        <v>0</v>
      </c>
      <c r="N33" s="53">
        <v>0</v>
      </c>
      <c r="O33" s="53">
        <v>0</v>
      </c>
      <c r="P33" s="53">
        <v>0</v>
      </c>
      <c r="Q33" s="53">
        <v>0</v>
      </c>
      <c r="R33" s="53">
        <v>0</v>
      </c>
      <c r="S33" s="53">
        <v>0</v>
      </c>
      <c r="T33" s="53">
        <v>0</v>
      </c>
      <c r="U33" s="53">
        <v>0</v>
      </c>
      <c r="V33" s="53">
        <v>0</v>
      </c>
      <c r="W33" s="53">
        <v>0</v>
      </c>
      <c r="X33" s="53">
        <v>0</v>
      </c>
      <c r="Y33" s="53">
        <v>0</v>
      </c>
      <c r="Z33" s="53">
        <v>0</v>
      </c>
      <c r="AA33" s="53">
        <v>0</v>
      </c>
      <c r="AB33" s="53">
        <v>0</v>
      </c>
      <c r="AC33" s="53">
        <v>0</v>
      </c>
      <c r="AD33" s="53">
        <v>0</v>
      </c>
      <c r="AE33" s="53">
        <v>0</v>
      </c>
      <c r="AF33" s="53">
        <v>0</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0</v>
      </c>
      <c r="D35" s="53">
        <v>0</v>
      </c>
      <c r="E35" s="53">
        <v>0</v>
      </c>
      <c r="F35" s="53">
        <v>0</v>
      </c>
      <c r="G35" s="53">
        <v>0</v>
      </c>
      <c r="H35" s="53">
        <v>0</v>
      </c>
      <c r="I35" s="53">
        <v>0</v>
      </c>
      <c r="J35" s="53">
        <v>0</v>
      </c>
      <c r="K35" s="53">
        <v>0</v>
      </c>
      <c r="L35" s="53">
        <v>0</v>
      </c>
      <c r="M35" s="53">
        <v>0</v>
      </c>
      <c r="N35" s="53">
        <v>0</v>
      </c>
      <c r="O35" s="53">
        <v>0</v>
      </c>
      <c r="P35" s="53">
        <v>0</v>
      </c>
      <c r="Q35" s="53">
        <v>0</v>
      </c>
      <c r="R35" s="53">
        <v>0</v>
      </c>
      <c r="S35" s="53">
        <v>0</v>
      </c>
      <c r="T35" s="53">
        <v>0</v>
      </c>
      <c r="U35" s="53">
        <v>0</v>
      </c>
      <c r="V35" s="53">
        <v>0</v>
      </c>
      <c r="W35" s="53">
        <v>0</v>
      </c>
      <c r="X35" s="53">
        <v>0</v>
      </c>
      <c r="Y35" s="53">
        <v>0</v>
      </c>
      <c r="Z35" s="53">
        <v>0</v>
      </c>
      <c r="AA35" s="53">
        <v>0</v>
      </c>
      <c r="AB35" s="53">
        <v>0</v>
      </c>
      <c r="AC35" s="53">
        <v>0</v>
      </c>
      <c r="AD35" s="53">
        <v>0</v>
      </c>
      <c r="AE35" s="53">
        <v>0</v>
      </c>
      <c r="AF35" s="53">
        <v>0</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0</v>
      </c>
      <c r="D39" s="53">
        <v>0</v>
      </c>
      <c r="E39" s="53">
        <v>0</v>
      </c>
      <c r="F39" s="53">
        <v>0</v>
      </c>
      <c r="G39" s="53">
        <v>0</v>
      </c>
      <c r="H39" s="53">
        <v>0</v>
      </c>
      <c r="I39" s="53">
        <v>0</v>
      </c>
      <c r="J39" s="53">
        <v>0</v>
      </c>
      <c r="K39" s="53">
        <v>0</v>
      </c>
      <c r="L39" s="53">
        <v>0</v>
      </c>
      <c r="M39" s="53">
        <v>0</v>
      </c>
      <c r="N39" s="53">
        <v>0</v>
      </c>
      <c r="O39" s="53">
        <v>0</v>
      </c>
      <c r="P39" s="53">
        <v>0</v>
      </c>
      <c r="Q39" s="53">
        <v>0</v>
      </c>
      <c r="R39" s="53">
        <v>0</v>
      </c>
      <c r="S39" s="53">
        <v>0</v>
      </c>
      <c r="T39" s="53">
        <v>0</v>
      </c>
      <c r="U39" s="53">
        <v>0</v>
      </c>
      <c r="V39" s="53">
        <v>0</v>
      </c>
      <c r="W39" s="53">
        <v>0</v>
      </c>
      <c r="X39" s="53">
        <v>0</v>
      </c>
      <c r="Y39" s="53">
        <v>0</v>
      </c>
      <c r="Z39" s="53">
        <v>0</v>
      </c>
      <c r="AA39" s="53">
        <v>0</v>
      </c>
      <c r="AB39" s="53">
        <v>0</v>
      </c>
      <c r="AC39" s="53">
        <v>0</v>
      </c>
      <c r="AD39" s="53">
        <v>0</v>
      </c>
      <c r="AE39" s="53">
        <v>0</v>
      </c>
      <c r="AF39" s="53">
        <v>0</v>
      </c>
    </row>
    <row r="40" spans="2:32" s="44" customFormat="1" ht="16" customHeight="1" x14ac:dyDescent="0.3">
      <c r="B40" s="51" t="s">
        <v>126</v>
      </c>
      <c r="C40" s="53">
        <v>0</v>
      </c>
      <c r="D40" s="53">
        <v>0</v>
      </c>
      <c r="E40" s="53">
        <v>0</v>
      </c>
      <c r="F40" s="53">
        <v>0</v>
      </c>
      <c r="G40" s="53">
        <v>0</v>
      </c>
      <c r="H40" s="53">
        <v>0</v>
      </c>
      <c r="I40" s="53">
        <v>0</v>
      </c>
      <c r="J40" s="53">
        <v>0</v>
      </c>
      <c r="K40" s="53">
        <v>0</v>
      </c>
      <c r="L40" s="53">
        <v>0</v>
      </c>
      <c r="M40" s="53">
        <v>0</v>
      </c>
      <c r="N40" s="53">
        <v>0</v>
      </c>
      <c r="O40" s="53">
        <v>0</v>
      </c>
      <c r="P40" s="53">
        <v>0</v>
      </c>
      <c r="Q40" s="53">
        <v>0</v>
      </c>
      <c r="R40" s="53">
        <v>0</v>
      </c>
      <c r="S40" s="53">
        <v>0</v>
      </c>
      <c r="T40" s="53">
        <v>0</v>
      </c>
      <c r="U40" s="53">
        <v>0</v>
      </c>
      <c r="V40" s="53">
        <v>0</v>
      </c>
      <c r="W40" s="53">
        <v>0</v>
      </c>
      <c r="X40" s="53">
        <v>0</v>
      </c>
      <c r="Y40" s="53">
        <v>0</v>
      </c>
      <c r="Z40" s="53">
        <v>0</v>
      </c>
      <c r="AA40" s="53">
        <v>0</v>
      </c>
      <c r="AB40" s="53">
        <v>0</v>
      </c>
      <c r="AC40" s="53">
        <v>0</v>
      </c>
      <c r="AD40" s="53">
        <v>0</v>
      </c>
      <c r="AE40" s="53">
        <v>0</v>
      </c>
      <c r="AF40" s="53">
        <v>0</v>
      </c>
    </row>
    <row r="41" spans="2:32" s="44" customFormat="1" ht="16" customHeight="1" x14ac:dyDescent="0.3">
      <c r="B41" s="51" t="s">
        <v>127</v>
      </c>
      <c r="C41" s="53">
        <v>0</v>
      </c>
      <c r="D41" s="53">
        <v>0</v>
      </c>
      <c r="E41" s="53">
        <v>0</v>
      </c>
      <c r="F41" s="53">
        <v>0</v>
      </c>
      <c r="G41" s="53">
        <v>0</v>
      </c>
      <c r="H41" s="53">
        <v>0</v>
      </c>
      <c r="I41" s="53">
        <v>0</v>
      </c>
      <c r="J41" s="53">
        <v>0</v>
      </c>
      <c r="K41" s="53">
        <v>0</v>
      </c>
      <c r="L41" s="53">
        <v>0</v>
      </c>
      <c r="M41" s="53">
        <v>0</v>
      </c>
      <c r="N41" s="53">
        <v>0</v>
      </c>
      <c r="O41" s="53">
        <v>0</v>
      </c>
      <c r="P41" s="53">
        <v>0</v>
      </c>
      <c r="Q41" s="53">
        <v>0</v>
      </c>
      <c r="R41" s="53">
        <v>0</v>
      </c>
      <c r="S41" s="53">
        <v>0</v>
      </c>
      <c r="T41" s="53">
        <v>0</v>
      </c>
      <c r="U41" s="53">
        <v>0</v>
      </c>
      <c r="V41" s="53">
        <v>0</v>
      </c>
      <c r="W41" s="53">
        <v>0</v>
      </c>
      <c r="X41" s="53">
        <v>0</v>
      </c>
      <c r="Y41" s="53">
        <v>0</v>
      </c>
      <c r="Z41" s="53">
        <v>0</v>
      </c>
      <c r="AA41" s="53">
        <v>0</v>
      </c>
      <c r="AB41" s="53">
        <v>0</v>
      </c>
      <c r="AC41" s="53">
        <v>0</v>
      </c>
      <c r="AD41" s="53">
        <v>0</v>
      </c>
      <c r="AE41" s="53">
        <v>0</v>
      </c>
      <c r="AF41" s="53">
        <v>0</v>
      </c>
    </row>
    <row r="42" spans="2:32" s="44" customFormat="1" ht="16" customHeight="1" x14ac:dyDescent="0.3">
      <c r="B42" s="51" t="s">
        <v>128</v>
      </c>
      <c r="C42" s="53">
        <v>0</v>
      </c>
      <c r="D42" s="53">
        <v>0</v>
      </c>
      <c r="E42" s="53">
        <v>0</v>
      </c>
      <c r="F42" s="53">
        <v>0</v>
      </c>
      <c r="G42" s="53">
        <v>0</v>
      </c>
      <c r="H42" s="53">
        <v>0</v>
      </c>
      <c r="I42" s="53">
        <v>0</v>
      </c>
      <c r="J42" s="53">
        <v>0</v>
      </c>
      <c r="K42" s="53">
        <v>0</v>
      </c>
      <c r="L42" s="53">
        <v>0</v>
      </c>
      <c r="M42" s="53">
        <v>0</v>
      </c>
      <c r="N42" s="53">
        <v>0</v>
      </c>
      <c r="O42" s="53">
        <v>0</v>
      </c>
      <c r="P42" s="53">
        <v>0</v>
      </c>
      <c r="Q42" s="53">
        <v>0</v>
      </c>
      <c r="R42" s="53">
        <v>0</v>
      </c>
      <c r="S42" s="53">
        <v>0</v>
      </c>
      <c r="T42" s="53">
        <v>0</v>
      </c>
      <c r="U42" s="53">
        <v>0</v>
      </c>
      <c r="V42" s="53">
        <v>0</v>
      </c>
      <c r="W42" s="53">
        <v>0</v>
      </c>
      <c r="X42" s="53">
        <v>0</v>
      </c>
      <c r="Y42" s="53">
        <v>0</v>
      </c>
      <c r="Z42" s="53">
        <v>0</v>
      </c>
      <c r="AA42" s="53">
        <v>0</v>
      </c>
      <c r="AB42" s="53">
        <v>0</v>
      </c>
      <c r="AC42" s="53">
        <v>0</v>
      </c>
      <c r="AD42" s="53">
        <v>0</v>
      </c>
      <c r="AE42" s="53">
        <v>0</v>
      </c>
      <c r="AF42" s="53">
        <v>0</v>
      </c>
    </row>
    <row r="43" spans="2:32" s="44" customFormat="1" ht="16" customHeight="1" x14ac:dyDescent="0.3">
      <c r="B43" s="51" t="s">
        <v>129</v>
      </c>
      <c r="C43" s="53">
        <v>0</v>
      </c>
      <c r="D43" s="53">
        <v>0</v>
      </c>
      <c r="E43" s="53">
        <v>0</v>
      </c>
      <c r="F43" s="53">
        <v>0</v>
      </c>
      <c r="G43" s="53">
        <v>0</v>
      </c>
      <c r="H43" s="53">
        <v>0</v>
      </c>
      <c r="I43" s="53">
        <v>0</v>
      </c>
      <c r="J43" s="53">
        <v>0</v>
      </c>
      <c r="K43" s="53">
        <v>0</v>
      </c>
      <c r="L43" s="53">
        <v>0</v>
      </c>
      <c r="M43" s="53">
        <v>0</v>
      </c>
      <c r="N43" s="53">
        <v>0</v>
      </c>
      <c r="O43" s="53">
        <v>0</v>
      </c>
      <c r="P43" s="53">
        <v>0</v>
      </c>
      <c r="Q43" s="53">
        <v>0</v>
      </c>
      <c r="R43" s="53">
        <v>0</v>
      </c>
      <c r="S43" s="53">
        <v>0</v>
      </c>
      <c r="T43" s="53">
        <v>0</v>
      </c>
      <c r="U43" s="53">
        <v>0</v>
      </c>
      <c r="V43" s="53">
        <v>0</v>
      </c>
      <c r="W43" s="53">
        <v>0</v>
      </c>
      <c r="X43" s="53">
        <v>0</v>
      </c>
      <c r="Y43" s="53">
        <v>0</v>
      </c>
      <c r="Z43" s="53">
        <v>0</v>
      </c>
      <c r="AA43" s="53">
        <v>0</v>
      </c>
      <c r="AB43" s="53">
        <v>0</v>
      </c>
      <c r="AC43" s="53">
        <v>0</v>
      </c>
      <c r="AD43" s="53">
        <v>0</v>
      </c>
      <c r="AE43" s="53">
        <v>0</v>
      </c>
      <c r="AF43" s="53">
        <v>0</v>
      </c>
    </row>
    <row r="44" spans="2:32" s="44" customFormat="1" ht="16" customHeight="1" x14ac:dyDescent="0.3">
      <c r="B44" s="51" t="s">
        <v>130</v>
      </c>
      <c r="C44" s="53">
        <v>0</v>
      </c>
      <c r="D44" s="53">
        <v>0</v>
      </c>
      <c r="E44" s="53">
        <v>0</v>
      </c>
      <c r="F44" s="53">
        <v>0</v>
      </c>
      <c r="G44" s="53">
        <v>0</v>
      </c>
      <c r="H44" s="53">
        <v>0</v>
      </c>
      <c r="I44" s="53">
        <v>0</v>
      </c>
      <c r="J44" s="53">
        <v>0</v>
      </c>
      <c r="K44" s="53">
        <v>0</v>
      </c>
      <c r="L44" s="53">
        <v>0</v>
      </c>
      <c r="M44" s="53">
        <v>0</v>
      </c>
      <c r="N44" s="53">
        <v>0</v>
      </c>
      <c r="O44" s="53">
        <v>0</v>
      </c>
      <c r="P44" s="53">
        <v>0</v>
      </c>
      <c r="Q44" s="53">
        <v>0</v>
      </c>
      <c r="R44" s="53">
        <v>0</v>
      </c>
      <c r="S44" s="53">
        <v>0</v>
      </c>
      <c r="T44" s="53">
        <v>0</v>
      </c>
      <c r="U44" s="53">
        <v>0</v>
      </c>
      <c r="V44" s="53">
        <v>0</v>
      </c>
      <c r="W44" s="53">
        <v>0</v>
      </c>
      <c r="X44" s="53">
        <v>0</v>
      </c>
      <c r="Y44" s="53">
        <v>0</v>
      </c>
      <c r="Z44" s="53">
        <v>0</v>
      </c>
      <c r="AA44" s="53">
        <v>0</v>
      </c>
      <c r="AB44" s="53">
        <v>0</v>
      </c>
      <c r="AC44" s="53">
        <v>0</v>
      </c>
      <c r="AD44" s="53">
        <v>0</v>
      </c>
      <c r="AE44" s="53">
        <v>0</v>
      </c>
      <c r="AF44" s="53">
        <v>0</v>
      </c>
    </row>
    <row r="45" spans="2:32" s="44" customFormat="1" ht="16" customHeight="1" x14ac:dyDescent="0.25">
      <c r="B45" s="49" t="s">
        <v>131</v>
      </c>
      <c r="C45" s="50">
        <v>0</v>
      </c>
      <c r="D45" s="50">
        <v>0</v>
      </c>
      <c r="E45" s="50">
        <v>0</v>
      </c>
      <c r="F45" s="50">
        <v>0</v>
      </c>
      <c r="G45" s="50">
        <v>0</v>
      </c>
      <c r="H45" s="50">
        <v>2.5409999999999999</v>
      </c>
      <c r="I45" s="50">
        <v>4.8000000000000007</v>
      </c>
      <c r="J45" s="50">
        <v>6</v>
      </c>
      <c r="K45" s="50">
        <v>6</v>
      </c>
      <c r="L45" s="50">
        <v>6</v>
      </c>
      <c r="M45" s="50">
        <v>6</v>
      </c>
      <c r="N45" s="50">
        <v>6.8999999999999995</v>
      </c>
      <c r="O45" s="50">
        <v>27.558000000000003</v>
      </c>
      <c r="P45" s="50">
        <v>42.631439999999998</v>
      </c>
      <c r="Q45" s="50">
        <v>42.036870000000008</v>
      </c>
      <c r="R45" s="50">
        <v>39.164999999999992</v>
      </c>
      <c r="S45" s="50">
        <v>102.29912367</v>
      </c>
      <c r="T45" s="50">
        <v>123.65508000000001</v>
      </c>
      <c r="U45" s="50">
        <v>126.63178380000001</v>
      </c>
      <c r="V45" s="50">
        <v>115.41363410400001</v>
      </c>
      <c r="W45" s="50">
        <v>110.652096</v>
      </c>
      <c r="X45" s="50">
        <v>115.36020000000001</v>
      </c>
      <c r="Y45" s="50">
        <v>122.56200000000001</v>
      </c>
      <c r="Z45" s="50">
        <v>118.548</v>
      </c>
      <c r="AA45" s="50">
        <v>99.413999999999987</v>
      </c>
      <c r="AB45" s="50">
        <v>75</v>
      </c>
      <c r="AC45" s="50">
        <v>287.10000000000002</v>
      </c>
      <c r="AD45" s="50">
        <v>266.10000000000002</v>
      </c>
      <c r="AE45" s="50">
        <v>298.5</v>
      </c>
      <c r="AF45" s="50">
        <v>298.5</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0</v>
      </c>
      <c r="D47" s="53">
        <v>0</v>
      </c>
      <c r="E47" s="53">
        <v>0</v>
      </c>
      <c r="F47" s="53">
        <v>0</v>
      </c>
      <c r="G47" s="53">
        <v>0</v>
      </c>
      <c r="H47" s="53">
        <v>0</v>
      </c>
      <c r="I47" s="53">
        <v>0</v>
      </c>
      <c r="J47" s="53">
        <v>0</v>
      </c>
      <c r="K47" s="53">
        <v>0</v>
      </c>
      <c r="L47" s="53">
        <v>0</v>
      </c>
      <c r="M47" s="53">
        <v>0</v>
      </c>
      <c r="N47" s="53">
        <v>0</v>
      </c>
      <c r="O47" s="53">
        <v>0</v>
      </c>
      <c r="P47" s="53">
        <v>0</v>
      </c>
      <c r="Q47" s="53">
        <v>0</v>
      </c>
      <c r="R47" s="53">
        <v>0</v>
      </c>
      <c r="S47" s="53">
        <v>0</v>
      </c>
      <c r="T47" s="53">
        <v>0</v>
      </c>
      <c r="U47" s="53">
        <v>0</v>
      </c>
      <c r="V47" s="53">
        <v>0</v>
      </c>
      <c r="W47" s="53">
        <v>0</v>
      </c>
      <c r="X47" s="53">
        <v>0</v>
      </c>
      <c r="Y47" s="53">
        <v>0</v>
      </c>
      <c r="Z47" s="53">
        <v>0</v>
      </c>
      <c r="AA47" s="53">
        <v>0</v>
      </c>
      <c r="AB47" s="53">
        <v>0</v>
      </c>
      <c r="AC47" s="53">
        <v>0</v>
      </c>
      <c r="AD47" s="53">
        <v>0</v>
      </c>
      <c r="AE47" s="53">
        <v>0</v>
      </c>
      <c r="AF47" s="53">
        <v>0</v>
      </c>
    </row>
    <row r="48" spans="2:32" s="44" customFormat="1" ht="16" customHeight="1" x14ac:dyDescent="0.3">
      <c r="B48" s="51" t="s">
        <v>134</v>
      </c>
      <c r="C48" s="53">
        <v>0</v>
      </c>
      <c r="D48" s="53">
        <v>0</v>
      </c>
      <c r="E48" s="53">
        <v>0</v>
      </c>
      <c r="F48" s="53">
        <v>0</v>
      </c>
      <c r="G48" s="53">
        <v>0</v>
      </c>
      <c r="H48" s="53">
        <v>0</v>
      </c>
      <c r="I48" s="53">
        <v>0</v>
      </c>
      <c r="J48" s="53">
        <v>0</v>
      </c>
      <c r="K48" s="53">
        <v>0</v>
      </c>
      <c r="L48" s="53">
        <v>0</v>
      </c>
      <c r="M48" s="53">
        <v>0</v>
      </c>
      <c r="N48" s="53">
        <v>0</v>
      </c>
      <c r="O48" s="53">
        <v>0</v>
      </c>
      <c r="P48" s="53">
        <v>0</v>
      </c>
      <c r="Q48" s="53">
        <v>0</v>
      </c>
      <c r="R48" s="53">
        <v>0</v>
      </c>
      <c r="S48" s="53">
        <v>0</v>
      </c>
      <c r="T48" s="53">
        <v>0</v>
      </c>
      <c r="U48" s="53">
        <v>0</v>
      </c>
      <c r="V48" s="53">
        <v>0</v>
      </c>
      <c r="W48" s="53">
        <v>0</v>
      </c>
      <c r="X48" s="53">
        <v>0</v>
      </c>
      <c r="Y48" s="53">
        <v>0</v>
      </c>
      <c r="Z48" s="53">
        <v>0</v>
      </c>
      <c r="AA48" s="53">
        <v>0</v>
      </c>
      <c r="AB48" s="53">
        <v>0</v>
      </c>
      <c r="AC48" s="53">
        <v>0</v>
      </c>
      <c r="AD48" s="53">
        <v>0</v>
      </c>
      <c r="AE48" s="53">
        <v>0</v>
      </c>
      <c r="AF48" s="53">
        <v>0</v>
      </c>
    </row>
    <row r="49" spans="2:32" s="44" customFormat="1" ht="16" customHeight="1" x14ac:dyDescent="0.3">
      <c r="B49" s="51" t="s">
        <v>135</v>
      </c>
      <c r="C49" s="53">
        <v>0</v>
      </c>
      <c r="D49" s="53">
        <v>0</v>
      </c>
      <c r="E49" s="53">
        <v>0</v>
      </c>
      <c r="F49" s="53">
        <v>0</v>
      </c>
      <c r="G49" s="53">
        <v>0</v>
      </c>
      <c r="H49" s="53">
        <v>0</v>
      </c>
      <c r="I49" s="53">
        <v>0</v>
      </c>
      <c r="J49" s="53">
        <v>0</v>
      </c>
      <c r="K49" s="53">
        <v>0</v>
      </c>
      <c r="L49" s="53">
        <v>0</v>
      </c>
      <c r="M49" s="53">
        <v>0</v>
      </c>
      <c r="N49" s="53">
        <v>0</v>
      </c>
      <c r="O49" s="53">
        <v>19.758000000000003</v>
      </c>
      <c r="P49" s="53">
        <v>36.631439999999998</v>
      </c>
      <c r="Q49" s="53">
        <v>37.236870000000003</v>
      </c>
      <c r="R49" s="53">
        <v>33.164999999999992</v>
      </c>
      <c r="S49" s="53">
        <v>96.29912367</v>
      </c>
      <c r="T49" s="53">
        <v>117.65508000000001</v>
      </c>
      <c r="U49" s="53">
        <v>120.63178380000001</v>
      </c>
      <c r="V49" s="53">
        <v>109.41363410400001</v>
      </c>
      <c r="W49" s="53">
        <v>104.652096</v>
      </c>
      <c r="X49" s="53">
        <v>109.36020000000001</v>
      </c>
      <c r="Y49" s="53">
        <v>116.56200000000001</v>
      </c>
      <c r="Z49" s="53">
        <v>112.548</v>
      </c>
      <c r="AA49" s="53">
        <v>93.413999999999987</v>
      </c>
      <c r="AB49" s="53">
        <v>69</v>
      </c>
      <c r="AC49" s="53">
        <v>60</v>
      </c>
      <c r="AD49" s="53">
        <v>39</v>
      </c>
      <c r="AE49" s="53">
        <v>39</v>
      </c>
      <c r="AF49" s="53">
        <v>39</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0</v>
      </c>
      <c r="D51" s="53">
        <v>0</v>
      </c>
      <c r="E51" s="53">
        <v>0</v>
      </c>
      <c r="F51" s="53">
        <v>0</v>
      </c>
      <c r="G51" s="53">
        <v>0</v>
      </c>
      <c r="H51" s="53">
        <v>2.5409999999999999</v>
      </c>
      <c r="I51" s="53">
        <v>4.8000000000000007</v>
      </c>
      <c r="J51" s="53">
        <v>6</v>
      </c>
      <c r="K51" s="53">
        <v>6</v>
      </c>
      <c r="L51" s="53">
        <v>6</v>
      </c>
      <c r="M51" s="53">
        <v>6</v>
      </c>
      <c r="N51" s="53">
        <v>6.8999999999999995</v>
      </c>
      <c r="O51" s="53">
        <v>7.8000000000000007</v>
      </c>
      <c r="P51" s="53">
        <v>6</v>
      </c>
      <c r="Q51" s="53">
        <v>4.8000000000000007</v>
      </c>
      <c r="R51" s="53">
        <v>6</v>
      </c>
      <c r="S51" s="53">
        <v>6</v>
      </c>
      <c r="T51" s="53">
        <v>6</v>
      </c>
      <c r="U51" s="53">
        <v>6</v>
      </c>
      <c r="V51" s="53">
        <v>6</v>
      </c>
      <c r="W51" s="53">
        <v>6</v>
      </c>
      <c r="X51" s="53">
        <v>6</v>
      </c>
      <c r="Y51" s="53">
        <v>6</v>
      </c>
      <c r="Z51" s="53">
        <v>6</v>
      </c>
      <c r="AA51" s="53">
        <v>6</v>
      </c>
      <c r="AB51" s="53">
        <v>6</v>
      </c>
      <c r="AC51" s="53">
        <v>227.1</v>
      </c>
      <c r="AD51" s="53">
        <v>227.1</v>
      </c>
      <c r="AE51" s="53">
        <v>259.5</v>
      </c>
      <c r="AF51" s="53">
        <v>259.5</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0</v>
      </c>
      <c r="U52" s="53">
        <v>0</v>
      </c>
      <c r="V52" s="53">
        <v>0</v>
      </c>
      <c r="W52" s="53">
        <v>0</v>
      </c>
      <c r="X52" s="53">
        <v>0</v>
      </c>
      <c r="Y52" s="53">
        <v>0</v>
      </c>
      <c r="Z52" s="53">
        <v>0</v>
      </c>
      <c r="AA52" s="53">
        <v>0</v>
      </c>
      <c r="AB52" s="53">
        <v>0</v>
      </c>
      <c r="AC52" s="53">
        <v>0</v>
      </c>
      <c r="AD52" s="53">
        <v>0</v>
      </c>
      <c r="AE52" s="53">
        <v>0</v>
      </c>
      <c r="AF52" s="53">
        <v>0</v>
      </c>
    </row>
    <row r="53" spans="2:32" ht="16" customHeight="1" x14ac:dyDescent="0.3">
      <c r="B53" s="51" t="s">
        <v>139</v>
      </c>
      <c r="C53" s="53">
        <v>0</v>
      </c>
      <c r="D53" s="53">
        <v>0</v>
      </c>
      <c r="E53" s="53">
        <v>0</v>
      </c>
      <c r="F53" s="53">
        <v>0</v>
      </c>
      <c r="G53" s="53">
        <v>0</v>
      </c>
      <c r="H53" s="53">
        <v>0</v>
      </c>
      <c r="I53" s="53">
        <v>0</v>
      </c>
      <c r="J53" s="53">
        <v>0</v>
      </c>
      <c r="K53" s="53">
        <v>0</v>
      </c>
      <c r="L53" s="53">
        <v>0</v>
      </c>
      <c r="M53" s="53">
        <v>0</v>
      </c>
      <c r="N53" s="53">
        <v>0</v>
      </c>
      <c r="O53" s="53">
        <v>0</v>
      </c>
      <c r="P53" s="53">
        <v>0</v>
      </c>
      <c r="Q53" s="53">
        <v>0</v>
      </c>
      <c r="R53" s="53">
        <v>0</v>
      </c>
      <c r="S53" s="53">
        <v>0</v>
      </c>
      <c r="T53" s="53">
        <v>0</v>
      </c>
      <c r="U53" s="53">
        <v>0</v>
      </c>
      <c r="V53" s="53">
        <v>0</v>
      </c>
      <c r="W53" s="53">
        <v>0</v>
      </c>
      <c r="X53" s="53">
        <v>0</v>
      </c>
      <c r="Y53" s="53">
        <v>0</v>
      </c>
      <c r="Z53" s="53">
        <v>0</v>
      </c>
      <c r="AA53" s="53">
        <v>0</v>
      </c>
      <c r="AB53" s="53">
        <v>0</v>
      </c>
      <c r="AC53" s="53">
        <v>0</v>
      </c>
      <c r="AD53" s="53">
        <v>0</v>
      </c>
      <c r="AE53" s="53">
        <v>0</v>
      </c>
      <c r="AF53" s="53">
        <v>0</v>
      </c>
    </row>
    <row r="54" spans="2:32" ht="16" customHeight="1" x14ac:dyDescent="0.3">
      <c r="B54" s="51" t="s">
        <v>140</v>
      </c>
      <c r="C54" s="53">
        <v>0</v>
      </c>
      <c r="D54" s="53">
        <v>0</v>
      </c>
      <c r="E54" s="53">
        <v>0</v>
      </c>
      <c r="F54" s="53">
        <v>0</v>
      </c>
      <c r="G54" s="53">
        <v>0</v>
      </c>
      <c r="H54" s="53">
        <v>0</v>
      </c>
      <c r="I54" s="53">
        <v>0</v>
      </c>
      <c r="J54" s="53">
        <v>0</v>
      </c>
      <c r="K54" s="53">
        <v>0</v>
      </c>
      <c r="L54" s="53">
        <v>0</v>
      </c>
      <c r="M54" s="53">
        <v>0</v>
      </c>
      <c r="N54" s="53">
        <v>0</v>
      </c>
      <c r="O54" s="53">
        <v>0</v>
      </c>
      <c r="P54" s="53">
        <v>0</v>
      </c>
      <c r="Q54" s="53">
        <v>0</v>
      </c>
      <c r="R54" s="53">
        <v>0</v>
      </c>
      <c r="S54" s="53">
        <v>0</v>
      </c>
      <c r="T54" s="53">
        <v>0</v>
      </c>
      <c r="U54" s="53">
        <v>0</v>
      </c>
      <c r="V54" s="53">
        <v>0</v>
      </c>
      <c r="W54" s="53">
        <v>0</v>
      </c>
      <c r="X54" s="53">
        <v>0</v>
      </c>
      <c r="Y54" s="53">
        <v>0</v>
      </c>
      <c r="Z54" s="53">
        <v>0</v>
      </c>
      <c r="AA54" s="53">
        <v>0</v>
      </c>
      <c r="AB54" s="53">
        <v>0</v>
      </c>
      <c r="AC54" s="53">
        <v>0</v>
      </c>
      <c r="AD54" s="53">
        <v>0</v>
      </c>
      <c r="AE54" s="53">
        <v>0</v>
      </c>
      <c r="AF54" s="53">
        <v>0</v>
      </c>
    </row>
    <row r="55" spans="2:32" ht="16" customHeight="1" x14ac:dyDescent="0.25">
      <c r="B55" s="47" t="s">
        <v>141</v>
      </c>
      <c r="C55" s="48">
        <v>145.60459080730723</v>
      </c>
      <c r="D55" s="48">
        <v>187.82258661646989</v>
      </c>
      <c r="E55" s="48">
        <v>152.52801756416</v>
      </c>
      <c r="F55" s="48">
        <v>170.14604354593982</v>
      </c>
      <c r="G55" s="48">
        <v>251.15955493406747</v>
      </c>
      <c r="H55" s="48">
        <v>419.70370563925417</v>
      </c>
      <c r="I55" s="48">
        <v>580.8490624312542</v>
      </c>
      <c r="J55" s="48">
        <v>709.57011188630031</v>
      </c>
      <c r="K55" s="48">
        <v>738.89029808744908</v>
      </c>
      <c r="L55" s="48">
        <v>847.424660081811</v>
      </c>
      <c r="M55" s="48">
        <v>932.20872056917528</v>
      </c>
      <c r="N55" s="48">
        <v>1411.4571751894364</v>
      </c>
      <c r="O55" s="48">
        <v>1776.4963680790777</v>
      </c>
      <c r="P55" s="48">
        <v>2330.914745651542</v>
      </c>
      <c r="Q55" s="48">
        <v>2786.7310011940281</v>
      </c>
      <c r="R55" s="48">
        <v>3061.9754238026358</v>
      </c>
      <c r="S55" s="48">
        <v>3234.6073062876394</v>
      </c>
      <c r="T55" s="48">
        <v>3562.9812545912014</v>
      </c>
      <c r="U55" s="48">
        <v>3876.8746881301827</v>
      </c>
      <c r="V55" s="48">
        <v>3226.1699670592398</v>
      </c>
      <c r="W55" s="48">
        <v>3958.2602689607083</v>
      </c>
      <c r="X55" s="48">
        <v>4602.5445974999493</v>
      </c>
      <c r="Y55" s="48">
        <v>5389.4578774238471</v>
      </c>
      <c r="Z55" s="48">
        <v>5940.4121788732218</v>
      </c>
      <c r="AA55" s="48">
        <v>6568.8413154461496</v>
      </c>
      <c r="AB55" s="48">
        <v>6922.8825499999994</v>
      </c>
      <c r="AC55" s="48">
        <v>7156.2303462328218</v>
      </c>
      <c r="AD55" s="48">
        <v>7304.6692464280795</v>
      </c>
      <c r="AE55" s="48">
        <v>7457.9252855679997</v>
      </c>
      <c r="AF55" s="48">
        <v>7360.2592855679986</v>
      </c>
    </row>
    <row r="56" spans="2:32" ht="16" customHeight="1" x14ac:dyDescent="0.25">
      <c r="B56" s="49" t="s">
        <v>142</v>
      </c>
      <c r="C56" s="50">
        <v>0</v>
      </c>
      <c r="D56" s="50">
        <v>0</v>
      </c>
      <c r="E56" s="50">
        <v>0</v>
      </c>
      <c r="F56" s="50">
        <v>0</v>
      </c>
      <c r="G56" s="50">
        <v>0</v>
      </c>
      <c r="H56" s="50">
        <v>0</v>
      </c>
      <c r="I56" s="50">
        <v>0</v>
      </c>
      <c r="J56" s="50">
        <v>0</v>
      </c>
      <c r="K56" s="50">
        <v>0</v>
      </c>
      <c r="L56" s="50">
        <v>0</v>
      </c>
      <c r="M56" s="50">
        <v>0</v>
      </c>
      <c r="N56" s="50">
        <v>0</v>
      </c>
      <c r="O56" s="50">
        <v>0</v>
      </c>
      <c r="P56" s="50">
        <v>0</v>
      </c>
      <c r="Q56" s="50">
        <v>0</v>
      </c>
      <c r="R56" s="50">
        <v>0</v>
      </c>
      <c r="S56" s="50">
        <v>0</v>
      </c>
      <c r="T56" s="50">
        <v>0</v>
      </c>
      <c r="U56" s="50">
        <v>0</v>
      </c>
      <c r="V56" s="50">
        <v>0</v>
      </c>
      <c r="W56" s="50">
        <v>0</v>
      </c>
      <c r="X56" s="50">
        <v>0</v>
      </c>
      <c r="Y56" s="50">
        <v>0</v>
      </c>
      <c r="Z56" s="50">
        <v>0</v>
      </c>
      <c r="AA56" s="50">
        <v>0</v>
      </c>
      <c r="AB56" s="50">
        <v>0</v>
      </c>
      <c r="AC56" s="50">
        <v>0</v>
      </c>
      <c r="AD56" s="50">
        <v>0</v>
      </c>
      <c r="AE56" s="50">
        <v>0</v>
      </c>
      <c r="AF56" s="50">
        <v>0</v>
      </c>
    </row>
    <row r="57" spans="2:32" ht="16" customHeight="1" x14ac:dyDescent="0.3">
      <c r="B57" s="51" t="s">
        <v>143</v>
      </c>
      <c r="C57" s="53">
        <v>0</v>
      </c>
      <c r="D57" s="53">
        <v>0</v>
      </c>
      <c r="E57" s="53">
        <v>0</v>
      </c>
      <c r="F57" s="53">
        <v>0</v>
      </c>
      <c r="G57" s="53">
        <v>0</v>
      </c>
      <c r="H57" s="53">
        <v>0</v>
      </c>
      <c r="I57" s="53">
        <v>0</v>
      </c>
      <c r="J57" s="53">
        <v>0</v>
      </c>
      <c r="K57" s="53">
        <v>0</v>
      </c>
      <c r="L57" s="53">
        <v>0</v>
      </c>
      <c r="M57" s="53">
        <v>0</v>
      </c>
      <c r="N57" s="53">
        <v>0</v>
      </c>
      <c r="O57" s="53">
        <v>0</v>
      </c>
      <c r="P57" s="53">
        <v>0</v>
      </c>
      <c r="Q57" s="53">
        <v>0</v>
      </c>
      <c r="R57" s="53">
        <v>0</v>
      </c>
      <c r="S57" s="53">
        <v>0</v>
      </c>
      <c r="T57" s="53">
        <v>0</v>
      </c>
      <c r="U57" s="53">
        <v>0</v>
      </c>
      <c r="V57" s="53">
        <v>0</v>
      </c>
      <c r="W57" s="53">
        <v>0</v>
      </c>
      <c r="X57" s="53">
        <v>0</v>
      </c>
      <c r="Y57" s="53">
        <v>0</v>
      </c>
      <c r="Z57" s="53">
        <v>0</v>
      </c>
      <c r="AA57" s="53">
        <v>0</v>
      </c>
      <c r="AB57" s="53">
        <v>0</v>
      </c>
      <c r="AC57" s="53">
        <v>0</v>
      </c>
      <c r="AD57" s="53">
        <v>0</v>
      </c>
      <c r="AE57" s="53">
        <v>0</v>
      </c>
      <c r="AF57" s="53">
        <v>0</v>
      </c>
    </row>
    <row r="58" spans="2:32" ht="16" customHeight="1" x14ac:dyDescent="0.3">
      <c r="B58" s="51" t="s">
        <v>144</v>
      </c>
      <c r="C58" s="53">
        <v>0</v>
      </c>
      <c r="D58" s="53">
        <v>0</v>
      </c>
      <c r="E58" s="53">
        <v>0</v>
      </c>
      <c r="F58" s="53">
        <v>0</v>
      </c>
      <c r="G58" s="53">
        <v>0</v>
      </c>
      <c r="H58" s="53">
        <v>0</v>
      </c>
      <c r="I58" s="53">
        <v>0</v>
      </c>
      <c r="J58" s="53">
        <v>0</v>
      </c>
      <c r="K58" s="53">
        <v>0</v>
      </c>
      <c r="L58" s="53">
        <v>0</v>
      </c>
      <c r="M58" s="53">
        <v>0</v>
      </c>
      <c r="N58" s="53">
        <v>0</v>
      </c>
      <c r="O58" s="53">
        <v>0</v>
      </c>
      <c r="P58" s="53">
        <v>0</v>
      </c>
      <c r="Q58" s="53">
        <v>0</v>
      </c>
      <c r="R58" s="53">
        <v>0</v>
      </c>
      <c r="S58" s="53">
        <v>0</v>
      </c>
      <c r="T58" s="53">
        <v>0</v>
      </c>
      <c r="U58" s="53">
        <v>0</v>
      </c>
      <c r="V58" s="53">
        <v>0</v>
      </c>
      <c r="W58" s="53">
        <v>0</v>
      </c>
      <c r="X58" s="53">
        <v>0</v>
      </c>
      <c r="Y58" s="53">
        <v>0</v>
      </c>
      <c r="Z58" s="53">
        <v>0</v>
      </c>
      <c r="AA58" s="53">
        <v>0</v>
      </c>
      <c r="AB58" s="53">
        <v>0</v>
      </c>
      <c r="AC58" s="53">
        <v>0</v>
      </c>
      <c r="AD58" s="53">
        <v>0</v>
      </c>
      <c r="AE58" s="53">
        <v>0</v>
      </c>
      <c r="AF58" s="53">
        <v>0</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0</v>
      </c>
      <c r="D60" s="53">
        <v>0</v>
      </c>
      <c r="E60" s="53">
        <v>0</v>
      </c>
      <c r="F60" s="53">
        <v>0</v>
      </c>
      <c r="G60" s="53">
        <v>0</v>
      </c>
      <c r="H60" s="53">
        <v>0</v>
      </c>
      <c r="I60" s="53">
        <v>0</v>
      </c>
      <c r="J60" s="53">
        <v>0</v>
      </c>
      <c r="K60" s="53">
        <v>0</v>
      </c>
      <c r="L60" s="53">
        <v>0</v>
      </c>
      <c r="M60" s="53">
        <v>0</v>
      </c>
      <c r="N60" s="53">
        <v>0</v>
      </c>
      <c r="O60" s="53">
        <v>0</v>
      </c>
      <c r="P60" s="53">
        <v>0</v>
      </c>
      <c r="Q60" s="53">
        <v>0</v>
      </c>
      <c r="R60" s="53">
        <v>0</v>
      </c>
      <c r="S60" s="53">
        <v>0</v>
      </c>
      <c r="T60" s="53">
        <v>0</v>
      </c>
      <c r="U60" s="53">
        <v>0</v>
      </c>
      <c r="V60" s="53">
        <v>0</v>
      </c>
      <c r="W60" s="53">
        <v>0</v>
      </c>
      <c r="X60" s="53">
        <v>0</v>
      </c>
      <c r="Y60" s="53">
        <v>0</v>
      </c>
      <c r="Z60" s="53">
        <v>0</v>
      </c>
      <c r="AA60" s="53">
        <v>0</v>
      </c>
      <c r="AB60" s="53">
        <v>0</v>
      </c>
      <c r="AC60" s="53">
        <v>0</v>
      </c>
      <c r="AD60" s="53">
        <v>0</v>
      </c>
      <c r="AE60" s="53">
        <v>0</v>
      </c>
      <c r="AF60" s="53">
        <v>0</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0</v>
      </c>
      <c r="D62" s="53">
        <v>0</v>
      </c>
      <c r="E62" s="53">
        <v>0</v>
      </c>
      <c r="F62" s="53">
        <v>0</v>
      </c>
      <c r="G62" s="53">
        <v>0</v>
      </c>
      <c r="H62" s="53">
        <v>0</v>
      </c>
      <c r="I62" s="53">
        <v>0</v>
      </c>
      <c r="J62" s="53">
        <v>0</v>
      </c>
      <c r="K62" s="53">
        <v>0</v>
      </c>
      <c r="L62" s="53">
        <v>0</v>
      </c>
      <c r="M62" s="53">
        <v>0</v>
      </c>
      <c r="N62" s="53">
        <v>0</v>
      </c>
      <c r="O62" s="53">
        <v>0</v>
      </c>
      <c r="P62" s="53">
        <v>0</v>
      </c>
      <c r="Q62" s="53">
        <v>0</v>
      </c>
      <c r="R62" s="53">
        <v>0</v>
      </c>
      <c r="S62" s="53">
        <v>0</v>
      </c>
      <c r="T62" s="53">
        <v>0</v>
      </c>
      <c r="U62" s="53">
        <v>0</v>
      </c>
      <c r="V62" s="53">
        <v>0</v>
      </c>
      <c r="W62" s="53">
        <v>0</v>
      </c>
      <c r="X62" s="53">
        <v>0</v>
      </c>
      <c r="Y62" s="53">
        <v>0</v>
      </c>
      <c r="Z62" s="53">
        <v>0</v>
      </c>
      <c r="AA62" s="53">
        <v>0</v>
      </c>
      <c r="AB62" s="53">
        <v>0</v>
      </c>
      <c r="AC62" s="53">
        <v>0</v>
      </c>
      <c r="AD62" s="53">
        <v>0</v>
      </c>
      <c r="AE62" s="53">
        <v>0</v>
      </c>
      <c r="AF62" s="53">
        <v>0</v>
      </c>
    </row>
    <row r="63" spans="2:32" ht="16" customHeight="1" x14ac:dyDescent="0.25">
      <c r="B63" s="49" t="s">
        <v>149</v>
      </c>
      <c r="C63" s="50">
        <v>0</v>
      </c>
      <c r="D63" s="50">
        <v>0</v>
      </c>
      <c r="E63" s="50">
        <v>14.031412911359999</v>
      </c>
      <c r="F63" s="50">
        <v>58.54604354593981</v>
      </c>
      <c r="G63" s="50">
        <v>103.85955493407999</v>
      </c>
      <c r="H63" s="50">
        <v>165.60620563925002</v>
      </c>
      <c r="I63" s="50">
        <v>200.73380953375008</v>
      </c>
      <c r="J63" s="50">
        <v>156.20796181224995</v>
      </c>
      <c r="K63" s="50">
        <v>167.12885368799999</v>
      </c>
      <c r="L63" s="50">
        <v>406.56010357194947</v>
      </c>
      <c r="M63" s="50">
        <v>497.39448639835524</v>
      </c>
      <c r="N63" s="50">
        <v>877.7273292925363</v>
      </c>
      <c r="O63" s="50">
        <v>1211.499946354078</v>
      </c>
      <c r="P63" s="50">
        <v>1675.199490296543</v>
      </c>
      <c r="Q63" s="50">
        <v>2111.1198711127458</v>
      </c>
      <c r="R63" s="50">
        <v>2344.1920418961381</v>
      </c>
      <c r="S63" s="50">
        <v>2347.3255962082594</v>
      </c>
      <c r="T63" s="50">
        <v>2710.9893750840015</v>
      </c>
      <c r="U63" s="50">
        <v>3028.3153297202898</v>
      </c>
      <c r="V63" s="50">
        <v>2725.5684939224193</v>
      </c>
      <c r="W63" s="50">
        <v>3222.5125367906576</v>
      </c>
      <c r="X63" s="50">
        <v>3879.7935474999495</v>
      </c>
      <c r="Y63" s="50">
        <v>4768.9793774238469</v>
      </c>
      <c r="Z63" s="50">
        <v>5191.2164278090177</v>
      </c>
      <c r="AA63" s="50">
        <v>5809.3107154461495</v>
      </c>
      <c r="AB63" s="50">
        <v>6112.2995499999997</v>
      </c>
      <c r="AC63" s="50">
        <v>6330.5473462328218</v>
      </c>
      <c r="AD63" s="50">
        <v>6434.4390464280796</v>
      </c>
      <c r="AE63" s="50">
        <v>6460.9582855680001</v>
      </c>
      <c r="AF63" s="50">
        <v>6361.1722855679991</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0</v>
      </c>
      <c r="D69" s="53">
        <v>0</v>
      </c>
      <c r="E69" s="53">
        <v>14.031412911359999</v>
      </c>
      <c r="F69" s="53">
        <v>58.54604354593981</v>
      </c>
      <c r="G69" s="53">
        <v>103.85955493407999</v>
      </c>
      <c r="H69" s="53">
        <v>165.60620563925002</v>
      </c>
      <c r="I69" s="53">
        <v>200.73380953375008</v>
      </c>
      <c r="J69" s="53">
        <v>156.20796181224995</v>
      </c>
      <c r="K69" s="53">
        <v>167.12885368799999</v>
      </c>
      <c r="L69" s="53">
        <v>406.56010357194947</v>
      </c>
      <c r="M69" s="53">
        <v>497.39448639835524</v>
      </c>
      <c r="N69" s="53">
        <v>877.7273292925363</v>
      </c>
      <c r="O69" s="53">
        <v>1211.499946354078</v>
      </c>
      <c r="P69" s="53">
        <v>1675.199490296543</v>
      </c>
      <c r="Q69" s="53">
        <v>2111.1198711127458</v>
      </c>
      <c r="R69" s="53">
        <v>2344.1920418961381</v>
      </c>
      <c r="S69" s="53">
        <v>2347.3255962082594</v>
      </c>
      <c r="T69" s="53">
        <v>2710.9893750840015</v>
      </c>
      <c r="U69" s="53">
        <v>3028.3153297202898</v>
      </c>
      <c r="V69" s="53">
        <v>2725.5684939224193</v>
      </c>
      <c r="W69" s="53">
        <v>3222.5125367906576</v>
      </c>
      <c r="X69" s="53">
        <v>3879.7935474999495</v>
      </c>
      <c r="Y69" s="53">
        <v>4768.9793774238469</v>
      </c>
      <c r="Z69" s="53">
        <v>5191.2164278090177</v>
      </c>
      <c r="AA69" s="53">
        <v>5809.3107154461495</v>
      </c>
      <c r="AB69" s="53">
        <v>6112.2995499999997</v>
      </c>
      <c r="AC69" s="53">
        <v>6330.5473462328218</v>
      </c>
      <c r="AD69" s="53">
        <v>6434.4390464280796</v>
      </c>
      <c r="AE69" s="53">
        <v>6460.9582855680001</v>
      </c>
      <c r="AF69" s="53">
        <v>6361.1722855679991</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0</v>
      </c>
      <c r="D73" s="50">
        <v>0</v>
      </c>
      <c r="E73" s="50">
        <v>0</v>
      </c>
      <c r="F73" s="50">
        <v>0</v>
      </c>
      <c r="G73" s="50">
        <v>0</v>
      </c>
      <c r="H73" s="50">
        <v>0</v>
      </c>
      <c r="I73" s="50">
        <v>0</v>
      </c>
      <c r="J73" s="50">
        <v>0</v>
      </c>
      <c r="K73" s="50">
        <v>0</v>
      </c>
      <c r="L73" s="50">
        <v>0</v>
      </c>
      <c r="M73" s="50">
        <v>0</v>
      </c>
      <c r="N73" s="50">
        <v>0</v>
      </c>
      <c r="O73" s="50">
        <v>0</v>
      </c>
      <c r="P73" s="50">
        <v>0</v>
      </c>
      <c r="Q73" s="50">
        <v>0</v>
      </c>
      <c r="R73" s="50">
        <v>0</v>
      </c>
      <c r="S73" s="50">
        <v>0</v>
      </c>
      <c r="T73" s="50">
        <v>0</v>
      </c>
      <c r="U73" s="50">
        <v>0</v>
      </c>
      <c r="V73" s="50">
        <v>0</v>
      </c>
      <c r="W73" s="50">
        <v>0</v>
      </c>
      <c r="X73" s="50">
        <v>0</v>
      </c>
      <c r="Y73" s="50">
        <v>0</v>
      </c>
      <c r="Z73" s="50">
        <v>0</v>
      </c>
      <c r="AA73" s="50">
        <v>0</v>
      </c>
      <c r="AB73" s="50">
        <v>0</v>
      </c>
      <c r="AC73" s="50">
        <v>0</v>
      </c>
      <c r="AD73" s="50">
        <v>0</v>
      </c>
      <c r="AE73" s="50">
        <v>0</v>
      </c>
      <c r="AF73" s="50">
        <v>0</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0</v>
      </c>
      <c r="G85" s="53">
        <v>0</v>
      </c>
      <c r="H85" s="53">
        <v>0</v>
      </c>
      <c r="I85" s="53">
        <v>0</v>
      </c>
      <c r="J85" s="53">
        <v>0</v>
      </c>
      <c r="K85" s="53">
        <v>0</v>
      </c>
      <c r="L85" s="53">
        <v>0</v>
      </c>
      <c r="M85" s="53">
        <v>0</v>
      </c>
      <c r="N85" s="53">
        <v>0</v>
      </c>
      <c r="O85" s="53">
        <v>0</v>
      </c>
      <c r="P85" s="53">
        <v>0</v>
      </c>
      <c r="Q85" s="53">
        <v>0</v>
      </c>
      <c r="R85" s="53">
        <v>0</v>
      </c>
      <c r="S85" s="53">
        <v>0</v>
      </c>
      <c r="T85" s="53">
        <v>0</v>
      </c>
      <c r="U85" s="53">
        <v>0</v>
      </c>
      <c r="V85" s="53">
        <v>0</v>
      </c>
      <c r="W85" s="53">
        <v>0</v>
      </c>
      <c r="X85" s="53">
        <v>0</v>
      </c>
      <c r="Y85" s="53">
        <v>0</v>
      </c>
      <c r="Z85" s="53">
        <v>0</v>
      </c>
      <c r="AA85" s="53">
        <v>0</v>
      </c>
      <c r="AB85" s="53">
        <v>0</v>
      </c>
      <c r="AC85" s="53">
        <v>0</v>
      </c>
      <c r="AD85" s="53">
        <v>0</v>
      </c>
      <c r="AE85" s="53">
        <v>0</v>
      </c>
      <c r="AF85" s="53">
        <v>0</v>
      </c>
    </row>
    <row r="86" spans="2:32" ht="16" customHeight="1" x14ac:dyDescent="0.3">
      <c r="B86" s="51" t="s">
        <v>172</v>
      </c>
      <c r="C86" s="53">
        <v>0</v>
      </c>
      <c r="D86" s="53">
        <v>0</v>
      </c>
      <c r="E86" s="53">
        <v>0</v>
      </c>
      <c r="F86" s="53">
        <v>0</v>
      </c>
      <c r="G86" s="53">
        <v>0</v>
      </c>
      <c r="H86" s="53">
        <v>0</v>
      </c>
      <c r="I86" s="53">
        <v>0</v>
      </c>
      <c r="J86" s="53">
        <v>0</v>
      </c>
      <c r="K86" s="53">
        <v>0</v>
      </c>
      <c r="L86" s="53">
        <v>0</v>
      </c>
      <c r="M86" s="53">
        <v>0</v>
      </c>
      <c r="N86" s="53">
        <v>0</v>
      </c>
      <c r="O86" s="53">
        <v>0</v>
      </c>
      <c r="P86" s="53">
        <v>0</v>
      </c>
      <c r="Q86" s="53">
        <v>0</v>
      </c>
      <c r="R86" s="53">
        <v>0</v>
      </c>
      <c r="S86" s="53">
        <v>0</v>
      </c>
      <c r="T86" s="53">
        <v>0</v>
      </c>
      <c r="U86" s="53">
        <v>0</v>
      </c>
      <c r="V86" s="53">
        <v>0</v>
      </c>
      <c r="W86" s="53">
        <v>0</v>
      </c>
      <c r="X86" s="53">
        <v>0</v>
      </c>
      <c r="Y86" s="53">
        <v>0</v>
      </c>
      <c r="Z86" s="53">
        <v>0</v>
      </c>
      <c r="AA86" s="53">
        <v>0</v>
      </c>
      <c r="AB86" s="53">
        <v>0</v>
      </c>
      <c r="AC86" s="53">
        <v>0</v>
      </c>
      <c r="AD86" s="53">
        <v>0</v>
      </c>
      <c r="AE86" s="53">
        <v>0</v>
      </c>
      <c r="AF86" s="53">
        <v>0</v>
      </c>
    </row>
    <row r="87" spans="2:32" ht="16" customHeight="1" x14ac:dyDescent="0.3">
      <c r="B87" s="51" t="s">
        <v>173</v>
      </c>
      <c r="C87" s="53">
        <v>0</v>
      </c>
      <c r="D87" s="53">
        <v>0</v>
      </c>
      <c r="E87" s="53">
        <v>0</v>
      </c>
      <c r="F87" s="53">
        <v>0</v>
      </c>
      <c r="G87" s="53">
        <v>0</v>
      </c>
      <c r="H87" s="53">
        <v>0</v>
      </c>
      <c r="I87" s="53">
        <v>0</v>
      </c>
      <c r="J87" s="53">
        <v>0</v>
      </c>
      <c r="K87" s="53">
        <v>0</v>
      </c>
      <c r="L87" s="53">
        <v>0</v>
      </c>
      <c r="M87" s="53">
        <v>0</v>
      </c>
      <c r="N87" s="53">
        <v>0</v>
      </c>
      <c r="O87" s="53">
        <v>0</v>
      </c>
      <c r="P87" s="53">
        <v>0</v>
      </c>
      <c r="Q87" s="53">
        <v>0</v>
      </c>
      <c r="R87" s="53">
        <v>0</v>
      </c>
      <c r="S87" s="53">
        <v>0</v>
      </c>
      <c r="T87" s="53">
        <v>0</v>
      </c>
      <c r="U87" s="53">
        <v>0</v>
      </c>
      <c r="V87" s="53">
        <v>0</v>
      </c>
      <c r="W87" s="53">
        <v>0</v>
      </c>
      <c r="X87" s="53">
        <v>0</v>
      </c>
      <c r="Y87" s="53">
        <v>0</v>
      </c>
      <c r="Z87" s="53">
        <v>0</v>
      </c>
      <c r="AA87" s="53">
        <v>0</v>
      </c>
      <c r="AB87" s="53">
        <v>0</v>
      </c>
      <c r="AC87" s="53">
        <v>0</v>
      </c>
      <c r="AD87" s="53">
        <v>0</v>
      </c>
      <c r="AE87" s="53">
        <v>0</v>
      </c>
      <c r="AF87" s="53">
        <v>0</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145.60459080730723</v>
      </c>
      <c r="D90" s="50">
        <v>187.82258661646989</v>
      </c>
      <c r="E90" s="50">
        <v>138.49660465279999</v>
      </c>
      <c r="F90" s="50">
        <v>111.60000000000001</v>
      </c>
      <c r="G90" s="50">
        <v>147.29999999998748</v>
      </c>
      <c r="H90" s="50">
        <v>254.09750000000417</v>
      </c>
      <c r="I90" s="50">
        <v>380.11525289750409</v>
      </c>
      <c r="J90" s="50">
        <v>553.36215007405042</v>
      </c>
      <c r="K90" s="50">
        <v>571.76144439944915</v>
      </c>
      <c r="L90" s="50">
        <v>440.86455650986147</v>
      </c>
      <c r="M90" s="50">
        <v>434.81423417082004</v>
      </c>
      <c r="N90" s="50">
        <v>533.72984589689997</v>
      </c>
      <c r="O90" s="50">
        <v>564.99642172499966</v>
      </c>
      <c r="P90" s="50">
        <v>655.71525535499927</v>
      </c>
      <c r="Q90" s="50">
        <v>675.61113008128245</v>
      </c>
      <c r="R90" s="50">
        <v>685.80739494649811</v>
      </c>
      <c r="S90" s="50">
        <v>837.29005318769998</v>
      </c>
      <c r="T90" s="50">
        <v>804.04727950720019</v>
      </c>
      <c r="U90" s="50">
        <v>822.71935840989283</v>
      </c>
      <c r="V90" s="50">
        <v>500.60147313682046</v>
      </c>
      <c r="W90" s="50">
        <v>735.74773217005099</v>
      </c>
      <c r="X90" s="50">
        <v>722.7510500000003</v>
      </c>
      <c r="Y90" s="50">
        <v>620.47850000000017</v>
      </c>
      <c r="Z90" s="50">
        <v>749.19575106420416</v>
      </c>
      <c r="AA90" s="50">
        <v>759.53060000000005</v>
      </c>
      <c r="AB90" s="50">
        <v>810.58299999999997</v>
      </c>
      <c r="AC90" s="50">
        <v>825.68300000000011</v>
      </c>
      <c r="AD90" s="50">
        <v>845.68300000000011</v>
      </c>
      <c r="AE90" s="50">
        <v>915.14300000000014</v>
      </c>
      <c r="AF90" s="50">
        <v>917.26300000000015</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0</v>
      </c>
      <c r="D96" s="53">
        <v>0</v>
      </c>
      <c r="E96" s="53">
        <v>0</v>
      </c>
      <c r="F96" s="53">
        <v>0</v>
      </c>
      <c r="G96" s="53">
        <v>0</v>
      </c>
      <c r="H96" s="53">
        <v>0</v>
      </c>
      <c r="I96" s="53">
        <v>0</v>
      </c>
      <c r="J96" s="53">
        <v>0</v>
      </c>
      <c r="K96" s="53">
        <v>0</v>
      </c>
      <c r="L96" s="53">
        <v>0</v>
      </c>
      <c r="M96" s="53">
        <v>0</v>
      </c>
      <c r="N96" s="53">
        <v>0</v>
      </c>
      <c r="O96" s="53">
        <v>0</v>
      </c>
      <c r="P96" s="53">
        <v>0</v>
      </c>
      <c r="Q96" s="53">
        <v>0</v>
      </c>
      <c r="R96" s="53">
        <v>0</v>
      </c>
      <c r="S96" s="53">
        <v>0</v>
      </c>
      <c r="T96" s="53">
        <v>0</v>
      </c>
      <c r="U96" s="53">
        <v>0</v>
      </c>
      <c r="V96" s="53">
        <v>0</v>
      </c>
      <c r="W96" s="53">
        <v>0</v>
      </c>
      <c r="X96" s="53">
        <v>0</v>
      </c>
      <c r="Y96" s="53">
        <v>0</v>
      </c>
      <c r="Z96" s="53">
        <v>0</v>
      </c>
      <c r="AA96" s="53">
        <v>0</v>
      </c>
      <c r="AB96" s="53">
        <v>0</v>
      </c>
      <c r="AC96" s="53">
        <v>0</v>
      </c>
      <c r="AD96" s="53">
        <v>0</v>
      </c>
      <c r="AE96" s="53">
        <v>0</v>
      </c>
      <c r="AF96" s="53">
        <v>0</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0</v>
      </c>
      <c r="P97" s="53">
        <v>0</v>
      </c>
      <c r="Q97" s="53">
        <v>0</v>
      </c>
      <c r="R97" s="53">
        <v>0</v>
      </c>
      <c r="S97" s="53">
        <v>0</v>
      </c>
      <c r="T97" s="53">
        <v>0</v>
      </c>
      <c r="U97" s="53">
        <v>0</v>
      </c>
      <c r="V97" s="53">
        <v>0</v>
      </c>
      <c r="W97" s="53">
        <v>0</v>
      </c>
      <c r="X97" s="53">
        <v>0</v>
      </c>
      <c r="Y97" s="53">
        <v>0</v>
      </c>
      <c r="Z97" s="53">
        <v>0</v>
      </c>
      <c r="AA97" s="53">
        <v>0</v>
      </c>
      <c r="AB97" s="53">
        <v>0</v>
      </c>
      <c r="AC97" s="53">
        <v>0</v>
      </c>
      <c r="AD97" s="53">
        <v>0</v>
      </c>
      <c r="AE97" s="53">
        <v>0</v>
      </c>
      <c r="AF97" s="53">
        <v>0</v>
      </c>
    </row>
    <row r="98" spans="2:32" ht="16" customHeight="1" x14ac:dyDescent="0.3">
      <c r="B98" s="51" t="s">
        <v>184</v>
      </c>
      <c r="C98" s="53">
        <v>0</v>
      </c>
      <c r="D98" s="53">
        <v>0</v>
      </c>
      <c r="E98" s="53">
        <v>0</v>
      </c>
      <c r="F98" s="53">
        <v>0</v>
      </c>
      <c r="G98" s="53">
        <v>0</v>
      </c>
      <c r="H98" s="53">
        <v>0</v>
      </c>
      <c r="I98" s="53">
        <v>0</v>
      </c>
      <c r="J98" s="53">
        <v>0</v>
      </c>
      <c r="K98" s="53">
        <v>0</v>
      </c>
      <c r="L98" s="53">
        <v>0</v>
      </c>
      <c r="M98" s="53">
        <v>0</v>
      </c>
      <c r="N98" s="53">
        <v>0</v>
      </c>
      <c r="O98" s="53">
        <v>0</v>
      </c>
      <c r="P98" s="53">
        <v>0</v>
      </c>
      <c r="Q98" s="53">
        <v>0</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143.05459085499095</v>
      </c>
      <c r="D107" s="53">
        <v>187.82258661646989</v>
      </c>
      <c r="E107" s="53">
        <v>138.49660465279999</v>
      </c>
      <c r="F107" s="53">
        <v>111.60000000000001</v>
      </c>
      <c r="G107" s="53">
        <v>147.29999999998748</v>
      </c>
      <c r="H107" s="53">
        <v>254.09750000000417</v>
      </c>
      <c r="I107" s="53">
        <v>380.11525289750409</v>
      </c>
      <c r="J107" s="53">
        <v>553.36215007405042</v>
      </c>
      <c r="K107" s="53">
        <v>571.76144439944915</v>
      </c>
      <c r="L107" s="53">
        <v>440.86455650986147</v>
      </c>
      <c r="M107" s="53">
        <v>434.81423417082004</v>
      </c>
      <c r="N107" s="53">
        <v>533.72984589689997</v>
      </c>
      <c r="O107" s="53">
        <v>564.99642172499966</v>
      </c>
      <c r="P107" s="53">
        <v>655.71525535499927</v>
      </c>
      <c r="Q107" s="53">
        <v>675.61113008128245</v>
      </c>
      <c r="R107" s="53">
        <v>685.80739494649811</v>
      </c>
      <c r="S107" s="53">
        <v>837.29005318769998</v>
      </c>
      <c r="T107" s="53">
        <v>804.04727950720019</v>
      </c>
      <c r="U107" s="53">
        <v>822.71935840989283</v>
      </c>
      <c r="V107" s="53">
        <v>500.60147313682046</v>
      </c>
      <c r="W107" s="53">
        <v>735.74773217005099</v>
      </c>
      <c r="X107" s="53">
        <v>722.7510500000003</v>
      </c>
      <c r="Y107" s="53">
        <v>620.47850000000017</v>
      </c>
      <c r="Z107" s="53">
        <v>749.19575106420416</v>
      </c>
      <c r="AA107" s="53">
        <v>759.53060000000005</v>
      </c>
      <c r="AB107" s="53">
        <v>810.58299999999997</v>
      </c>
      <c r="AC107" s="53">
        <v>825.68300000000011</v>
      </c>
      <c r="AD107" s="53">
        <v>845.68300000000011</v>
      </c>
      <c r="AE107" s="53">
        <v>915.14300000000014</v>
      </c>
      <c r="AF107" s="53">
        <v>917.26300000000015</v>
      </c>
    </row>
    <row r="108" spans="2:32" ht="16" customHeight="1" x14ac:dyDescent="0.3">
      <c r="B108" s="51" t="s">
        <v>194</v>
      </c>
      <c r="C108" s="53">
        <v>2.5499999523162842</v>
      </c>
      <c r="D108" s="53">
        <v>0</v>
      </c>
      <c r="E108" s="53">
        <v>0</v>
      </c>
      <c r="F108" s="53">
        <v>0</v>
      </c>
      <c r="G108" s="53">
        <v>0</v>
      </c>
      <c r="H108" s="53">
        <v>0</v>
      </c>
      <c r="I108" s="53">
        <v>0</v>
      </c>
      <c r="J108" s="53">
        <v>0</v>
      </c>
      <c r="K108" s="53">
        <v>0</v>
      </c>
      <c r="L108" s="53">
        <v>0</v>
      </c>
      <c r="M108" s="53">
        <v>0</v>
      </c>
      <c r="N108" s="53">
        <v>0</v>
      </c>
      <c r="O108" s="53">
        <v>0</v>
      </c>
      <c r="P108" s="53">
        <v>0</v>
      </c>
      <c r="Q108" s="53">
        <v>0</v>
      </c>
      <c r="R108" s="53">
        <v>0</v>
      </c>
      <c r="S108" s="53">
        <v>0</v>
      </c>
      <c r="T108" s="53">
        <v>0</v>
      </c>
      <c r="U108" s="53">
        <v>0</v>
      </c>
      <c r="V108" s="53">
        <v>0</v>
      </c>
      <c r="W108" s="53">
        <v>0</v>
      </c>
      <c r="X108" s="53">
        <v>0</v>
      </c>
      <c r="Y108" s="53">
        <v>0</v>
      </c>
      <c r="Z108" s="53">
        <v>0</v>
      </c>
      <c r="AA108" s="53">
        <v>0</v>
      </c>
      <c r="AB108" s="53">
        <v>0</v>
      </c>
      <c r="AC108" s="53">
        <v>0</v>
      </c>
      <c r="AD108" s="53">
        <v>0</v>
      </c>
      <c r="AE108" s="53">
        <v>0</v>
      </c>
      <c r="AF108" s="53">
        <v>0</v>
      </c>
    </row>
    <row r="109" spans="2:32" ht="16" customHeight="1" x14ac:dyDescent="0.25">
      <c r="B109" s="49" t="s">
        <v>195</v>
      </c>
      <c r="C109" s="50">
        <v>0</v>
      </c>
      <c r="D109" s="50">
        <v>0</v>
      </c>
      <c r="E109" s="50">
        <v>0</v>
      </c>
      <c r="F109" s="50">
        <v>0</v>
      </c>
      <c r="G109" s="50">
        <v>0</v>
      </c>
      <c r="H109" s="50">
        <v>0</v>
      </c>
      <c r="I109" s="50">
        <v>0</v>
      </c>
      <c r="J109" s="50">
        <v>0</v>
      </c>
      <c r="K109" s="50">
        <v>0</v>
      </c>
      <c r="L109" s="50">
        <v>0</v>
      </c>
      <c r="M109" s="50">
        <v>0</v>
      </c>
      <c r="N109" s="50">
        <v>0</v>
      </c>
      <c r="O109" s="50">
        <v>0</v>
      </c>
      <c r="P109" s="50">
        <v>0</v>
      </c>
      <c r="Q109" s="50">
        <v>0</v>
      </c>
      <c r="R109" s="50">
        <v>31.97598695999999</v>
      </c>
      <c r="S109" s="50">
        <v>49.99165689167998</v>
      </c>
      <c r="T109" s="50">
        <v>47.94459999999998</v>
      </c>
      <c r="U109" s="50">
        <v>25.84</v>
      </c>
      <c r="V109" s="50">
        <v>0</v>
      </c>
      <c r="W109" s="50">
        <v>0</v>
      </c>
      <c r="X109" s="50">
        <v>0</v>
      </c>
      <c r="Y109" s="50">
        <v>0</v>
      </c>
      <c r="Z109" s="50">
        <v>0</v>
      </c>
      <c r="AA109" s="50">
        <v>0</v>
      </c>
      <c r="AB109" s="50">
        <v>0</v>
      </c>
      <c r="AC109" s="50">
        <v>0</v>
      </c>
      <c r="AD109" s="50">
        <v>24.547200000000004</v>
      </c>
      <c r="AE109" s="50">
        <v>81.824000000000012</v>
      </c>
      <c r="AF109" s="50">
        <v>81.824000000000012</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0</v>
      </c>
      <c r="D112" s="53">
        <v>0</v>
      </c>
      <c r="E112" s="53">
        <v>0</v>
      </c>
      <c r="F112" s="53">
        <v>0</v>
      </c>
      <c r="G112" s="53">
        <v>0</v>
      </c>
      <c r="H112" s="53">
        <v>0</v>
      </c>
      <c r="I112" s="53">
        <v>0</v>
      </c>
      <c r="J112" s="53">
        <v>0</v>
      </c>
      <c r="K112" s="53">
        <v>0</v>
      </c>
      <c r="L112" s="53">
        <v>0</v>
      </c>
      <c r="M112" s="53">
        <v>0</v>
      </c>
      <c r="N112" s="53">
        <v>0</v>
      </c>
      <c r="O112" s="53">
        <v>0</v>
      </c>
      <c r="P112" s="53">
        <v>0</v>
      </c>
      <c r="Q112" s="53">
        <v>0</v>
      </c>
      <c r="R112" s="53">
        <v>31.97598695999999</v>
      </c>
      <c r="S112" s="53">
        <v>49.99165689167998</v>
      </c>
      <c r="T112" s="53">
        <v>47.94459999999998</v>
      </c>
      <c r="U112" s="53">
        <v>25.84</v>
      </c>
      <c r="V112" s="53">
        <v>0</v>
      </c>
      <c r="W112" s="53">
        <v>0</v>
      </c>
      <c r="X112" s="53">
        <v>0</v>
      </c>
      <c r="Y112" s="53">
        <v>0</v>
      </c>
      <c r="Z112" s="53">
        <v>0</v>
      </c>
      <c r="AA112" s="53">
        <v>0</v>
      </c>
      <c r="AB112" s="53">
        <v>0</v>
      </c>
      <c r="AC112" s="53">
        <v>0</v>
      </c>
      <c r="AD112" s="53">
        <v>24.547200000000004</v>
      </c>
      <c r="AE112" s="53">
        <v>81.824000000000012</v>
      </c>
      <c r="AF112" s="53">
        <v>81.824000000000012</v>
      </c>
    </row>
    <row r="113" spans="2:32" ht="16" customHeight="1" x14ac:dyDescent="0.3">
      <c r="B113" s="51" t="s">
        <v>199</v>
      </c>
      <c r="C113" s="53">
        <v>0</v>
      </c>
      <c r="D113" s="53">
        <v>0</v>
      </c>
      <c r="E113" s="53">
        <v>0</v>
      </c>
      <c r="F113" s="53">
        <v>0</v>
      </c>
      <c r="G113" s="53">
        <v>0</v>
      </c>
      <c r="H113" s="53">
        <v>0</v>
      </c>
      <c r="I113" s="53">
        <v>0</v>
      </c>
      <c r="J113" s="53">
        <v>0</v>
      </c>
      <c r="K113" s="53">
        <v>0</v>
      </c>
      <c r="L113" s="53">
        <v>0</v>
      </c>
      <c r="M113" s="53">
        <v>0</v>
      </c>
      <c r="N113" s="53">
        <v>0</v>
      </c>
      <c r="O113" s="53">
        <v>0</v>
      </c>
      <c r="P113" s="53">
        <v>0</v>
      </c>
      <c r="Q113" s="53">
        <v>0</v>
      </c>
      <c r="R113" s="53">
        <v>0</v>
      </c>
      <c r="S113" s="53">
        <v>0</v>
      </c>
      <c r="T113" s="53">
        <v>0</v>
      </c>
      <c r="U113" s="53">
        <v>0</v>
      </c>
      <c r="V113" s="53">
        <v>0</v>
      </c>
      <c r="W113" s="53">
        <v>0</v>
      </c>
      <c r="X113" s="53">
        <v>0</v>
      </c>
      <c r="Y113" s="53">
        <v>0</v>
      </c>
      <c r="Z113" s="53">
        <v>0</v>
      </c>
      <c r="AA113" s="53">
        <v>0</v>
      </c>
      <c r="AB113" s="53">
        <v>0</v>
      </c>
      <c r="AC113" s="53">
        <v>0</v>
      </c>
      <c r="AD113" s="53">
        <v>0</v>
      </c>
      <c r="AE113" s="53">
        <v>0</v>
      </c>
      <c r="AF113" s="53">
        <v>0</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1881.5331903691879</v>
      </c>
      <c r="D115" s="48">
        <v>2125.8062314153963</v>
      </c>
      <c r="E115" s="48">
        <v>1874.4658318790807</v>
      </c>
      <c r="F115" s="48">
        <v>1785.4064664101863</v>
      </c>
      <c r="G115" s="48">
        <v>1719.0905936941376</v>
      </c>
      <c r="H115" s="48">
        <v>1640.9936678846705</v>
      </c>
      <c r="I115" s="48">
        <v>1564.5228214722163</v>
      </c>
      <c r="J115" s="48">
        <v>1548.2486992664737</v>
      </c>
      <c r="K115" s="48">
        <v>1924.0656497960313</v>
      </c>
      <c r="L115" s="48">
        <v>1684.5862365466801</v>
      </c>
      <c r="M115" s="48">
        <v>1582.1085353386441</v>
      </c>
      <c r="N115" s="48">
        <v>1704.3973417292329</v>
      </c>
      <c r="O115" s="48">
        <v>1866.0568165493603</v>
      </c>
      <c r="P115" s="48">
        <v>1933.6194328720276</v>
      </c>
      <c r="Q115" s="48">
        <v>2115.3817870262847</v>
      </c>
      <c r="R115" s="48">
        <v>2376.022306739922</v>
      </c>
      <c r="S115" s="48">
        <v>2465.6692227999997</v>
      </c>
      <c r="T115" s="48">
        <v>2209.7922703604636</v>
      </c>
      <c r="U115" s="48">
        <v>2083.3988469816009</v>
      </c>
      <c r="V115" s="48">
        <v>2111.2349019640001</v>
      </c>
      <c r="W115" s="48">
        <v>1932.5032602999652</v>
      </c>
      <c r="X115" s="48">
        <v>2398.289786499121</v>
      </c>
      <c r="Y115" s="48">
        <v>2325.538665963858</v>
      </c>
      <c r="Z115" s="48">
        <v>2141.3280000000004</v>
      </c>
      <c r="AA115" s="48">
        <v>2037.902</v>
      </c>
      <c r="AB115" s="48">
        <v>2448.3850000000002</v>
      </c>
      <c r="AC115" s="48">
        <v>2497.1008002399999</v>
      </c>
      <c r="AD115" s="48">
        <v>2480.1568157500001</v>
      </c>
      <c r="AE115" s="48">
        <v>2456.2803792200002</v>
      </c>
      <c r="AF115" s="48">
        <v>2382.68255619</v>
      </c>
    </row>
    <row r="116" spans="2:32" ht="16" customHeight="1" x14ac:dyDescent="0.3">
      <c r="B116" s="51" t="s">
        <v>202</v>
      </c>
      <c r="C116" s="53">
        <v>0</v>
      </c>
      <c r="D116" s="53">
        <v>0</v>
      </c>
      <c r="E116" s="53">
        <v>0</v>
      </c>
      <c r="F116" s="53">
        <v>0</v>
      </c>
      <c r="G116" s="53">
        <v>0</v>
      </c>
      <c r="H116" s="53">
        <v>0</v>
      </c>
      <c r="I116" s="53">
        <v>0</v>
      </c>
      <c r="J116" s="53">
        <v>0</v>
      </c>
      <c r="K116" s="53">
        <v>0</v>
      </c>
      <c r="L116" s="53">
        <v>0</v>
      </c>
      <c r="M116" s="53">
        <v>0</v>
      </c>
      <c r="N116" s="53">
        <v>0</v>
      </c>
      <c r="O116" s="53">
        <v>0</v>
      </c>
      <c r="P116" s="53">
        <v>0</v>
      </c>
      <c r="Q116" s="53">
        <v>0</v>
      </c>
      <c r="R116" s="53">
        <v>0</v>
      </c>
      <c r="S116" s="53">
        <v>0</v>
      </c>
      <c r="T116" s="53">
        <v>0</v>
      </c>
      <c r="U116" s="53">
        <v>0</v>
      </c>
      <c r="V116" s="53">
        <v>0</v>
      </c>
      <c r="W116" s="53">
        <v>0</v>
      </c>
      <c r="X116" s="53">
        <v>0</v>
      </c>
      <c r="Y116" s="53">
        <v>0</v>
      </c>
      <c r="Z116" s="53">
        <v>0</v>
      </c>
      <c r="AA116" s="53">
        <v>0</v>
      </c>
      <c r="AB116" s="53">
        <v>0</v>
      </c>
      <c r="AC116" s="53">
        <v>0</v>
      </c>
      <c r="AD116" s="53">
        <v>0</v>
      </c>
      <c r="AE116" s="53">
        <v>0</v>
      </c>
      <c r="AF116" s="53">
        <v>0</v>
      </c>
    </row>
    <row r="117" spans="2:32" ht="16" customHeight="1" x14ac:dyDescent="0.3">
      <c r="B117" s="51" t="s">
        <v>203</v>
      </c>
      <c r="C117" s="53">
        <v>1881.5331903691879</v>
      </c>
      <c r="D117" s="53">
        <v>2125.8062314153963</v>
      </c>
      <c r="E117" s="53">
        <v>1874.4658318790807</v>
      </c>
      <c r="F117" s="53">
        <v>1785.4064664101863</v>
      </c>
      <c r="G117" s="53">
        <v>1719.0905936941376</v>
      </c>
      <c r="H117" s="53">
        <v>1640.9936678846705</v>
      </c>
      <c r="I117" s="53">
        <v>1564.5228214722163</v>
      </c>
      <c r="J117" s="53">
        <v>1548.2486992664737</v>
      </c>
      <c r="K117" s="53">
        <v>1924.0656497960313</v>
      </c>
      <c r="L117" s="53">
        <v>1684.5862365466801</v>
      </c>
      <c r="M117" s="53">
        <v>1582.1085353386441</v>
      </c>
      <c r="N117" s="53">
        <v>1704.3973417292329</v>
      </c>
      <c r="O117" s="53">
        <v>1866.0568165493603</v>
      </c>
      <c r="P117" s="53">
        <v>1933.6194328720276</v>
      </c>
      <c r="Q117" s="53">
        <v>2115.3817870262847</v>
      </c>
      <c r="R117" s="53">
        <v>2376.022306739922</v>
      </c>
      <c r="S117" s="53">
        <v>2465.6692227999997</v>
      </c>
      <c r="T117" s="53">
        <v>2209.7922703604636</v>
      </c>
      <c r="U117" s="53">
        <v>2083.3988469816009</v>
      </c>
      <c r="V117" s="53">
        <v>2111.2349019640001</v>
      </c>
      <c r="W117" s="53">
        <v>1932.5032602999652</v>
      </c>
      <c r="X117" s="53">
        <v>2398.289786499121</v>
      </c>
      <c r="Y117" s="53">
        <v>2325.538665963858</v>
      </c>
      <c r="Z117" s="53">
        <v>2141.3280000000004</v>
      </c>
      <c r="AA117" s="53">
        <v>2037.902</v>
      </c>
      <c r="AB117" s="53">
        <v>2448.3850000000002</v>
      </c>
      <c r="AC117" s="53">
        <v>2497.1008002399999</v>
      </c>
      <c r="AD117" s="53">
        <v>2480.1568157500001</v>
      </c>
      <c r="AE117" s="53">
        <v>2456.2803792200002</v>
      </c>
      <c r="AF117" s="53">
        <v>2382.68255619</v>
      </c>
    </row>
    <row r="118" spans="2:32" ht="16" customHeight="1" x14ac:dyDescent="0.25">
      <c r="B118" s="47" t="s">
        <v>204</v>
      </c>
      <c r="C118" s="48">
        <v>4293.2765498983454</v>
      </c>
      <c r="D118" s="48">
        <v>4652.2326108157977</v>
      </c>
      <c r="E118" s="48">
        <v>4878.1059904860294</v>
      </c>
      <c r="F118" s="48">
        <v>5354.5812887581342</v>
      </c>
      <c r="G118" s="48">
        <v>5427.6029732298621</v>
      </c>
      <c r="H118" s="48">
        <v>5687.154677820472</v>
      </c>
      <c r="I118" s="48">
        <v>6305.107150548497</v>
      </c>
      <c r="J118" s="48">
        <v>6486.757485677108</v>
      </c>
      <c r="K118" s="48">
        <v>7751.7382220940899</v>
      </c>
      <c r="L118" s="48">
        <v>7447.2675077648291</v>
      </c>
      <c r="M118" s="48">
        <v>8621.7928269368385</v>
      </c>
      <c r="N118" s="48">
        <v>8987.1949925734225</v>
      </c>
      <c r="O118" s="48">
        <v>8878.458549023122</v>
      </c>
      <c r="P118" s="48">
        <v>8705.4655339577857</v>
      </c>
      <c r="Q118" s="48">
        <v>8444.6251229697937</v>
      </c>
      <c r="R118" s="48">
        <v>8599.9461672031375</v>
      </c>
      <c r="S118" s="48">
        <v>8172.2401496053863</v>
      </c>
      <c r="T118" s="48">
        <v>8513.5153516225419</v>
      </c>
      <c r="U118" s="48">
        <v>9069.5437977911388</v>
      </c>
      <c r="V118" s="48">
        <v>9101.2854006388461</v>
      </c>
      <c r="W118" s="48">
        <v>8472.0600599018671</v>
      </c>
      <c r="X118" s="48">
        <v>9374.9385540046133</v>
      </c>
      <c r="Y118" s="48">
        <v>9899.5092123737486</v>
      </c>
      <c r="Z118" s="48">
        <v>9892.4266803836854</v>
      </c>
      <c r="AA118" s="48">
        <v>9523.9111150296212</v>
      </c>
      <c r="AB118" s="48">
        <v>9515.9233586849987</v>
      </c>
      <c r="AC118" s="48">
        <v>9358.5309600000001</v>
      </c>
      <c r="AD118" s="48">
        <v>9485.2943038351987</v>
      </c>
      <c r="AE118" s="48">
        <v>9687.5976599999995</v>
      </c>
      <c r="AF118" s="48">
        <v>9589.5491600000005</v>
      </c>
    </row>
    <row r="119" spans="2:32" ht="16" customHeight="1" x14ac:dyDescent="0.25">
      <c r="B119" s="49" t="s">
        <v>205</v>
      </c>
      <c r="C119" s="50">
        <v>0</v>
      </c>
      <c r="D119" s="50">
        <v>0</v>
      </c>
      <c r="E119" s="50">
        <v>0</v>
      </c>
      <c r="F119" s="50">
        <v>0</v>
      </c>
      <c r="G119" s="50">
        <v>0</v>
      </c>
      <c r="H119" s="50">
        <v>0</v>
      </c>
      <c r="I119" s="50">
        <v>0</v>
      </c>
      <c r="J119" s="50">
        <v>0</v>
      </c>
      <c r="K119" s="50">
        <v>0</v>
      </c>
      <c r="L119" s="50">
        <v>0</v>
      </c>
      <c r="M119" s="50">
        <v>0</v>
      </c>
      <c r="N119" s="50">
        <v>0</v>
      </c>
      <c r="O119" s="50">
        <v>0</v>
      </c>
      <c r="P119" s="50">
        <v>0</v>
      </c>
      <c r="Q119" s="50">
        <v>0</v>
      </c>
      <c r="R119" s="50">
        <v>0</v>
      </c>
      <c r="S119" s="50">
        <v>0</v>
      </c>
      <c r="T119" s="50">
        <v>0</v>
      </c>
      <c r="U119" s="50">
        <v>0</v>
      </c>
      <c r="V119" s="50">
        <v>0</v>
      </c>
      <c r="W119" s="50">
        <v>0</v>
      </c>
      <c r="X119" s="50">
        <v>0</v>
      </c>
      <c r="Y119" s="50">
        <v>0</v>
      </c>
      <c r="Z119" s="50">
        <v>0</v>
      </c>
      <c r="AA119" s="50">
        <v>0</v>
      </c>
      <c r="AB119" s="50">
        <v>0</v>
      </c>
      <c r="AC119" s="50">
        <v>0</v>
      </c>
      <c r="AD119" s="50">
        <v>0</v>
      </c>
      <c r="AE119" s="50">
        <v>0</v>
      </c>
      <c r="AF119" s="50">
        <v>0</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0</v>
      </c>
      <c r="D121" s="53">
        <v>0</v>
      </c>
      <c r="E121" s="53">
        <v>0</v>
      </c>
      <c r="F121" s="53">
        <v>0</v>
      </c>
      <c r="G121" s="53">
        <v>0</v>
      </c>
      <c r="H121" s="53">
        <v>0</v>
      </c>
      <c r="I121" s="53">
        <v>0</v>
      </c>
      <c r="J121" s="53">
        <v>0</v>
      </c>
      <c r="K121" s="53">
        <v>0</v>
      </c>
      <c r="L121" s="53">
        <v>0</v>
      </c>
      <c r="M121" s="53">
        <v>0</v>
      </c>
      <c r="N121" s="53">
        <v>0</v>
      </c>
      <c r="O121" s="53">
        <v>0</v>
      </c>
      <c r="P121" s="53">
        <v>0</v>
      </c>
      <c r="Q121" s="53">
        <v>0</v>
      </c>
      <c r="R121" s="53">
        <v>0</v>
      </c>
      <c r="S121" s="53">
        <v>0</v>
      </c>
      <c r="T121" s="53">
        <v>0</v>
      </c>
      <c r="U121" s="53">
        <v>0</v>
      </c>
      <c r="V121" s="53">
        <v>0</v>
      </c>
      <c r="W121" s="53">
        <v>0</v>
      </c>
      <c r="X121" s="53">
        <v>0</v>
      </c>
      <c r="Y121" s="53">
        <v>0</v>
      </c>
      <c r="Z121" s="53">
        <v>0</v>
      </c>
      <c r="AA121" s="53">
        <v>0</v>
      </c>
      <c r="AB121" s="53">
        <v>0</v>
      </c>
      <c r="AC121" s="53">
        <v>0</v>
      </c>
      <c r="AD121" s="53">
        <v>0</v>
      </c>
      <c r="AE121" s="53">
        <v>0</v>
      </c>
      <c r="AF121" s="53">
        <v>0</v>
      </c>
    </row>
    <row r="122" spans="2:32" ht="16" customHeight="1" x14ac:dyDescent="0.3">
      <c r="B122" s="51" t="s">
        <v>208</v>
      </c>
      <c r="C122" s="53">
        <v>0</v>
      </c>
      <c r="D122" s="53">
        <v>0</v>
      </c>
      <c r="E122" s="53">
        <v>0</v>
      </c>
      <c r="F122" s="53">
        <v>0</v>
      </c>
      <c r="G122" s="53">
        <v>0</v>
      </c>
      <c r="H122" s="53">
        <v>0</v>
      </c>
      <c r="I122" s="53">
        <v>0</v>
      </c>
      <c r="J122" s="53">
        <v>0</v>
      </c>
      <c r="K122" s="53">
        <v>0</v>
      </c>
      <c r="L122" s="53">
        <v>0</v>
      </c>
      <c r="M122" s="53">
        <v>0</v>
      </c>
      <c r="N122" s="53">
        <v>0</v>
      </c>
      <c r="O122" s="53">
        <v>0</v>
      </c>
      <c r="P122" s="53">
        <v>0</v>
      </c>
      <c r="Q122" s="53">
        <v>0</v>
      </c>
      <c r="R122" s="53">
        <v>0</v>
      </c>
      <c r="S122" s="53">
        <v>0</v>
      </c>
      <c r="T122" s="53">
        <v>0</v>
      </c>
      <c r="U122" s="53">
        <v>0</v>
      </c>
      <c r="V122" s="53">
        <v>0</v>
      </c>
      <c r="W122" s="53">
        <v>0</v>
      </c>
      <c r="X122" s="53">
        <v>0</v>
      </c>
      <c r="Y122" s="53">
        <v>0</v>
      </c>
      <c r="Z122" s="53">
        <v>0</v>
      </c>
      <c r="AA122" s="53">
        <v>0</v>
      </c>
      <c r="AB122" s="53">
        <v>0</v>
      </c>
      <c r="AC122" s="53">
        <v>0</v>
      </c>
      <c r="AD122" s="53">
        <v>0</v>
      </c>
      <c r="AE122" s="53">
        <v>0</v>
      </c>
      <c r="AF122" s="53">
        <v>0</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0</v>
      </c>
      <c r="D124" s="53">
        <v>0</v>
      </c>
      <c r="E124" s="53">
        <v>0</v>
      </c>
      <c r="F124" s="53">
        <v>0</v>
      </c>
      <c r="G124" s="53">
        <v>0</v>
      </c>
      <c r="H124" s="53">
        <v>0</v>
      </c>
      <c r="I124" s="53">
        <v>0</v>
      </c>
      <c r="J124" s="53">
        <v>0</v>
      </c>
      <c r="K124" s="53">
        <v>0</v>
      </c>
      <c r="L124" s="53">
        <v>0</v>
      </c>
      <c r="M124" s="53">
        <v>0</v>
      </c>
      <c r="N124" s="53">
        <v>0</v>
      </c>
      <c r="O124" s="53">
        <v>0</v>
      </c>
      <c r="P124" s="53">
        <v>0</v>
      </c>
      <c r="Q124" s="53">
        <v>0</v>
      </c>
      <c r="R124" s="53">
        <v>0</v>
      </c>
      <c r="S124" s="53">
        <v>0</v>
      </c>
      <c r="T124" s="53">
        <v>0</v>
      </c>
      <c r="U124" s="53">
        <v>0</v>
      </c>
      <c r="V124" s="53">
        <v>0</v>
      </c>
      <c r="W124" s="53">
        <v>0</v>
      </c>
      <c r="X124" s="53">
        <v>0</v>
      </c>
      <c r="Y124" s="53">
        <v>0</v>
      </c>
      <c r="Z124" s="53">
        <v>0</v>
      </c>
      <c r="AA124" s="53">
        <v>0</v>
      </c>
      <c r="AB124" s="53">
        <v>0</v>
      </c>
      <c r="AC124" s="53">
        <v>0</v>
      </c>
      <c r="AD124" s="53">
        <v>0</v>
      </c>
      <c r="AE124" s="53">
        <v>0</v>
      </c>
      <c r="AF124" s="53">
        <v>0</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0</v>
      </c>
      <c r="D127" s="53">
        <v>0</v>
      </c>
      <c r="E127" s="53">
        <v>0</v>
      </c>
      <c r="F127" s="53">
        <v>0</v>
      </c>
      <c r="G127" s="53">
        <v>0</v>
      </c>
      <c r="H127" s="53">
        <v>0</v>
      </c>
      <c r="I127" s="53">
        <v>0</v>
      </c>
      <c r="J127" s="53">
        <v>0</v>
      </c>
      <c r="K127" s="53">
        <v>0</v>
      </c>
      <c r="L127" s="53">
        <v>0</v>
      </c>
      <c r="M127" s="53">
        <v>0</v>
      </c>
      <c r="N127" s="53">
        <v>0</v>
      </c>
      <c r="O127" s="53">
        <v>0</v>
      </c>
      <c r="P127" s="53">
        <v>0</v>
      </c>
      <c r="Q127" s="53">
        <v>0</v>
      </c>
      <c r="R127" s="53">
        <v>0</v>
      </c>
      <c r="S127" s="53">
        <v>0</v>
      </c>
      <c r="T127" s="53">
        <v>0</v>
      </c>
      <c r="U127" s="53">
        <v>0</v>
      </c>
      <c r="V127" s="53">
        <v>0</v>
      </c>
      <c r="W127" s="53">
        <v>0</v>
      </c>
      <c r="X127" s="53">
        <v>0</v>
      </c>
      <c r="Y127" s="53">
        <v>0</v>
      </c>
      <c r="Z127" s="53">
        <v>0</v>
      </c>
      <c r="AA127" s="53">
        <v>0</v>
      </c>
      <c r="AB127" s="53">
        <v>0</v>
      </c>
      <c r="AC127" s="53">
        <v>0</v>
      </c>
      <c r="AD127" s="53">
        <v>0</v>
      </c>
      <c r="AE127" s="53">
        <v>0</v>
      </c>
      <c r="AF127" s="53">
        <v>0</v>
      </c>
    </row>
    <row r="128" spans="2:32" ht="16" customHeight="1" x14ac:dyDescent="0.25">
      <c r="B128" s="49" t="s">
        <v>214</v>
      </c>
      <c r="C128" s="50">
        <v>111.54363070997961</v>
      </c>
      <c r="D128" s="50">
        <v>121.12203425423189</v>
      </c>
      <c r="E128" s="50">
        <v>138.67328869504499</v>
      </c>
      <c r="F128" s="50">
        <v>152.71959711984985</v>
      </c>
      <c r="G128" s="50">
        <v>159.3900006482005</v>
      </c>
      <c r="H128" s="50">
        <v>189.62599999999998</v>
      </c>
      <c r="I128" s="50">
        <v>161.16268162864003</v>
      </c>
      <c r="J128" s="50">
        <v>197.9075453216</v>
      </c>
      <c r="K128" s="50">
        <v>147.77685578859999</v>
      </c>
      <c r="L128" s="50">
        <v>131.13580482180001</v>
      </c>
      <c r="M128" s="50">
        <v>170.49793022709</v>
      </c>
      <c r="N128" s="50">
        <v>300.7160024488</v>
      </c>
      <c r="O128" s="50">
        <v>327.54325594100004</v>
      </c>
      <c r="P128" s="50">
        <v>335.4636761456</v>
      </c>
      <c r="Q128" s="50">
        <v>383.50904767526401</v>
      </c>
      <c r="R128" s="50">
        <v>615.61683335700002</v>
      </c>
      <c r="S128" s="50">
        <v>770.53468670914003</v>
      </c>
      <c r="T128" s="50">
        <v>848.6893272225002</v>
      </c>
      <c r="U128" s="50">
        <v>826.32080399875008</v>
      </c>
      <c r="V128" s="50">
        <v>867.23704960874989</v>
      </c>
      <c r="W128" s="50">
        <v>611.21873651647206</v>
      </c>
      <c r="X128" s="50">
        <v>693.70643643874996</v>
      </c>
      <c r="Y128" s="50">
        <v>767.83977441875004</v>
      </c>
      <c r="Z128" s="50">
        <v>711.40977441874998</v>
      </c>
      <c r="AA128" s="50">
        <v>724.73977441875002</v>
      </c>
      <c r="AB128" s="50">
        <v>656.1</v>
      </c>
      <c r="AC128" s="50">
        <v>528.1</v>
      </c>
      <c r="AD128" s="50">
        <v>493.35</v>
      </c>
      <c r="AE128" s="50">
        <v>472.35</v>
      </c>
      <c r="AF128" s="50">
        <v>438.47199999999998</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0</v>
      </c>
      <c r="D131" s="53">
        <v>0</v>
      </c>
      <c r="E131" s="53">
        <v>0</v>
      </c>
      <c r="F131" s="53">
        <v>0</v>
      </c>
      <c r="G131" s="53">
        <v>0</v>
      </c>
      <c r="H131" s="53">
        <v>0</v>
      </c>
      <c r="I131" s="53">
        <v>0</v>
      </c>
      <c r="J131" s="53">
        <v>0</v>
      </c>
      <c r="K131" s="53">
        <v>0</v>
      </c>
      <c r="L131" s="53">
        <v>0</v>
      </c>
      <c r="M131" s="53">
        <v>0</v>
      </c>
      <c r="N131" s="53">
        <v>0</v>
      </c>
      <c r="O131" s="53">
        <v>0</v>
      </c>
      <c r="P131" s="53">
        <v>0</v>
      </c>
      <c r="Q131" s="53">
        <v>0</v>
      </c>
      <c r="R131" s="53">
        <v>0</v>
      </c>
      <c r="S131" s="53">
        <v>0</v>
      </c>
      <c r="T131" s="53">
        <v>0</v>
      </c>
      <c r="U131" s="53">
        <v>0</v>
      </c>
      <c r="V131" s="53">
        <v>0</v>
      </c>
      <c r="W131" s="53">
        <v>0</v>
      </c>
      <c r="X131" s="53">
        <v>0</v>
      </c>
      <c r="Y131" s="53">
        <v>0</v>
      </c>
      <c r="Z131" s="53">
        <v>0</v>
      </c>
      <c r="AA131" s="53">
        <v>0</v>
      </c>
      <c r="AB131" s="53">
        <v>0</v>
      </c>
      <c r="AC131" s="53">
        <v>0</v>
      </c>
      <c r="AD131" s="53">
        <v>0</v>
      </c>
      <c r="AE131" s="53">
        <v>0</v>
      </c>
      <c r="AF131" s="53">
        <v>0</v>
      </c>
    </row>
    <row r="132" spans="2:32" ht="16" customHeight="1" x14ac:dyDescent="0.3">
      <c r="B132" s="51" t="s">
        <v>218</v>
      </c>
      <c r="C132" s="53">
        <v>0</v>
      </c>
      <c r="D132" s="53">
        <v>0</v>
      </c>
      <c r="E132" s="53">
        <v>0</v>
      </c>
      <c r="F132" s="53">
        <v>0</v>
      </c>
      <c r="G132" s="53">
        <v>0</v>
      </c>
      <c r="H132" s="53">
        <v>0</v>
      </c>
      <c r="I132" s="53">
        <v>0</v>
      </c>
      <c r="J132" s="53">
        <v>0</v>
      </c>
      <c r="K132" s="53">
        <v>0</v>
      </c>
      <c r="L132" s="53">
        <v>0</v>
      </c>
      <c r="M132" s="53">
        <v>0</v>
      </c>
      <c r="N132" s="53">
        <v>0</v>
      </c>
      <c r="O132" s="53">
        <v>0</v>
      </c>
      <c r="P132" s="53">
        <v>0</v>
      </c>
      <c r="Q132" s="53">
        <v>0</v>
      </c>
      <c r="R132" s="53">
        <v>0</v>
      </c>
      <c r="S132" s="53">
        <v>0</v>
      </c>
      <c r="T132" s="53">
        <v>0</v>
      </c>
      <c r="U132" s="53">
        <v>0</v>
      </c>
      <c r="V132" s="53">
        <v>0</v>
      </c>
      <c r="W132" s="53">
        <v>0</v>
      </c>
      <c r="X132" s="53">
        <v>0</v>
      </c>
      <c r="Y132" s="53">
        <v>0</v>
      </c>
      <c r="Z132" s="53">
        <v>0</v>
      </c>
      <c r="AA132" s="53">
        <v>0</v>
      </c>
      <c r="AB132" s="53">
        <v>0</v>
      </c>
      <c r="AC132" s="53">
        <v>0</v>
      </c>
      <c r="AD132" s="53">
        <v>0</v>
      </c>
      <c r="AE132" s="53">
        <v>0</v>
      </c>
      <c r="AF132" s="53">
        <v>0</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111.54363070997961</v>
      </c>
      <c r="D134" s="53">
        <v>121.12203425423189</v>
      </c>
      <c r="E134" s="53">
        <v>138.67328869504499</v>
      </c>
      <c r="F134" s="53">
        <v>152.71959711984985</v>
      </c>
      <c r="G134" s="53">
        <v>159.3900006482005</v>
      </c>
      <c r="H134" s="53">
        <v>189.62599999999998</v>
      </c>
      <c r="I134" s="53">
        <v>161.16268162864003</v>
      </c>
      <c r="J134" s="53">
        <v>197.9075453216</v>
      </c>
      <c r="K134" s="53">
        <v>147.77685578859999</v>
      </c>
      <c r="L134" s="53">
        <v>131.13580482180001</v>
      </c>
      <c r="M134" s="53">
        <v>170.49793022709</v>
      </c>
      <c r="N134" s="53">
        <v>300.7160024488</v>
      </c>
      <c r="O134" s="53">
        <v>327.54325594100004</v>
      </c>
      <c r="P134" s="53">
        <v>335.4636761456</v>
      </c>
      <c r="Q134" s="53">
        <v>383.50904767526401</v>
      </c>
      <c r="R134" s="53">
        <v>615.61683335700002</v>
      </c>
      <c r="S134" s="53">
        <v>770.53468670914003</v>
      </c>
      <c r="T134" s="53">
        <v>848.6893272225002</v>
      </c>
      <c r="U134" s="53">
        <v>826.32080399875008</v>
      </c>
      <c r="V134" s="53">
        <v>867.23704960874989</v>
      </c>
      <c r="W134" s="53">
        <v>611.21873651647206</v>
      </c>
      <c r="X134" s="53">
        <v>693.70643643874996</v>
      </c>
      <c r="Y134" s="53">
        <v>767.83977441875004</v>
      </c>
      <c r="Z134" s="53">
        <v>711.40977441874998</v>
      </c>
      <c r="AA134" s="53">
        <v>724.73977441875002</v>
      </c>
      <c r="AB134" s="53">
        <v>656.1</v>
      </c>
      <c r="AC134" s="53">
        <v>528.1</v>
      </c>
      <c r="AD134" s="53">
        <v>493.35</v>
      </c>
      <c r="AE134" s="53">
        <v>472.35</v>
      </c>
      <c r="AF134" s="53">
        <v>438.47199999999998</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4181.7329191883655</v>
      </c>
      <c r="D137" s="50">
        <v>4531.1105765615657</v>
      </c>
      <c r="E137" s="50">
        <v>4739.4327017909845</v>
      </c>
      <c r="F137" s="50">
        <v>5201.8616916382844</v>
      </c>
      <c r="G137" s="50">
        <v>5268.2129725816612</v>
      </c>
      <c r="H137" s="50">
        <v>5497.5286778204718</v>
      </c>
      <c r="I137" s="50">
        <v>6143.9444689198572</v>
      </c>
      <c r="J137" s="50">
        <v>6288.8499403555079</v>
      </c>
      <c r="K137" s="50">
        <v>7603.9613663054906</v>
      </c>
      <c r="L137" s="50">
        <v>7316.1317029430293</v>
      </c>
      <c r="M137" s="50">
        <v>8451.2948967097491</v>
      </c>
      <c r="N137" s="50">
        <v>8686.4789901246222</v>
      </c>
      <c r="O137" s="50">
        <v>8550.9152930821238</v>
      </c>
      <c r="P137" s="50">
        <v>8370.0018578121853</v>
      </c>
      <c r="Q137" s="50">
        <v>8061.1160752945307</v>
      </c>
      <c r="R137" s="50">
        <v>7984.329333846139</v>
      </c>
      <c r="S137" s="50">
        <v>7401.7054628962469</v>
      </c>
      <c r="T137" s="50">
        <v>7664.8260244000412</v>
      </c>
      <c r="U137" s="50">
        <v>8243.2229937923894</v>
      </c>
      <c r="V137" s="50">
        <v>8234.0483510300946</v>
      </c>
      <c r="W137" s="50">
        <v>7860.8413233853962</v>
      </c>
      <c r="X137" s="50">
        <v>8681.2321175658635</v>
      </c>
      <c r="Y137" s="50">
        <v>9131.669437954999</v>
      </c>
      <c r="Z137" s="50">
        <v>9181.0169059649361</v>
      </c>
      <c r="AA137" s="50">
        <v>8799.1713406108702</v>
      </c>
      <c r="AB137" s="50">
        <v>8859.8233586849983</v>
      </c>
      <c r="AC137" s="50">
        <v>8830.4309599999997</v>
      </c>
      <c r="AD137" s="50">
        <v>8991.9443038352001</v>
      </c>
      <c r="AE137" s="50">
        <v>9215.2476599999991</v>
      </c>
      <c r="AF137" s="50">
        <v>9151.0771600000007</v>
      </c>
    </row>
    <row r="138" spans="2:32" ht="16" customHeight="1" x14ac:dyDescent="0.3">
      <c r="B138" s="51" t="s">
        <v>224</v>
      </c>
      <c r="C138" s="53">
        <v>0</v>
      </c>
      <c r="D138" s="53">
        <v>0</v>
      </c>
      <c r="E138" s="53">
        <v>0</v>
      </c>
      <c r="F138" s="53">
        <v>0</v>
      </c>
      <c r="G138" s="53">
        <v>0</v>
      </c>
      <c r="H138" s="53">
        <v>0</v>
      </c>
      <c r="I138" s="53">
        <v>0</v>
      </c>
      <c r="J138" s="53">
        <v>0</v>
      </c>
      <c r="K138" s="53">
        <v>0</v>
      </c>
      <c r="L138" s="53">
        <v>0</v>
      </c>
      <c r="M138" s="53">
        <v>0</v>
      </c>
      <c r="N138" s="53">
        <v>0</v>
      </c>
      <c r="O138" s="53">
        <v>0</v>
      </c>
      <c r="P138" s="53">
        <v>0</v>
      </c>
      <c r="Q138" s="53">
        <v>0</v>
      </c>
      <c r="R138" s="53">
        <v>0</v>
      </c>
      <c r="S138" s="53">
        <v>0</v>
      </c>
      <c r="T138" s="53">
        <v>0</v>
      </c>
      <c r="U138" s="53">
        <v>0</v>
      </c>
      <c r="V138" s="53">
        <v>0</v>
      </c>
      <c r="W138" s="53">
        <v>0</v>
      </c>
      <c r="X138" s="53">
        <v>0</v>
      </c>
      <c r="Y138" s="53">
        <v>0</v>
      </c>
      <c r="Z138" s="53">
        <v>0</v>
      </c>
      <c r="AA138" s="53">
        <v>0</v>
      </c>
      <c r="AB138" s="53">
        <v>0</v>
      </c>
      <c r="AC138" s="53">
        <v>0</v>
      </c>
      <c r="AD138" s="53">
        <v>0</v>
      </c>
      <c r="AE138" s="53">
        <v>0</v>
      </c>
      <c r="AF138" s="53">
        <v>0</v>
      </c>
    </row>
    <row r="139" spans="2:32" ht="16" customHeight="1" x14ac:dyDescent="0.3">
      <c r="B139" s="51" t="s">
        <v>225</v>
      </c>
      <c r="C139" s="53">
        <v>0</v>
      </c>
      <c r="D139" s="53">
        <v>0</v>
      </c>
      <c r="E139" s="53">
        <v>0</v>
      </c>
      <c r="F139" s="53">
        <v>0</v>
      </c>
      <c r="G139" s="53">
        <v>0</v>
      </c>
      <c r="H139" s="53">
        <v>0</v>
      </c>
      <c r="I139" s="53">
        <v>0</v>
      </c>
      <c r="J139" s="53">
        <v>0</v>
      </c>
      <c r="K139" s="53">
        <v>0</v>
      </c>
      <c r="L139" s="53">
        <v>0.64800000000000002</v>
      </c>
      <c r="M139" s="53">
        <v>2.5632000000000001</v>
      </c>
      <c r="N139" s="53">
        <v>2.99376</v>
      </c>
      <c r="O139" s="53">
        <v>2.7216</v>
      </c>
      <c r="P139" s="53">
        <v>3.8272499999999998</v>
      </c>
      <c r="Q139" s="53">
        <v>5.4337499999999999</v>
      </c>
      <c r="R139" s="53">
        <v>5.37</v>
      </c>
      <c r="S139" s="53">
        <v>5.7941999999999982</v>
      </c>
      <c r="T139" s="53">
        <v>10.800000000000002</v>
      </c>
      <c r="U139" s="53">
        <v>13.499999999999991</v>
      </c>
      <c r="V139" s="53">
        <v>13.500000000000002</v>
      </c>
      <c r="W139" s="53">
        <v>11.368421052631584</v>
      </c>
      <c r="X139" s="53">
        <v>7.5789473684210558</v>
      </c>
      <c r="Y139" s="53">
        <v>0</v>
      </c>
      <c r="Z139" s="53">
        <v>0</v>
      </c>
      <c r="AA139" s="53">
        <v>0</v>
      </c>
      <c r="AB139" s="53">
        <v>0</v>
      </c>
      <c r="AC139" s="53">
        <v>0</v>
      </c>
      <c r="AD139" s="53">
        <v>0</v>
      </c>
      <c r="AE139" s="53">
        <v>0</v>
      </c>
      <c r="AF139" s="53">
        <v>0</v>
      </c>
    </row>
    <row r="140" spans="2:32" ht="16" customHeight="1" x14ac:dyDescent="0.3">
      <c r="B140" s="51" t="s">
        <v>226</v>
      </c>
      <c r="C140" s="53">
        <v>0</v>
      </c>
      <c r="D140" s="53">
        <v>0</v>
      </c>
      <c r="E140" s="53">
        <v>0</v>
      </c>
      <c r="F140" s="53">
        <v>0</v>
      </c>
      <c r="G140" s="53">
        <v>0</v>
      </c>
      <c r="H140" s="53">
        <v>0</v>
      </c>
      <c r="I140" s="53">
        <v>0</v>
      </c>
      <c r="J140" s="53">
        <v>2.4500620000014655</v>
      </c>
      <c r="K140" s="53">
        <v>11.737606999999725</v>
      </c>
      <c r="L140" s="53">
        <v>21.630000000000003</v>
      </c>
      <c r="M140" s="53">
        <v>19.42510136842079</v>
      </c>
      <c r="N140" s="53">
        <v>11.025101368420794</v>
      </c>
      <c r="O140" s="53">
        <v>10.92710046736816</v>
      </c>
      <c r="P140" s="53">
        <v>11.025101368420788</v>
      </c>
      <c r="Q140" s="53">
        <v>2.4500000000000002</v>
      </c>
      <c r="R140" s="53">
        <v>0</v>
      </c>
      <c r="S140" s="53">
        <v>0</v>
      </c>
      <c r="T140" s="53">
        <v>0</v>
      </c>
      <c r="U140" s="53">
        <v>0</v>
      </c>
      <c r="V140" s="53">
        <v>0</v>
      </c>
      <c r="W140" s="53">
        <v>0</v>
      </c>
      <c r="X140" s="53">
        <v>0</v>
      </c>
      <c r="Y140" s="53">
        <v>0</v>
      </c>
      <c r="Z140" s="53">
        <v>0</v>
      </c>
      <c r="AA140" s="53">
        <v>0</v>
      </c>
      <c r="AB140" s="53">
        <v>0</v>
      </c>
      <c r="AC140" s="53">
        <v>0</v>
      </c>
      <c r="AD140" s="53">
        <v>0</v>
      </c>
      <c r="AE140" s="53">
        <v>0</v>
      </c>
      <c r="AF140" s="53">
        <v>0</v>
      </c>
    </row>
    <row r="141" spans="2:32" ht="16" customHeight="1" x14ac:dyDescent="0.3">
      <c r="B141" s="51" t="s">
        <v>227</v>
      </c>
      <c r="C141" s="53">
        <v>3924.2831428260652</v>
      </c>
      <c r="D141" s="53">
        <v>4186.2642505852473</v>
      </c>
      <c r="E141" s="53">
        <v>4280.8523846355765</v>
      </c>
      <c r="F141" s="53">
        <v>4675.6384112160986</v>
      </c>
      <c r="G141" s="53">
        <v>4682.6754114718406</v>
      </c>
      <c r="H141" s="53">
        <v>4897.1534247199716</v>
      </c>
      <c r="I141" s="53">
        <v>5501.4684565763409</v>
      </c>
      <c r="J141" s="53">
        <v>5749.6799612622826</v>
      </c>
      <c r="K141" s="53">
        <v>6965.0907223288905</v>
      </c>
      <c r="L141" s="53">
        <v>6692.1217458030287</v>
      </c>
      <c r="M141" s="53">
        <v>7684.5168347413282</v>
      </c>
      <c r="N141" s="53">
        <v>8079.6762124056013</v>
      </c>
      <c r="O141" s="53">
        <v>8140.0671153827552</v>
      </c>
      <c r="P141" s="53">
        <v>7972.4709486437641</v>
      </c>
      <c r="Q141" s="53">
        <v>7670.5801727702546</v>
      </c>
      <c r="R141" s="53">
        <v>7623.3195247296917</v>
      </c>
      <c r="S141" s="53">
        <v>7015.0921864318261</v>
      </c>
      <c r="T141" s="53">
        <v>7256.0000000000418</v>
      </c>
      <c r="U141" s="53">
        <v>7836.3028720402535</v>
      </c>
      <c r="V141" s="53">
        <v>7816.4371999997757</v>
      </c>
      <c r="W141" s="53">
        <v>7420.9685666201331</v>
      </c>
      <c r="X141" s="53">
        <v>8142.2230967036121</v>
      </c>
      <c r="Y141" s="53">
        <v>8405.1294379549981</v>
      </c>
      <c r="Z141" s="53">
        <v>8358.3927160488511</v>
      </c>
      <c r="AA141" s="53">
        <v>7906.2313406108706</v>
      </c>
      <c r="AB141" s="53">
        <v>8046.0033586849986</v>
      </c>
      <c r="AC141" s="53">
        <v>8053.3309599999993</v>
      </c>
      <c r="AD141" s="53">
        <v>8158.0643038352</v>
      </c>
      <c r="AE141" s="53">
        <v>7909.0576599999995</v>
      </c>
      <c r="AF141" s="53">
        <v>7882.83716</v>
      </c>
    </row>
    <row r="142" spans="2:32" ht="16" customHeight="1" x14ac:dyDescent="0.3">
      <c r="B142" s="51" t="s">
        <v>228</v>
      </c>
      <c r="C142" s="53">
        <v>0</v>
      </c>
      <c r="D142" s="53">
        <v>0</v>
      </c>
      <c r="E142" s="53">
        <v>0</v>
      </c>
      <c r="F142" s="53">
        <v>0</v>
      </c>
      <c r="G142" s="53">
        <v>0</v>
      </c>
      <c r="H142" s="53">
        <v>0</v>
      </c>
      <c r="I142" s="53">
        <v>0</v>
      </c>
      <c r="J142" s="53">
        <v>0</v>
      </c>
      <c r="K142" s="53">
        <v>0</v>
      </c>
      <c r="L142" s="53">
        <v>0</v>
      </c>
      <c r="M142" s="53">
        <v>0</v>
      </c>
      <c r="N142" s="53">
        <v>0</v>
      </c>
      <c r="O142" s="53">
        <v>0</v>
      </c>
      <c r="P142" s="53">
        <v>0</v>
      </c>
      <c r="Q142" s="53">
        <v>0</v>
      </c>
      <c r="R142" s="53">
        <v>0</v>
      </c>
      <c r="S142" s="53">
        <v>0</v>
      </c>
      <c r="T142" s="53">
        <v>0</v>
      </c>
      <c r="U142" s="53">
        <v>0</v>
      </c>
      <c r="V142" s="53">
        <v>0</v>
      </c>
      <c r="W142" s="53">
        <v>0</v>
      </c>
      <c r="X142" s="53">
        <v>0</v>
      </c>
      <c r="Y142" s="53">
        <v>0</v>
      </c>
      <c r="Z142" s="53">
        <v>0</v>
      </c>
      <c r="AA142" s="53">
        <v>0</v>
      </c>
      <c r="AB142" s="53">
        <v>0</v>
      </c>
      <c r="AC142" s="53">
        <v>0</v>
      </c>
      <c r="AD142" s="53">
        <v>0</v>
      </c>
      <c r="AE142" s="53">
        <v>0</v>
      </c>
      <c r="AF142" s="53">
        <v>0</v>
      </c>
    </row>
    <row r="143" spans="2:32" ht="16" customHeight="1" x14ac:dyDescent="0.3">
      <c r="B143" s="51" t="s">
        <v>229</v>
      </c>
      <c r="C143" s="53">
        <v>0</v>
      </c>
      <c r="D143" s="53">
        <v>0</v>
      </c>
      <c r="E143" s="53">
        <v>0</v>
      </c>
      <c r="F143" s="53">
        <v>0</v>
      </c>
      <c r="G143" s="53">
        <v>0</v>
      </c>
      <c r="H143" s="53">
        <v>0</v>
      </c>
      <c r="I143" s="53">
        <v>0</v>
      </c>
      <c r="J143" s="53">
        <v>0</v>
      </c>
      <c r="K143" s="53">
        <v>0</v>
      </c>
      <c r="L143" s="53">
        <v>0</v>
      </c>
      <c r="M143" s="53">
        <v>0</v>
      </c>
      <c r="N143" s="53">
        <v>0</v>
      </c>
      <c r="O143" s="53">
        <v>0</v>
      </c>
      <c r="P143" s="53">
        <v>0</v>
      </c>
      <c r="Q143" s="53">
        <v>0</v>
      </c>
      <c r="R143" s="53">
        <v>0</v>
      </c>
      <c r="S143" s="53">
        <v>0</v>
      </c>
      <c r="T143" s="53">
        <v>0</v>
      </c>
      <c r="U143" s="53">
        <v>0</v>
      </c>
      <c r="V143" s="53">
        <v>0</v>
      </c>
      <c r="W143" s="53">
        <v>0</v>
      </c>
      <c r="X143" s="53">
        <v>0</v>
      </c>
      <c r="Y143" s="53">
        <v>0</v>
      </c>
      <c r="Z143" s="53">
        <v>0</v>
      </c>
      <c r="AA143" s="53">
        <v>0</v>
      </c>
      <c r="AB143" s="53">
        <v>0</v>
      </c>
      <c r="AC143" s="53">
        <v>0</v>
      </c>
      <c r="AD143" s="53">
        <v>0</v>
      </c>
      <c r="AE143" s="53">
        <v>0</v>
      </c>
      <c r="AF143" s="53">
        <v>0</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257.44977636230055</v>
      </c>
      <c r="D147" s="53">
        <v>344.84632597631838</v>
      </c>
      <c r="E147" s="53">
        <v>458.58031715540784</v>
      </c>
      <c r="F147" s="53">
        <v>526.22328042218589</v>
      </c>
      <c r="G147" s="53">
        <v>585.53756110982079</v>
      </c>
      <c r="H147" s="53">
        <v>600.3752531005</v>
      </c>
      <c r="I147" s="53">
        <v>642.47601234351623</v>
      </c>
      <c r="J147" s="53">
        <v>536.71991709322367</v>
      </c>
      <c r="K147" s="53">
        <v>627.13303697660001</v>
      </c>
      <c r="L147" s="53">
        <v>601.73195714000008</v>
      </c>
      <c r="M147" s="53">
        <v>744.78976059999991</v>
      </c>
      <c r="N147" s="53">
        <v>592.78391635059995</v>
      </c>
      <c r="O147" s="53">
        <v>397.19947723200005</v>
      </c>
      <c r="P147" s="53">
        <v>382.67855779999996</v>
      </c>
      <c r="Q147" s="53">
        <v>382.65215252427572</v>
      </c>
      <c r="R147" s="53">
        <v>355.63980911644728</v>
      </c>
      <c r="S147" s="53">
        <v>380.81907646442045</v>
      </c>
      <c r="T147" s="53">
        <v>398.02602439999964</v>
      </c>
      <c r="U147" s="53">
        <v>393.42012175213529</v>
      </c>
      <c r="V147" s="53">
        <v>404.11115103031943</v>
      </c>
      <c r="W147" s="53">
        <v>428.50433571263108</v>
      </c>
      <c r="X147" s="53">
        <v>531.43007349383004</v>
      </c>
      <c r="Y147" s="53">
        <v>726.54</v>
      </c>
      <c r="Z147" s="53">
        <v>822.62418991608524</v>
      </c>
      <c r="AA147" s="53">
        <v>892.94</v>
      </c>
      <c r="AB147" s="53">
        <v>813.81999999999994</v>
      </c>
      <c r="AC147" s="53">
        <v>777.1</v>
      </c>
      <c r="AD147" s="53">
        <v>833.88000000000011</v>
      </c>
      <c r="AE147" s="53">
        <v>1306.19</v>
      </c>
      <c r="AF147" s="53">
        <v>1268.2399999999998</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0</v>
      </c>
      <c r="P148" s="53">
        <v>0</v>
      </c>
      <c r="Q148" s="53">
        <v>0</v>
      </c>
      <c r="R148" s="53">
        <v>0</v>
      </c>
      <c r="S148" s="53">
        <v>0</v>
      </c>
      <c r="T148" s="53">
        <v>0</v>
      </c>
      <c r="U148" s="53">
        <v>0</v>
      </c>
      <c r="V148" s="53">
        <v>0</v>
      </c>
      <c r="W148" s="53">
        <v>0</v>
      </c>
      <c r="X148" s="53">
        <v>0</v>
      </c>
      <c r="Y148" s="53">
        <v>0</v>
      </c>
      <c r="Z148" s="53">
        <v>0</v>
      </c>
      <c r="AA148" s="53">
        <v>0</v>
      </c>
      <c r="AB148" s="53">
        <v>0</v>
      </c>
      <c r="AC148" s="53">
        <v>0</v>
      </c>
      <c r="AD148" s="53">
        <v>0</v>
      </c>
      <c r="AE148" s="53">
        <v>0</v>
      </c>
      <c r="AF148" s="53">
        <v>0</v>
      </c>
    </row>
    <row r="149" spans="2:32" ht="16" customHeight="1" x14ac:dyDescent="0.3">
      <c r="B149" s="51" t="s">
        <v>235</v>
      </c>
      <c r="C149" s="53">
        <v>0</v>
      </c>
      <c r="D149" s="53">
        <v>0</v>
      </c>
      <c r="E149" s="53">
        <v>0</v>
      </c>
      <c r="F149" s="53">
        <v>0</v>
      </c>
      <c r="G149" s="53">
        <v>0</v>
      </c>
      <c r="H149" s="53">
        <v>0</v>
      </c>
      <c r="I149" s="53">
        <v>0</v>
      </c>
      <c r="J149" s="53">
        <v>0</v>
      </c>
      <c r="K149" s="53">
        <v>0</v>
      </c>
      <c r="L149" s="53">
        <v>0</v>
      </c>
      <c r="M149" s="53">
        <v>0</v>
      </c>
      <c r="N149" s="53">
        <v>0</v>
      </c>
      <c r="O149" s="53">
        <v>0</v>
      </c>
      <c r="P149" s="53">
        <v>0</v>
      </c>
      <c r="Q149" s="53">
        <v>0</v>
      </c>
      <c r="R149" s="53">
        <v>0</v>
      </c>
      <c r="S149" s="53">
        <v>0</v>
      </c>
      <c r="T149" s="53">
        <v>0</v>
      </c>
      <c r="U149" s="53">
        <v>0</v>
      </c>
      <c r="V149" s="53">
        <v>0</v>
      </c>
      <c r="W149" s="53">
        <v>0</v>
      </c>
      <c r="X149" s="53">
        <v>0</v>
      </c>
      <c r="Y149" s="53">
        <v>0</v>
      </c>
      <c r="Z149" s="53">
        <v>0</v>
      </c>
      <c r="AA149" s="53">
        <v>0</v>
      </c>
      <c r="AB149" s="53">
        <v>0</v>
      </c>
      <c r="AC149" s="53">
        <v>0</v>
      </c>
      <c r="AD149" s="53">
        <v>0</v>
      </c>
      <c r="AE149" s="53">
        <v>0</v>
      </c>
      <c r="AF149" s="53">
        <v>0</v>
      </c>
    </row>
    <row r="150" spans="2:32" ht="16" customHeight="1" x14ac:dyDescent="0.3">
      <c r="B150" s="51" t="s">
        <v>236</v>
      </c>
      <c r="C150" s="53">
        <v>0</v>
      </c>
      <c r="D150" s="53">
        <v>0</v>
      </c>
      <c r="E150" s="53">
        <v>0</v>
      </c>
      <c r="F150" s="53">
        <v>0</v>
      </c>
      <c r="G150" s="53">
        <v>0</v>
      </c>
      <c r="H150" s="53">
        <v>0</v>
      </c>
      <c r="I150" s="53">
        <v>0</v>
      </c>
      <c r="J150" s="53">
        <v>0</v>
      </c>
      <c r="K150" s="53">
        <v>0</v>
      </c>
      <c r="L150" s="53">
        <v>0</v>
      </c>
      <c r="M150" s="53">
        <v>0</v>
      </c>
      <c r="N150" s="53">
        <v>0</v>
      </c>
      <c r="O150" s="53">
        <v>0</v>
      </c>
      <c r="P150" s="53">
        <v>0</v>
      </c>
      <c r="Q150" s="53">
        <v>0</v>
      </c>
      <c r="R150" s="53">
        <v>0</v>
      </c>
      <c r="S150" s="53">
        <v>0</v>
      </c>
      <c r="T150" s="53">
        <v>0</v>
      </c>
      <c r="U150" s="53">
        <v>0</v>
      </c>
      <c r="V150" s="53">
        <v>0</v>
      </c>
      <c r="W150" s="53">
        <v>0</v>
      </c>
      <c r="X150" s="53">
        <v>0</v>
      </c>
      <c r="Y150" s="53">
        <v>0</v>
      </c>
      <c r="Z150" s="53">
        <v>0</v>
      </c>
      <c r="AA150" s="53">
        <v>0</v>
      </c>
      <c r="AB150" s="53">
        <v>0</v>
      </c>
      <c r="AC150" s="53">
        <v>0</v>
      </c>
      <c r="AD150" s="53">
        <v>0</v>
      </c>
      <c r="AE150" s="53">
        <v>0</v>
      </c>
      <c r="AF150" s="53">
        <v>0</v>
      </c>
    </row>
    <row r="151" spans="2:32" ht="16" customHeight="1" x14ac:dyDescent="0.25">
      <c r="B151" s="47" t="s">
        <v>237</v>
      </c>
      <c r="C151" s="48">
        <v>75.695500205993653</v>
      </c>
      <c r="D151" s="48">
        <v>70.810499122619632</v>
      </c>
      <c r="E151" s="48">
        <v>75.566458487058327</v>
      </c>
      <c r="F151" s="48">
        <v>74.560160991757385</v>
      </c>
      <c r="G151" s="48">
        <v>80.144541844874567</v>
      </c>
      <c r="H151" s="48">
        <v>138.26626791911008</v>
      </c>
      <c r="I151" s="48">
        <v>184.54713870629396</v>
      </c>
      <c r="J151" s="48">
        <v>161.66775081282452</v>
      </c>
      <c r="K151" s="48">
        <v>175.0687170070282</v>
      </c>
      <c r="L151" s="48">
        <v>198.03279640649998</v>
      </c>
      <c r="M151" s="48">
        <v>170.40472920714998</v>
      </c>
      <c r="N151" s="48">
        <v>179.3293971619</v>
      </c>
      <c r="O151" s="48">
        <v>214.03307615770001</v>
      </c>
      <c r="P151" s="48">
        <v>275.21063966644999</v>
      </c>
      <c r="Q151" s="48">
        <v>318.37400381560008</v>
      </c>
      <c r="R151" s="48">
        <v>377.78889524642705</v>
      </c>
      <c r="S151" s="48">
        <v>513.30033475715004</v>
      </c>
      <c r="T151" s="48">
        <v>720.66705507100005</v>
      </c>
      <c r="U151" s="48">
        <v>705.68986643415008</v>
      </c>
      <c r="V151" s="48">
        <v>635.02867958180582</v>
      </c>
      <c r="W151" s="48">
        <v>561.46785000000011</v>
      </c>
      <c r="X151" s="48">
        <v>511.75655000000012</v>
      </c>
      <c r="Y151" s="48">
        <v>464.15775000000008</v>
      </c>
      <c r="Z151" s="48">
        <v>447.834475</v>
      </c>
      <c r="AA151" s="48">
        <v>345.09532398545713</v>
      </c>
      <c r="AB151" s="48">
        <v>325.46946062031634</v>
      </c>
      <c r="AC151" s="48">
        <v>360.58940151504305</v>
      </c>
      <c r="AD151" s="48">
        <v>417.90503900187576</v>
      </c>
      <c r="AE151" s="48">
        <v>417.73267648870853</v>
      </c>
      <c r="AF151" s="48">
        <v>416.83531397554128</v>
      </c>
    </row>
    <row r="152" spans="2:32" ht="16" customHeight="1" x14ac:dyDescent="0.25">
      <c r="B152" s="49" t="s">
        <v>238</v>
      </c>
      <c r="C152" s="50">
        <v>31.667499542236328</v>
      </c>
      <c r="D152" s="50">
        <v>25.694999694824219</v>
      </c>
      <c r="E152" s="50">
        <v>27.498800644874578</v>
      </c>
      <c r="F152" s="50">
        <v>27.498800644874578</v>
      </c>
      <c r="G152" s="50">
        <v>27.498800644874578</v>
      </c>
      <c r="H152" s="50">
        <v>27.498800644874578</v>
      </c>
      <c r="I152" s="50">
        <v>22.526799999999998</v>
      </c>
      <c r="J152" s="50">
        <v>19.21584</v>
      </c>
      <c r="K152" s="50">
        <v>18.204450000000001</v>
      </c>
      <c r="L152" s="50">
        <v>17.05275</v>
      </c>
      <c r="M152" s="50">
        <v>18.42988875</v>
      </c>
      <c r="N152" s="50">
        <v>26.9014284</v>
      </c>
      <c r="O152" s="50">
        <v>34.174548000000001</v>
      </c>
      <c r="P152" s="50">
        <v>34.20402</v>
      </c>
      <c r="Q152" s="50">
        <v>31.849618750000005</v>
      </c>
      <c r="R152" s="50">
        <v>35.683536245077093</v>
      </c>
      <c r="S152" s="50">
        <v>33.430879999999995</v>
      </c>
      <c r="T152" s="50">
        <v>32.959563750000001</v>
      </c>
      <c r="U152" s="50">
        <v>31.691775</v>
      </c>
      <c r="V152" s="50">
        <v>31.065350375000001</v>
      </c>
      <c r="W152" s="50">
        <v>24.73</v>
      </c>
      <c r="X152" s="50">
        <v>28.677999999999997</v>
      </c>
      <c r="Y152" s="50">
        <v>35.548000000000002</v>
      </c>
      <c r="Z152" s="50">
        <v>35.47</v>
      </c>
      <c r="AA152" s="50">
        <v>34.22</v>
      </c>
      <c r="AB152" s="50">
        <v>34.22</v>
      </c>
      <c r="AC152" s="50">
        <v>34.22</v>
      </c>
      <c r="AD152" s="50">
        <v>34.22</v>
      </c>
      <c r="AE152" s="50">
        <v>34.69</v>
      </c>
      <c r="AF152" s="50">
        <v>34.435000000000002</v>
      </c>
    </row>
    <row r="153" spans="2:32" ht="16" customHeight="1" x14ac:dyDescent="0.3">
      <c r="B153" s="51" t="s">
        <v>239</v>
      </c>
      <c r="C153" s="53">
        <v>0</v>
      </c>
      <c r="D153" s="53">
        <v>0</v>
      </c>
      <c r="E153" s="53">
        <v>0</v>
      </c>
      <c r="F153" s="53">
        <v>0</v>
      </c>
      <c r="G153" s="53">
        <v>0</v>
      </c>
      <c r="H153" s="53">
        <v>0</v>
      </c>
      <c r="I153" s="53">
        <v>0</v>
      </c>
      <c r="J153" s="53">
        <v>0</v>
      </c>
      <c r="K153" s="53">
        <v>0</v>
      </c>
      <c r="L153" s="53">
        <v>0</v>
      </c>
      <c r="M153" s="53">
        <v>0</v>
      </c>
      <c r="N153" s="53">
        <v>0</v>
      </c>
      <c r="O153" s="53">
        <v>0</v>
      </c>
      <c r="P153" s="53">
        <v>0</v>
      </c>
      <c r="Q153" s="53">
        <v>0</v>
      </c>
      <c r="R153" s="53">
        <v>0</v>
      </c>
      <c r="S153" s="53">
        <v>0</v>
      </c>
      <c r="T153" s="53">
        <v>0</v>
      </c>
      <c r="U153" s="53">
        <v>0</v>
      </c>
      <c r="V153" s="53">
        <v>0</v>
      </c>
      <c r="W153" s="53">
        <v>0</v>
      </c>
      <c r="X153" s="53">
        <v>0</v>
      </c>
      <c r="Y153" s="53">
        <v>0</v>
      </c>
      <c r="Z153" s="53">
        <v>0</v>
      </c>
      <c r="AA153" s="53">
        <v>0</v>
      </c>
      <c r="AB153" s="53">
        <v>0</v>
      </c>
      <c r="AC153" s="53">
        <v>0</v>
      </c>
      <c r="AD153" s="53">
        <v>0</v>
      </c>
      <c r="AE153" s="53">
        <v>0</v>
      </c>
      <c r="AF153" s="53">
        <v>0</v>
      </c>
    </row>
    <row r="154" spans="2:32" ht="16" customHeight="1" x14ac:dyDescent="0.3">
      <c r="B154" s="51" t="s">
        <v>240</v>
      </c>
      <c r="C154" s="53">
        <v>31.667499542236328</v>
      </c>
      <c r="D154" s="53">
        <v>25.694999694824219</v>
      </c>
      <c r="E154" s="53">
        <v>27.498800644874578</v>
      </c>
      <c r="F154" s="53">
        <v>27.498800644874578</v>
      </c>
      <c r="G154" s="53">
        <v>27.498800644874578</v>
      </c>
      <c r="H154" s="53">
        <v>27.498800644874578</v>
      </c>
      <c r="I154" s="53">
        <v>22.526799999999998</v>
      </c>
      <c r="J154" s="53">
        <v>19.21584</v>
      </c>
      <c r="K154" s="53">
        <v>18.204450000000001</v>
      </c>
      <c r="L154" s="53">
        <v>17.05275</v>
      </c>
      <c r="M154" s="53">
        <v>18.42988875</v>
      </c>
      <c r="N154" s="53">
        <v>23.751428400000002</v>
      </c>
      <c r="O154" s="53">
        <v>31.174547999999998</v>
      </c>
      <c r="P154" s="53">
        <v>34.20402</v>
      </c>
      <c r="Q154" s="53">
        <v>31.849618750000005</v>
      </c>
      <c r="R154" s="53">
        <v>35.683536245077093</v>
      </c>
      <c r="S154" s="53">
        <v>33.430879999999995</v>
      </c>
      <c r="T154" s="53">
        <v>32.959563750000001</v>
      </c>
      <c r="U154" s="53">
        <v>31.691775</v>
      </c>
      <c r="V154" s="53">
        <v>31.065350375000001</v>
      </c>
      <c r="W154" s="53">
        <v>24.73</v>
      </c>
      <c r="X154" s="53">
        <v>28.677999999999997</v>
      </c>
      <c r="Y154" s="53">
        <v>35.548000000000002</v>
      </c>
      <c r="Z154" s="53">
        <v>35.47</v>
      </c>
      <c r="AA154" s="53">
        <v>34.22</v>
      </c>
      <c r="AB154" s="53">
        <v>34.22</v>
      </c>
      <c r="AC154" s="53">
        <v>34.22</v>
      </c>
      <c r="AD154" s="53">
        <v>34.22</v>
      </c>
      <c r="AE154" s="53">
        <v>34.69</v>
      </c>
      <c r="AF154" s="53">
        <v>34.435000000000002</v>
      </c>
    </row>
    <row r="155" spans="2:32" ht="16" customHeight="1" x14ac:dyDescent="0.3">
      <c r="B155" s="51" t="s">
        <v>241</v>
      </c>
      <c r="C155" s="53">
        <v>0</v>
      </c>
      <c r="D155" s="53">
        <v>0</v>
      </c>
      <c r="E155" s="53">
        <v>0</v>
      </c>
      <c r="F155" s="53">
        <v>0</v>
      </c>
      <c r="G155" s="53">
        <v>0</v>
      </c>
      <c r="H155" s="53">
        <v>0</v>
      </c>
      <c r="I155" s="53">
        <v>0</v>
      </c>
      <c r="J155" s="53">
        <v>0</v>
      </c>
      <c r="K155" s="53">
        <v>0</v>
      </c>
      <c r="L155" s="53">
        <v>0</v>
      </c>
      <c r="M155" s="53">
        <v>0</v>
      </c>
      <c r="N155" s="53">
        <v>0</v>
      </c>
      <c r="O155" s="53">
        <v>0</v>
      </c>
      <c r="P155" s="53">
        <v>0</v>
      </c>
      <c r="Q155" s="53">
        <v>0</v>
      </c>
      <c r="R155" s="53">
        <v>0</v>
      </c>
      <c r="S155" s="53">
        <v>0</v>
      </c>
      <c r="T155" s="53">
        <v>0</v>
      </c>
      <c r="U155" s="53">
        <v>0</v>
      </c>
      <c r="V155" s="53">
        <v>0</v>
      </c>
      <c r="W155" s="53">
        <v>0</v>
      </c>
      <c r="X155" s="53">
        <v>0</v>
      </c>
      <c r="Y155" s="53">
        <v>0</v>
      </c>
      <c r="Z155" s="53">
        <v>0</v>
      </c>
      <c r="AA155" s="53">
        <v>0</v>
      </c>
      <c r="AB155" s="53">
        <v>0</v>
      </c>
      <c r="AC155" s="53">
        <v>0</v>
      </c>
      <c r="AD155" s="53">
        <v>0</v>
      </c>
      <c r="AE155" s="53">
        <v>0</v>
      </c>
      <c r="AF155" s="53">
        <v>0</v>
      </c>
    </row>
    <row r="156" spans="2:32" ht="16" customHeight="1" x14ac:dyDescent="0.3">
      <c r="B156" s="51" t="s">
        <v>242</v>
      </c>
      <c r="C156" s="53">
        <v>0</v>
      </c>
      <c r="D156" s="53">
        <v>0</v>
      </c>
      <c r="E156" s="53">
        <v>0</v>
      </c>
      <c r="F156" s="53">
        <v>0</v>
      </c>
      <c r="G156" s="53">
        <v>0</v>
      </c>
      <c r="H156" s="53">
        <v>0</v>
      </c>
      <c r="I156" s="53">
        <v>0</v>
      </c>
      <c r="J156" s="53">
        <v>0</v>
      </c>
      <c r="K156" s="53">
        <v>0</v>
      </c>
      <c r="L156" s="53">
        <v>0</v>
      </c>
      <c r="M156" s="53">
        <v>0</v>
      </c>
      <c r="N156" s="53">
        <v>0</v>
      </c>
      <c r="O156" s="53">
        <v>0</v>
      </c>
      <c r="P156" s="53">
        <v>0</v>
      </c>
      <c r="Q156" s="53">
        <v>0</v>
      </c>
      <c r="R156" s="53">
        <v>0</v>
      </c>
      <c r="S156" s="53">
        <v>0</v>
      </c>
      <c r="T156" s="53">
        <v>0</v>
      </c>
      <c r="U156" s="53">
        <v>0</v>
      </c>
      <c r="V156" s="53">
        <v>0</v>
      </c>
      <c r="W156" s="53">
        <v>0</v>
      </c>
      <c r="X156" s="53">
        <v>0</v>
      </c>
      <c r="Y156" s="53">
        <v>0</v>
      </c>
      <c r="Z156" s="53">
        <v>0</v>
      </c>
      <c r="AA156" s="53">
        <v>0</v>
      </c>
      <c r="AB156" s="53">
        <v>0</v>
      </c>
      <c r="AC156" s="53">
        <v>0</v>
      </c>
      <c r="AD156" s="53">
        <v>0</v>
      </c>
      <c r="AE156" s="53">
        <v>0</v>
      </c>
      <c r="AF156" s="53">
        <v>0</v>
      </c>
    </row>
    <row r="157" spans="2:32" ht="16" customHeight="1" x14ac:dyDescent="0.3">
      <c r="B157" s="51" t="s">
        <v>243</v>
      </c>
      <c r="C157" s="53">
        <v>0</v>
      </c>
      <c r="D157" s="53">
        <v>0</v>
      </c>
      <c r="E157" s="53">
        <v>0</v>
      </c>
      <c r="F157" s="53">
        <v>0</v>
      </c>
      <c r="G157" s="53">
        <v>0</v>
      </c>
      <c r="H157" s="53">
        <v>0</v>
      </c>
      <c r="I157" s="53">
        <v>0</v>
      </c>
      <c r="J157" s="53">
        <v>0</v>
      </c>
      <c r="K157" s="53">
        <v>0</v>
      </c>
      <c r="L157" s="53">
        <v>0</v>
      </c>
      <c r="M157" s="53">
        <v>0</v>
      </c>
      <c r="N157" s="53">
        <v>0</v>
      </c>
      <c r="O157" s="53">
        <v>0</v>
      </c>
      <c r="P157" s="53">
        <v>0</v>
      </c>
      <c r="Q157" s="53">
        <v>0</v>
      </c>
      <c r="R157" s="53">
        <v>0</v>
      </c>
      <c r="S157" s="53">
        <v>0</v>
      </c>
      <c r="T157" s="53">
        <v>0</v>
      </c>
      <c r="U157" s="53">
        <v>0</v>
      </c>
      <c r="V157" s="53">
        <v>0</v>
      </c>
      <c r="W157" s="53">
        <v>0</v>
      </c>
      <c r="X157" s="53">
        <v>0</v>
      </c>
      <c r="Y157" s="53">
        <v>0</v>
      </c>
      <c r="Z157" s="53">
        <v>0</v>
      </c>
      <c r="AA157" s="53">
        <v>0</v>
      </c>
      <c r="AB157" s="53">
        <v>0</v>
      </c>
      <c r="AC157" s="53">
        <v>0</v>
      </c>
      <c r="AD157" s="53">
        <v>0</v>
      </c>
      <c r="AE157" s="53">
        <v>0</v>
      </c>
      <c r="AF157" s="53">
        <v>0</v>
      </c>
    </row>
    <row r="158" spans="2:32" ht="16" customHeight="1" x14ac:dyDescent="0.3">
      <c r="B158" s="51" t="s">
        <v>244</v>
      </c>
      <c r="C158" s="53">
        <v>0</v>
      </c>
      <c r="D158" s="53">
        <v>0</v>
      </c>
      <c r="E158" s="53">
        <v>0</v>
      </c>
      <c r="F158" s="53">
        <v>0</v>
      </c>
      <c r="G158" s="53">
        <v>0</v>
      </c>
      <c r="H158" s="53">
        <v>0</v>
      </c>
      <c r="I158" s="53">
        <v>0</v>
      </c>
      <c r="J158" s="53">
        <v>0</v>
      </c>
      <c r="K158" s="53">
        <v>0</v>
      </c>
      <c r="L158" s="53">
        <v>0</v>
      </c>
      <c r="M158" s="53">
        <v>0</v>
      </c>
      <c r="N158" s="53">
        <v>0</v>
      </c>
      <c r="O158" s="53">
        <v>0</v>
      </c>
      <c r="P158" s="53">
        <v>0</v>
      </c>
      <c r="Q158" s="53">
        <v>0</v>
      </c>
      <c r="R158" s="53">
        <v>0</v>
      </c>
      <c r="S158" s="53">
        <v>0</v>
      </c>
      <c r="T158" s="53">
        <v>0</v>
      </c>
      <c r="U158" s="53">
        <v>0</v>
      </c>
      <c r="V158" s="53">
        <v>0</v>
      </c>
      <c r="W158" s="53">
        <v>0</v>
      </c>
      <c r="X158" s="53">
        <v>0</v>
      </c>
      <c r="Y158" s="53">
        <v>0</v>
      </c>
      <c r="Z158" s="53">
        <v>0</v>
      </c>
      <c r="AA158" s="53">
        <v>0</v>
      </c>
      <c r="AB158" s="53">
        <v>0</v>
      </c>
      <c r="AC158" s="53">
        <v>0</v>
      </c>
      <c r="AD158" s="53">
        <v>0</v>
      </c>
      <c r="AE158" s="53">
        <v>0</v>
      </c>
      <c r="AF158" s="53">
        <v>0</v>
      </c>
    </row>
    <row r="159" spans="2:32" ht="16" customHeight="1" x14ac:dyDescent="0.3">
      <c r="B159" s="51" t="s">
        <v>245</v>
      </c>
      <c r="C159" s="53">
        <v>0</v>
      </c>
      <c r="D159" s="53">
        <v>0</v>
      </c>
      <c r="E159" s="53">
        <v>0</v>
      </c>
      <c r="F159" s="53">
        <v>0</v>
      </c>
      <c r="G159" s="53">
        <v>0</v>
      </c>
      <c r="H159" s="53">
        <v>0</v>
      </c>
      <c r="I159" s="53">
        <v>0</v>
      </c>
      <c r="J159" s="53">
        <v>0</v>
      </c>
      <c r="K159" s="53">
        <v>0</v>
      </c>
      <c r="L159" s="53">
        <v>0</v>
      </c>
      <c r="M159" s="53">
        <v>0</v>
      </c>
      <c r="N159" s="53">
        <v>0</v>
      </c>
      <c r="O159" s="53">
        <v>0</v>
      </c>
      <c r="P159" s="53">
        <v>0</v>
      </c>
      <c r="Q159" s="53">
        <v>0</v>
      </c>
      <c r="R159" s="53">
        <v>0</v>
      </c>
      <c r="S159" s="53">
        <v>0</v>
      </c>
      <c r="T159" s="53">
        <v>0</v>
      </c>
      <c r="U159" s="53">
        <v>0</v>
      </c>
      <c r="V159" s="53">
        <v>0</v>
      </c>
      <c r="W159" s="53">
        <v>0</v>
      </c>
      <c r="X159" s="53">
        <v>0</v>
      </c>
      <c r="Y159" s="53">
        <v>0</v>
      </c>
      <c r="Z159" s="53">
        <v>0</v>
      </c>
      <c r="AA159" s="53">
        <v>0</v>
      </c>
      <c r="AB159" s="53">
        <v>0</v>
      </c>
      <c r="AC159" s="53">
        <v>0</v>
      </c>
      <c r="AD159" s="53">
        <v>0</v>
      </c>
      <c r="AE159" s="53">
        <v>0</v>
      </c>
      <c r="AF159" s="53">
        <v>0</v>
      </c>
    </row>
    <row r="160" spans="2:32" ht="16" customHeight="1" x14ac:dyDescent="0.3">
      <c r="B160" s="51" t="s">
        <v>246</v>
      </c>
      <c r="C160" s="53">
        <v>0</v>
      </c>
      <c r="D160" s="53">
        <v>0</v>
      </c>
      <c r="E160" s="53">
        <v>0</v>
      </c>
      <c r="F160" s="53">
        <v>0</v>
      </c>
      <c r="G160" s="53">
        <v>0</v>
      </c>
      <c r="H160" s="53">
        <v>0</v>
      </c>
      <c r="I160" s="53">
        <v>0</v>
      </c>
      <c r="J160" s="53">
        <v>0</v>
      </c>
      <c r="K160" s="53">
        <v>0</v>
      </c>
      <c r="L160" s="53">
        <v>0</v>
      </c>
      <c r="M160" s="53">
        <v>0</v>
      </c>
      <c r="N160" s="53">
        <v>0</v>
      </c>
      <c r="O160" s="53">
        <v>0</v>
      </c>
      <c r="P160" s="53">
        <v>0</v>
      </c>
      <c r="Q160" s="53">
        <v>0</v>
      </c>
      <c r="R160" s="53">
        <v>0</v>
      </c>
      <c r="S160" s="53">
        <v>0</v>
      </c>
      <c r="T160" s="53">
        <v>0</v>
      </c>
      <c r="U160" s="53">
        <v>0</v>
      </c>
      <c r="V160" s="53">
        <v>0</v>
      </c>
      <c r="W160" s="53">
        <v>0</v>
      </c>
      <c r="X160" s="53">
        <v>0</v>
      </c>
      <c r="Y160" s="53">
        <v>0</v>
      </c>
      <c r="Z160" s="53">
        <v>0</v>
      </c>
      <c r="AA160" s="53">
        <v>0</v>
      </c>
      <c r="AB160" s="53">
        <v>0</v>
      </c>
      <c r="AC160" s="53">
        <v>0</v>
      </c>
      <c r="AD160" s="53">
        <v>0</v>
      </c>
      <c r="AE160" s="53">
        <v>0</v>
      </c>
      <c r="AF160" s="53">
        <v>0</v>
      </c>
    </row>
    <row r="161" spans="2:32" ht="16" customHeight="1" x14ac:dyDescent="0.3">
      <c r="B161" s="51" t="s">
        <v>247</v>
      </c>
      <c r="C161" s="53">
        <v>0</v>
      </c>
      <c r="D161" s="53">
        <v>0</v>
      </c>
      <c r="E161" s="53">
        <v>0</v>
      </c>
      <c r="F161" s="53">
        <v>0</v>
      </c>
      <c r="G161" s="53">
        <v>0</v>
      </c>
      <c r="H161" s="53">
        <v>0</v>
      </c>
      <c r="I161" s="53">
        <v>0</v>
      </c>
      <c r="J161" s="53">
        <v>0</v>
      </c>
      <c r="K161" s="53">
        <v>0</v>
      </c>
      <c r="L161" s="53">
        <v>0</v>
      </c>
      <c r="M161" s="53">
        <v>0</v>
      </c>
      <c r="N161" s="53">
        <v>0</v>
      </c>
      <c r="O161" s="53">
        <v>0</v>
      </c>
      <c r="P161" s="53">
        <v>0</v>
      </c>
      <c r="Q161" s="53">
        <v>0</v>
      </c>
      <c r="R161" s="53">
        <v>0</v>
      </c>
      <c r="S161" s="53">
        <v>0</v>
      </c>
      <c r="T161" s="53">
        <v>0</v>
      </c>
      <c r="U161" s="53">
        <v>0</v>
      </c>
      <c r="V161" s="53">
        <v>0</v>
      </c>
      <c r="W161" s="53">
        <v>0</v>
      </c>
      <c r="X161" s="53">
        <v>0</v>
      </c>
      <c r="Y161" s="53">
        <v>0</v>
      </c>
      <c r="Z161" s="53">
        <v>0</v>
      </c>
      <c r="AA161" s="53">
        <v>0</v>
      </c>
      <c r="AB161" s="53">
        <v>0</v>
      </c>
      <c r="AC161" s="53">
        <v>0</v>
      </c>
      <c r="AD161" s="53">
        <v>0</v>
      </c>
      <c r="AE161" s="53">
        <v>0</v>
      </c>
      <c r="AF161" s="53">
        <v>0</v>
      </c>
    </row>
    <row r="162" spans="2:32" ht="16" customHeight="1" x14ac:dyDescent="0.3">
      <c r="B162" s="51" t="s">
        <v>248</v>
      </c>
      <c r="C162" s="53">
        <v>0</v>
      </c>
      <c r="D162" s="53">
        <v>0</v>
      </c>
      <c r="E162" s="53">
        <v>0</v>
      </c>
      <c r="F162" s="53">
        <v>0</v>
      </c>
      <c r="G162" s="53">
        <v>0</v>
      </c>
      <c r="H162" s="53">
        <v>0</v>
      </c>
      <c r="I162" s="53">
        <v>0</v>
      </c>
      <c r="J162" s="53">
        <v>0</v>
      </c>
      <c r="K162" s="53">
        <v>0</v>
      </c>
      <c r="L162" s="53">
        <v>0</v>
      </c>
      <c r="M162" s="53">
        <v>0</v>
      </c>
      <c r="N162" s="53">
        <v>0</v>
      </c>
      <c r="O162" s="53">
        <v>0</v>
      </c>
      <c r="P162" s="53">
        <v>0</v>
      </c>
      <c r="Q162" s="53">
        <v>0</v>
      </c>
      <c r="R162" s="53">
        <v>0</v>
      </c>
      <c r="S162" s="53">
        <v>0</v>
      </c>
      <c r="T162" s="53">
        <v>0</v>
      </c>
      <c r="U162" s="53">
        <v>0</v>
      </c>
      <c r="V162" s="53">
        <v>0</v>
      </c>
      <c r="W162" s="53">
        <v>0</v>
      </c>
      <c r="X162" s="53">
        <v>0</v>
      </c>
      <c r="Y162" s="53">
        <v>0</v>
      </c>
      <c r="Z162" s="53">
        <v>0</v>
      </c>
      <c r="AA162" s="53">
        <v>0</v>
      </c>
      <c r="AB162" s="53">
        <v>0</v>
      </c>
      <c r="AC162" s="53">
        <v>0</v>
      </c>
      <c r="AD162" s="53">
        <v>0</v>
      </c>
      <c r="AE162" s="53">
        <v>0</v>
      </c>
      <c r="AF162" s="53">
        <v>0</v>
      </c>
    </row>
    <row r="163" spans="2:32" ht="16" customHeight="1" x14ac:dyDescent="0.3">
      <c r="B163" s="51" t="s">
        <v>249</v>
      </c>
      <c r="C163" s="53">
        <v>0</v>
      </c>
      <c r="D163" s="53">
        <v>0</v>
      </c>
      <c r="E163" s="53">
        <v>0</v>
      </c>
      <c r="F163" s="53">
        <v>0</v>
      </c>
      <c r="G163" s="53">
        <v>0</v>
      </c>
      <c r="H163" s="53">
        <v>0</v>
      </c>
      <c r="I163" s="53">
        <v>0</v>
      </c>
      <c r="J163" s="53">
        <v>0</v>
      </c>
      <c r="K163" s="53">
        <v>0</v>
      </c>
      <c r="L163" s="53">
        <v>0</v>
      </c>
      <c r="M163" s="53">
        <v>0</v>
      </c>
      <c r="N163" s="53">
        <v>0</v>
      </c>
      <c r="O163" s="53">
        <v>0</v>
      </c>
      <c r="P163" s="53">
        <v>0</v>
      </c>
      <c r="Q163" s="53">
        <v>0</v>
      </c>
      <c r="R163" s="53">
        <v>0</v>
      </c>
      <c r="S163" s="53">
        <v>0</v>
      </c>
      <c r="T163" s="53">
        <v>0</v>
      </c>
      <c r="U163" s="53">
        <v>0</v>
      </c>
      <c r="V163" s="53">
        <v>0</v>
      </c>
      <c r="W163" s="53">
        <v>0</v>
      </c>
      <c r="X163" s="53">
        <v>0</v>
      </c>
      <c r="Y163" s="53">
        <v>0</v>
      </c>
      <c r="Z163" s="53">
        <v>0</v>
      </c>
      <c r="AA163" s="53">
        <v>0</v>
      </c>
      <c r="AB163" s="53">
        <v>0</v>
      </c>
      <c r="AC163" s="53">
        <v>0</v>
      </c>
      <c r="AD163" s="53">
        <v>0</v>
      </c>
      <c r="AE163" s="53">
        <v>0</v>
      </c>
      <c r="AF163" s="53">
        <v>0</v>
      </c>
    </row>
    <row r="164" spans="2:32" ht="16" customHeight="1" x14ac:dyDescent="0.3">
      <c r="B164" s="51" t="s">
        <v>250</v>
      </c>
      <c r="C164" s="53">
        <v>0</v>
      </c>
      <c r="D164" s="53">
        <v>0</v>
      </c>
      <c r="E164" s="53">
        <v>0</v>
      </c>
      <c r="F164" s="53">
        <v>0</v>
      </c>
      <c r="G164" s="53">
        <v>0</v>
      </c>
      <c r="H164" s="53">
        <v>0</v>
      </c>
      <c r="I164" s="53">
        <v>0</v>
      </c>
      <c r="J164" s="53">
        <v>0</v>
      </c>
      <c r="K164" s="53">
        <v>0</v>
      </c>
      <c r="L164" s="53">
        <v>0</v>
      </c>
      <c r="M164" s="53">
        <v>0</v>
      </c>
      <c r="N164" s="53">
        <v>3.1500000000000004</v>
      </c>
      <c r="O164" s="53">
        <v>3</v>
      </c>
      <c r="P164" s="53">
        <v>0</v>
      </c>
      <c r="Q164" s="53">
        <v>0</v>
      </c>
      <c r="R164" s="53">
        <v>0</v>
      </c>
      <c r="S164" s="53">
        <v>0</v>
      </c>
      <c r="T164" s="53">
        <v>0</v>
      </c>
      <c r="U164" s="53">
        <v>0</v>
      </c>
      <c r="V164" s="53">
        <v>0</v>
      </c>
      <c r="W164" s="53">
        <v>0</v>
      </c>
      <c r="X164" s="53">
        <v>0</v>
      </c>
      <c r="Y164" s="53">
        <v>0</v>
      </c>
      <c r="Z164" s="53">
        <v>0</v>
      </c>
      <c r="AA164" s="53">
        <v>0</v>
      </c>
      <c r="AB164" s="53">
        <v>0</v>
      </c>
      <c r="AC164" s="53">
        <v>0</v>
      </c>
      <c r="AD164" s="53">
        <v>0</v>
      </c>
      <c r="AE164" s="53">
        <v>0</v>
      </c>
      <c r="AF164" s="53">
        <v>0</v>
      </c>
    </row>
    <row r="165" spans="2:32" ht="16" customHeight="1" x14ac:dyDescent="0.3">
      <c r="B165" s="51" t="s">
        <v>251</v>
      </c>
      <c r="C165" s="53">
        <v>0</v>
      </c>
      <c r="D165" s="53">
        <v>0</v>
      </c>
      <c r="E165" s="53">
        <v>0</v>
      </c>
      <c r="F165" s="53">
        <v>0</v>
      </c>
      <c r="G165" s="53">
        <v>0</v>
      </c>
      <c r="H165" s="53">
        <v>0</v>
      </c>
      <c r="I165" s="53">
        <v>0</v>
      </c>
      <c r="J165" s="53">
        <v>0</v>
      </c>
      <c r="K165" s="53">
        <v>0</v>
      </c>
      <c r="L165" s="53">
        <v>0</v>
      </c>
      <c r="M165" s="53">
        <v>0</v>
      </c>
      <c r="N165" s="53">
        <v>0</v>
      </c>
      <c r="O165" s="53">
        <v>0</v>
      </c>
      <c r="P165" s="53">
        <v>0</v>
      </c>
      <c r="Q165" s="53">
        <v>0</v>
      </c>
      <c r="R165" s="53">
        <v>0</v>
      </c>
      <c r="S165" s="53">
        <v>0</v>
      </c>
      <c r="T165" s="53">
        <v>0</v>
      </c>
      <c r="U165" s="53">
        <v>0</v>
      </c>
      <c r="V165" s="53">
        <v>0</v>
      </c>
      <c r="W165" s="53">
        <v>0</v>
      </c>
      <c r="X165" s="53">
        <v>0</v>
      </c>
      <c r="Y165" s="53">
        <v>0</v>
      </c>
      <c r="Z165" s="53">
        <v>0</v>
      </c>
      <c r="AA165" s="53">
        <v>0</v>
      </c>
      <c r="AB165" s="53">
        <v>0</v>
      </c>
      <c r="AC165" s="53">
        <v>0</v>
      </c>
      <c r="AD165" s="53">
        <v>0</v>
      </c>
      <c r="AE165" s="53">
        <v>0</v>
      </c>
      <c r="AF165" s="53">
        <v>0</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0</v>
      </c>
      <c r="D167" s="50">
        <v>0</v>
      </c>
      <c r="E167" s="50">
        <v>0</v>
      </c>
      <c r="F167" s="50">
        <v>0</v>
      </c>
      <c r="G167" s="50">
        <v>0</v>
      </c>
      <c r="H167" s="50">
        <v>0</v>
      </c>
      <c r="I167" s="50">
        <v>0</v>
      </c>
      <c r="J167" s="50">
        <v>0</v>
      </c>
      <c r="K167" s="50">
        <v>0</v>
      </c>
      <c r="L167" s="50">
        <v>0</v>
      </c>
      <c r="M167" s="50">
        <v>0</v>
      </c>
      <c r="N167" s="50">
        <v>0</v>
      </c>
      <c r="O167" s="50">
        <v>0</v>
      </c>
      <c r="P167" s="50">
        <v>0</v>
      </c>
      <c r="Q167" s="50">
        <v>0</v>
      </c>
      <c r="R167" s="50">
        <v>0</v>
      </c>
      <c r="S167" s="50">
        <v>0</v>
      </c>
      <c r="T167" s="50">
        <v>0</v>
      </c>
      <c r="U167" s="50">
        <v>0</v>
      </c>
      <c r="V167" s="50">
        <v>0</v>
      </c>
      <c r="W167" s="50">
        <v>0</v>
      </c>
      <c r="X167" s="50">
        <v>0</v>
      </c>
      <c r="Y167" s="50">
        <v>0</v>
      </c>
      <c r="Z167" s="50">
        <v>0</v>
      </c>
      <c r="AA167" s="50">
        <v>0</v>
      </c>
      <c r="AB167" s="50">
        <v>0</v>
      </c>
      <c r="AC167" s="50">
        <v>0</v>
      </c>
      <c r="AD167" s="50">
        <v>0</v>
      </c>
      <c r="AE167" s="50">
        <v>0</v>
      </c>
      <c r="AF167" s="50">
        <v>0</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0</v>
      </c>
      <c r="D169" s="53">
        <v>0</v>
      </c>
      <c r="E169" s="53">
        <v>0</v>
      </c>
      <c r="F169" s="53">
        <v>0</v>
      </c>
      <c r="G169" s="53">
        <v>0</v>
      </c>
      <c r="H169" s="53">
        <v>0</v>
      </c>
      <c r="I169" s="53">
        <v>0</v>
      </c>
      <c r="J169" s="53">
        <v>0</v>
      </c>
      <c r="K169" s="53">
        <v>0</v>
      </c>
      <c r="L169" s="53">
        <v>0</v>
      </c>
      <c r="M169" s="53">
        <v>0</v>
      </c>
      <c r="N169" s="53">
        <v>0</v>
      </c>
      <c r="O169" s="53">
        <v>0</v>
      </c>
      <c r="P169" s="53">
        <v>0</v>
      </c>
      <c r="Q169" s="53">
        <v>0</v>
      </c>
      <c r="R169" s="53">
        <v>0</v>
      </c>
      <c r="S169" s="53">
        <v>0</v>
      </c>
      <c r="T169" s="53">
        <v>0</v>
      </c>
      <c r="U169" s="53">
        <v>0</v>
      </c>
      <c r="V169" s="53">
        <v>0</v>
      </c>
      <c r="W169" s="53">
        <v>0</v>
      </c>
      <c r="X169" s="53">
        <v>0</v>
      </c>
      <c r="Y169" s="53">
        <v>0</v>
      </c>
      <c r="Z169" s="53">
        <v>0</v>
      </c>
      <c r="AA169" s="53">
        <v>0</v>
      </c>
      <c r="AB169" s="53">
        <v>0</v>
      </c>
      <c r="AC169" s="53">
        <v>0</v>
      </c>
      <c r="AD169" s="53">
        <v>0</v>
      </c>
      <c r="AE169" s="53">
        <v>0</v>
      </c>
      <c r="AF169" s="53">
        <v>0</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0</v>
      </c>
      <c r="D171" s="53">
        <v>0</v>
      </c>
      <c r="E171" s="53">
        <v>0</v>
      </c>
      <c r="F171" s="53">
        <v>0</v>
      </c>
      <c r="G171" s="53">
        <v>0</v>
      </c>
      <c r="H171" s="53">
        <v>0</v>
      </c>
      <c r="I171" s="53">
        <v>0</v>
      </c>
      <c r="J171" s="53">
        <v>0</v>
      </c>
      <c r="K171" s="53">
        <v>0</v>
      </c>
      <c r="L171" s="53">
        <v>0</v>
      </c>
      <c r="M171" s="53">
        <v>0</v>
      </c>
      <c r="N171" s="53">
        <v>0</v>
      </c>
      <c r="O171" s="53">
        <v>0</v>
      </c>
      <c r="P171" s="53">
        <v>0</v>
      </c>
      <c r="Q171" s="53">
        <v>0</v>
      </c>
      <c r="R171" s="53">
        <v>0</v>
      </c>
      <c r="S171" s="53">
        <v>0</v>
      </c>
      <c r="T171" s="53">
        <v>0</v>
      </c>
      <c r="U171" s="53">
        <v>0</v>
      </c>
      <c r="V171" s="53">
        <v>0</v>
      </c>
      <c r="W171" s="53">
        <v>0</v>
      </c>
      <c r="X171" s="53">
        <v>0</v>
      </c>
      <c r="Y171" s="53">
        <v>0</v>
      </c>
      <c r="Z171" s="53">
        <v>0</v>
      </c>
      <c r="AA171" s="53">
        <v>0</v>
      </c>
      <c r="AB171" s="53">
        <v>0</v>
      </c>
      <c r="AC171" s="53">
        <v>0</v>
      </c>
      <c r="AD171" s="53">
        <v>0</v>
      </c>
      <c r="AE171" s="53">
        <v>0</v>
      </c>
      <c r="AF171" s="53">
        <v>0</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0</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0</v>
      </c>
      <c r="D174" s="53">
        <v>0</v>
      </c>
      <c r="E174" s="53">
        <v>0</v>
      </c>
      <c r="F174" s="53">
        <v>0</v>
      </c>
      <c r="G174" s="53">
        <v>0</v>
      </c>
      <c r="H174" s="53">
        <v>0</v>
      </c>
      <c r="I174" s="53">
        <v>0</v>
      </c>
      <c r="J174" s="53">
        <v>0</v>
      </c>
      <c r="K174" s="53">
        <v>0</v>
      </c>
      <c r="L174" s="53">
        <v>0</v>
      </c>
      <c r="M174" s="53">
        <v>0</v>
      </c>
      <c r="N174" s="53">
        <v>0</v>
      </c>
      <c r="O174" s="53">
        <v>0</v>
      </c>
      <c r="P174" s="53">
        <v>0</v>
      </c>
      <c r="Q174" s="53">
        <v>0</v>
      </c>
      <c r="R174" s="53">
        <v>0</v>
      </c>
      <c r="S174" s="53">
        <v>0</v>
      </c>
      <c r="T174" s="53">
        <v>0</v>
      </c>
      <c r="U174" s="53">
        <v>0</v>
      </c>
      <c r="V174" s="53">
        <v>0</v>
      </c>
      <c r="W174" s="53">
        <v>0</v>
      </c>
      <c r="X174" s="53">
        <v>0</v>
      </c>
      <c r="Y174" s="53">
        <v>0</v>
      </c>
      <c r="Z174" s="53">
        <v>0</v>
      </c>
      <c r="AA174" s="53">
        <v>0</v>
      </c>
      <c r="AB174" s="53">
        <v>0</v>
      </c>
      <c r="AC174" s="53">
        <v>0</v>
      </c>
      <c r="AD174" s="53">
        <v>0</v>
      </c>
      <c r="AE174" s="53">
        <v>0</v>
      </c>
      <c r="AF174" s="53">
        <v>0</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40.066500663757324</v>
      </c>
      <c r="D176" s="50">
        <v>39.03749942779541</v>
      </c>
      <c r="E176" s="50">
        <v>41.313157842183735</v>
      </c>
      <c r="F176" s="50">
        <v>41.811360346882807</v>
      </c>
      <c r="G176" s="50">
        <v>47.634241199999991</v>
      </c>
      <c r="H176" s="50">
        <v>97.437471024235492</v>
      </c>
      <c r="I176" s="50">
        <v>120.52033866254399</v>
      </c>
      <c r="J176" s="50">
        <v>94.670160775324533</v>
      </c>
      <c r="K176" s="50">
        <v>96.062516975528183</v>
      </c>
      <c r="L176" s="50">
        <v>103.03202639999999</v>
      </c>
      <c r="M176" s="50">
        <v>102.94856046314999</v>
      </c>
      <c r="N176" s="50">
        <v>131.65302877439998</v>
      </c>
      <c r="O176" s="50">
        <v>147.43072815119999</v>
      </c>
      <c r="P176" s="50">
        <v>165.28505965395001</v>
      </c>
      <c r="Q176" s="50">
        <v>181.96093505310003</v>
      </c>
      <c r="R176" s="50">
        <v>201.95210903234999</v>
      </c>
      <c r="S176" s="50">
        <v>305.39300479464998</v>
      </c>
      <c r="T176" s="50">
        <v>544.80284132100007</v>
      </c>
      <c r="U176" s="50">
        <v>525.28434143415006</v>
      </c>
      <c r="V176" s="50">
        <v>437.05797920680578</v>
      </c>
      <c r="W176" s="50">
        <v>383.49930000000006</v>
      </c>
      <c r="X176" s="50">
        <v>327.58180000000004</v>
      </c>
      <c r="Y176" s="50">
        <v>260.1782</v>
      </c>
      <c r="Z176" s="50">
        <v>243.76349999999999</v>
      </c>
      <c r="AA176" s="50">
        <v>141.96449999999999</v>
      </c>
      <c r="AB176" s="50">
        <v>114.89999999999999</v>
      </c>
      <c r="AC176" s="50">
        <v>129</v>
      </c>
      <c r="AD176" s="50">
        <v>175</v>
      </c>
      <c r="AE176" s="50">
        <v>175</v>
      </c>
      <c r="AF176" s="50">
        <v>175</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0</v>
      </c>
      <c r="D180" s="53">
        <v>0</v>
      </c>
      <c r="E180" s="53">
        <v>0</v>
      </c>
      <c r="F180" s="53">
        <v>0</v>
      </c>
      <c r="G180" s="53">
        <v>0</v>
      </c>
      <c r="H180" s="53">
        <v>0</v>
      </c>
      <c r="I180" s="53">
        <v>0</v>
      </c>
      <c r="J180" s="53">
        <v>0</v>
      </c>
      <c r="K180" s="53">
        <v>0</v>
      </c>
      <c r="L180" s="53">
        <v>1.6905288000000001</v>
      </c>
      <c r="M180" s="53">
        <v>2.0873159999999999</v>
      </c>
      <c r="N180" s="53">
        <v>0</v>
      </c>
      <c r="O180" s="53">
        <v>0</v>
      </c>
      <c r="P180" s="53">
        <v>0</v>
      </c>
      <c r="Q180" s="53">
        <v>2.1242999999999999</v>
      </c>
      <c r="R180" s="53">
        <v>1.8388125</v>
      </c>
      <c r="S180" s="53">
        <v>13.140000000000006</v>
      </c>
      <c r="T180" s="53">
        <v>34.7399919</v>
      </c>
      <c r="U180" s="53">
        <v>27.594000000000005</v>
      </c>
      <c r="V180" s="53">
        <v>29.565000000000001</v>
      </c>
      <c r="W180" s="53">
        <v>29.017499999999998</v>
      </c>
      <c r="X180" s="53">
        <v>28.568550000000002</v>
      </c>
      <c r="Y180" s="53">
        <v>30.1782</v>
      </c>
      <c r="Z180" s="53">
        <v>18.763500000000001</v>
      </c>
      <c r="AA180" s="53">
        <v>21.424499999999998</v>
      </c>
      <c r="AB180" s="53">
        <v>28.5</v>
      </c>
      <c r="AC180" s="53">
        <v>21</v>
      </c>
      <c r="AD180" s="53">
        <v>25</v>
      </c>
      <c r="AE180" s="53">
        <v>25</v>
      </c>
      <c r="AF180" s="53">
        <v>25</v>
      </c>
    </row>
    <row r="181" spans="2:32" ht="16" customHeight="1" x14ac:dyDescent="0.3">
      <c r="B181" s="51" t="s">
        <v>267</v>
      </c>
      <c r="C181" s="53">
        <v>0</v>
      </c>
      <c r="D181" s="53">
        <v>0</v>
      </c>
      <c r="E181" s="53">
        <v>0</v>
      </c>
      <c r="F181" s="53">
        <v>0</v>
      </c>
      <c r="G181" s="53">
        <v>0</v>
      </c>
      <c r="H181" s="53">
        <v>45.720520176235496</v>
      </c>
      <c r="I181" s="53">
        <v>91.204344164543983</v>
      </c>
      <c r="J181" s="53">
        <v>93.814910397000006</v>
      </c>
      <c r="K181" s="53">
        <v>96.112517002349989</v>
      </c>
      <c r="L181" s="53">
        <v>101.3414976</v>
      </c>
      <c r="M181" s="53">
        <v>96.361244396099991</v>
      </c>
      <c r="N181" s="53">
        <v>118.28802877439999</v>
      </c>
      <c r="O181" s="53">
        <v>129.44197815119998</v>
      </c>
      <c r="P181" s="53">
        <v>135.04505965395001</v>
      </c>
      <c r="Q181" s="53">
        <v>132.81163505310002</v>
      </c>
      <c r="R181" s="53">
        <v>133.87892153235001</v>
      </c>
      <c r="S181" s="53">
        <v>208.00400479464997</v>
      </c>
      <c r="T181" s="53">
        <v>377.64404942100003</v>
      </c>
      <c r="U181" s="53">
        <v>339.57834143415005</v>
      </c>
      <c r="V181" s="53">
        <v>264.75297920680578</v>
      </c>
      <c r="W181" s="53">
        <v>174.3</v>
      </c>
      <c r="X181" s="53">
        <v>130</v>
      </c>
      <c r="Y181" s="53">
        <v>230</v>
      </c>
      <c r="Z181" s="53">
        <v>225</v>
      </c>
      <c r="AA181" s="53">
        <v>97.5</v>
      </c>
      <c r="AB181" s="53">
        <v>0</v>
      </c>
      <c r="AC181" s="53">
        <v>0</v>
      </c>
      <c r="AD181" s="53">
        <v>0</v>
      </c>
      <c r="AE181" s="53">
        <v>0</v>
      </c>
      <c r="AF181" s="53">
        <v>0</v>
      </c>
    </row>
    <row r="182" spans="2:32" ht="16" customHeight="1" x14ac:dyDescent="0.3">
      <c r="B182" s="51" t="s">
        <v>268</v>
      </c>
      <c r="C182" s="53">
        <v>0</v>
      </c>
      <c r="D182" s="53">
        <v>0</v>
      </c>
      <c r="E182" s="53">
        <v>0</v>
      </c>
      <c r="F182" s="53">
        <v>0</v>
      </c>
      <c r="G182" s="53">
        <v>0</v>
      </c>
      <c r="H182" s="53">
        <v>0</v>
      </c>
      <c r="I182" s="53">
        <v>0</v>
      </c>
      <c r="J182" s="53">
        <v>0</v>
      </c>
      <c r="K182" s="53">
        <v>0</v>
      </c>
      <c r="L182" s="53">
        <v>0</v>
      </c>
      <c r="M182" s="53">
        <v>0</v>
      </c>
      <c r="N182" s="53">
        <v>0</v>
      </c>
      <c r="O182" s="53">
        <v>0</v>
      </c>
      <c r="P182" s="53">
        <v>0</v>
      </c>
      <c r="Q182" s="53">
        <v>0</v>
      </c>
      <c r="R182" s="53">
        <v>0</v>
      </c>
      <c r="S182" s="53">
        <v>0</v>
      </c>
      <c r="T182" s="53">
        <v>0</v>
      </c>
      <c r="U182" s="53">
        <v>0</v>
      </c>
      <c r="V182" s="53">
        <v>0</v>
      </c>
      <c r="W182" s="53">
        <v>0</v>
      </c>
      <c r="X182" s="53">
        <v>0</v>
      </c>
      <c r="Y182" s="53">
        <v>0</v>
      </c>
      <c r="Z182" s="53">
        <v>0</v>
      </c>
      <c r="AA182" s="53">
        <v>0</v>
      </c>
      <c r="AB182" s="53">
        <v>0</v>
      </c>
      <c r="AC182" s="53">
        <v>0</v>
      </c>
      <c r="AD182" s="53">
        <v>0</v>
      </c>
      <c r="AE182" s="53">
        <v>0</v>
      </c>
      <c r="AF182" s="53">
        <v>0</v>
      </c>
    </row>
    <row r="183" spans="2:32" ht="16" customHeight="1" x14ac:dyDescent="0.3">
      <c r="B183" s="51" t="s">
        <v>269</v>
      </c>
      <c r="C183" s="53">
        <v>40.066500663757324</v>
      </c>
      <c r="D183" s="53">
        <v>39.03749942779541</v>
      </c>
      <c r="E183" s="53">
        <v>41.313157842183735</v>
      </c>
      <c r="F183" s="53">
        <v>41.811360346882807</v>
      </c>
      <c r="G183" s="53">
        <v>47.634241199999991</v>
      </c>
      <c r="H183" s="53">
        <v>51.716950847999996</v>
      </c>
      <c r="I183" s="53">
        <v>29.315994498000002</v>
      </c>
      <c r="J183" s="53">
        <v>0.85525037832452955</v>
      </c>
      <c r="K183" s="53">
        <v>-5.0000026821808249E-2</v>
      </c>
      <c r="L183" s="53">
        <v>0</v>
      </c>
      <c r="M183" s="53">
        <v>4.5000000670500002</v>
      </c>
      <c r="N183" s="53">
        <v>13.365</v>
      </c>
      <c r="O183" s="53">
        <v>17.98875</v>
      </c>
      <c r="P183" s="53">
        <v>30.240000000000002</v>
      </c>
      <c r="Q183" s="53">
        <v>47.025000000000006</v>
      </c>
      <c r="R183" s="53">
        <v>66.234375</v>
      </c>
      <c r="S183" s="53">
        <v>84.248999999999995</v>
      </c>
      <c r="T183" s="53">
        <v>132.4188</v>
      </c>
      <c r="U183" s="53">
        <v>158.11199999999999</v>
      </c>
      <c r="V183" s="53">
        <v>142.74</v>
      </c>
      <c r="W183" s="53">
        <v>180.18180000000004</v>
      </c>
      <c r="X183" s="53">
        <v>169.01325</v>
      </c>
      <c r="Y183" s="53">
        <v>0</v>
      </c>
      <c r="Z183" s="53">
        <v>0</v>
      </c>
      <c r="AA183" s="53">
        <v>23.04</v>
      </c>
      <c r="AB183" s="53">
        <v>86.399999999999991</v>
      </c>
      <c r="AC183" s="53">
        <v>108</v>
      </c>
      <c r="AD183" s="53">
        <v>150</v>
      </c>
      <c r="AE183" s="53">
        <v>150</v>
      </c>
      <c r="AF183" s="53">
        <v>150</v>
      </c>
    </row>
    <row r="184" spans="2:32" ht="16" customHeight="1" x14ac:dyDescent="0.3">
      <c r="B184" s="51" t="s">
        <v>270</v>
      </c>
      <c r="C184" s="53">
        <v>0</v>
      </c>
      <c r="D184" s="53">
        <v>0</v>
      </c>
      <c r="E184" s="53">
        <v>0</v>
      </c>
      <c r="F184" s="53">
        <v>0</v>
      </c>
      <c r="G184" s="53">
        <v>0</v>
      </c>
      <c r="H184" s="53">
        <v>0</v>
      </c>
      <c r="I184" s="53">
        <v>0</v>
      </c>
      <c r="J184" s="53">
        <v>0</v>
      </c>
      <c r="K184" s="53">
        <v>0</v>
      </c>
      <c r="L184" s="53">
        <v>0</v>
      </c>
      <c r="M184" s="53">
        <v>0</v>
      </c>
      <c r="N184" s="53">
        <v>0</v>
      </c>
      <c r="O184" s="53">
        <v>0</v>
      </c>
      <c r="P184" s="53">
        <v>0</v>
      </c>
      <c r="Q184" s="53">
        <v>0</v>
      </c>
      <c r="R184" s="53">
        <v>0</v>
      </c>
      <c r="S184" s="53">
        <v>0</v>
      </c>
      <c r="T184" s="53">
        <v>0</v>
      </c>
      <c r="U184" s="53">
        <v>0</v>
      </c>
      <c r="V184" s="53">
        <v>0</v>
      </c>
      <c r="W184" s="53">
        <v>0</v>
      </c>
      <c r="X184" s="53">
        <v>0</v>
      </c>
      <c r="Y184" s="53">
        <v>0</v>
      </c>
      <c r="Z184" s="53">
        <v>0</v>
      </c>
      <c r="AA184" s="53">
        <v>0</v>
      </c>
      <c r="AB184" s="53">
        <v>0</v>
      </c>
      <c r="AC184" s="53">
        <v>0</v>
      </c>
      <c r="AD184" s="53">
        <v>0</v>
      </c>
      <c r="AE184" s="53">
        <v>0</v>
      </c>
      <c r="AF184" s="53">
        <v>0</v>
      </c>
    </row>
    <row r="185" spans="2:32" ht="16" customHeight="1" x14ac:dyDescent="0.3">
      <c r="B185" s="51" t="s">
        <v>271</v>
      </c>
      <c r="C185" s="53">
        <v>0</v>
      </c>
      <c r="D185" s="53">
        <v>0</v>
      </c>
      <c r="E185" s="53">
        <v>0</v>
      </c>
      <c r="F185" s="53">
        <v>0</v>
      </c>
      <c r="G185" s="53">
        <v>0</v>
      </c>
      <c r="H185" s="53">
        <v>0</v>
      </c>
      <c r="I185" s="53">
        <v>0</v>
      </c>
      <c r="J185" s="53">
        <v>0</v>
      </c>
      <c r="K185" s="53">
        <v>0</v>
      </c>
      <c r="L185" s="53">
        <v>0</v>
      </c>
      <c r="M185" s="53">
        <v>0</v>
      </c>
      <c r="N185" s="53">
        <v>0</v>
      </c>
      <c r="O185" s="53">
        <v>0</v>
      </c>
      <c r="P185" s="53">
        <v>0</v>
      </c>
      <c r="Q185" s="53">
        <v>0</v>
      </c>
      <c r="R185" s="53">
        <v>0</v>
      </c>
      <c r="S185" s="53">
        <v>0</v>
      </c>
      <c r="T185" s="53">
        <v>0</v>
      </c>
      <c r="U185" s="53">
        <v>0</v>
      </c>
      <c r="V185" s="53">
        <v>0</v>
      </c>
      <c r="W185" s="53">
        <v>0</v>
      </c>
      <c r="X185" s="53">
        <v>0</v>
      </c>
      <c r="Y185" s="53">
        <v>0</v>
      </c>
      <c r="Z185" s="53">
        <v>0</v>
      </c>
      <c r="AA185" s="53">
        <v>0</v>
      </c>
      <c r="AB185" s="53">
        <v>0</v>
      </c>
      <c r="AC185" s="53">
        <v>0</v>
      </c>
      <c r="AD185" s="53">
        <v>0</v>
      </c>
      <c r="AE185" s="53">
        <v>0</v>
      </c>
      <c r="AF185" s="53">
        <v>0</v>
      </c>
    </row>
    <row r="186" spans="2:32" ht="16" customHeight="1" x14ac:dyDescent="0.3">
      <c r="B186" s="51" t="s">
        <v>272</v>
      </c>
      <c r="C186" s="53">
        <v>0</v>
      </c>
      <c r="D186" s="53">
        <v>0</v>
      </c>
      <c r="E186" s="53">
        <v>0</v>
      </c>
      <c r="F186" s="53">
        <v>0</v>
      </c>
      <c r="G186" s="53">
        <v>0</v>
      </c>
      <c r="H186" s="53">
        <v>0</v>
      </c>
      <c r="I186" s="53">
        <v>0</v>
      </c>
      <c r="J186" s="53">
        <v>0</v>
      </c>
      <c r="K186" s="53">
        <v>0</v>
      </c>
      <c r="L186" s="53">
        <v>0</v>
      </c>
      <c r="M186" s="53">
        <v>0</v>
      </c>
      <c r="N186" s="53">
        <v>0</v>
      </c>
      <c r="O186" s="53">
        <v>0</v>
      </c>
      <c r="P186" s="53">
        <v>0</v>
      </c>
      <c r="Q186" s="53">
        <v>0</v>
      </c>
      <c r="R186" s="53">
        <v>0</v>
      </c>
      <c r="S186" s="53">
        <v>0</v>
      </c>
      <c r="T186" s="53">
        <v>0</v>
      </c>
      <c r="U186" s="53">
        <v>0</v>
      </c>
      <c r="V186" s="53">
        <v>0</v>
      </c>
      <c r="W186" s="53">
        <v>0</v>
      </c>
      <c r="X186" s="53">
        <v>0</v>
      </c>
      <c r="Y186" s="53">
        <v>0</v>
      </c>
      <c r="Z186" s="53">
        <v>0</v>
      </c>
      <c r="AA186" s="53">
        <v>0</v>
      </c>
      <c r="AB186" s="53">
        <v>0</v>
      </c>
      <c r="AC186" s="53">
        <v>0</v>
      </c>
      <c r="AD186" s="53">
        <v>0</v>
      </c>
      <c r="AE186" s="53">
        <v>0</v>
      </c>
      <c r="AF186" s="53">
        <v>0</v>
      </c>
    </row>
    <row r="187" spans="2:32" ht="16" customHeight="1" x14ac:dyDescent="0.3">
      <c r="B187" s="51" t="s">
        <v>273</v>
      </c>
      <c r="C187" s="53">
        <v>0</v>
      </c>
      <c r="D187" s="53">
        <v>0</v>
      </c>
      <c r="E187" s="53">
        <v>0</v>
      </c>
      <c r="F187" s="53">
        <v>0</v>
      </c>
      <c r="G187" s="53">
        <v>0</v>
      </c>
      <c r="H187" s="53">
        <v>0</v>
      </c>
      <c r="I187" s="53">
        <v>0</v>
      </c>
      <c r="J187" s="53">
        <v>0</v>
      </c>
      <c r="K187" s="53">
        <v>0</v>
      </c>
      <c r="L187" s="53">
        <v>0</v>
      </c>
      <c r="M187" s="53">
        <v>0</v>
      </c>
      <c r="N187" s="53">
        <v>0</v>
      </c>
      <c r="O187" s="53">
        <v>0</v>
      </c>
      <c r="P187" s="53">
        <v>0</v>
      </c>
      <c r="Q187" s="53">
        <v>0</v>
      </c>
      <c r="R187" s="53">
        <v>0</v>
      </c>
      <c r="S187" s="53">
        <v>0</v>
      </c>
      <c r="T187" s="53">
        <v>0</v>
      </c>
      <c r="U187" s="53">
        <v>0</v>
      </c>
      <c r="V187" s="53">
        <v>0</v>
      </c>
      <c r="W187" s="53">
        <v>0</v>
      </c>
      <c r="X187" s="53">
        <v>0</v>
      </c>
      <c r="Y187" s="53">
        <v>0</v>
      </c>
      <c r="Z187" s="53">
        <v>0</v>
      </c>
      <c r="AA187" s="53">
        <v>0</v>
      </c>
      <c r="AB187" s="53">
        <v>0</v>
      </c>
      <c r="AC187" s="53">
        <v>0</v>
      </c>
      <c r="AD187" s="53">
        <v>0</v>
      </c>
      <c r="AE187" s="53">
        <v>0</v>
      </c>
      <c r="AF187" s="53">
        <v>0</v>
      </c>
    </row>
    <row r="188" spans="2:32" ht="16" customHeight="1" x14ac:dyDescent="0.25">
      <c r="B188" s="49" t="s">
        <v>274</v>
      </c>
      <c r="C188" s="50">
        <v>3.9615</v>
      </c>
      <c r="D188" s="50">
        <v>6.0780000000000003</v>
      </c>
      <c r="E188" s="50">
        <v>6.7545000000000002</v>
      </c>
      <c r="F188" s="50">
        <v>5.25</v>
      </c>
      <c r="G188" s="50">
        <v>5.0114999999999998</v>
      </c>
      <c r="H188" s="50">
        <v>13.329996249999999</v>
      </c>
      <c r="I188" s="50">
        <v>41.500000043749999</v>
      </c>
      <c r="J188" s="50">
        <v>47.781750037499997</v>
      </c>
      <c r="K188" s="50">
        <v>60.801750031499992</v>
      </c>
      <c r="L188" s="50">
        <v>77.948020006500002</v>
      </c>
      <c r="M188" s="50">
        <v>49.026279993999999</v>
      </c>
      <c r="N188" s="50">
        <v>20.774939987500002</v>
      </c>
      <c r="O188" s="50">
        <v>32.4278000065</v>
      </c>
      <c r="P188" s="50">
        <v>75.721560012500007</v>
      </c>
      <c r="Q188" s="50">
        <v>104.5634500125</v>
      </c>
      <c r="R188" s="50">
        <v>140.153249969</v>
      </c>
      <c r="S188" s="50">
        <v>174.4764499625</v>
      </c>
      <c r="T188" s="50">
        <v>142.90465</v>
      </c>
      <c r="U188" s="50">
        <v>148.71375</v>
      </c>
      <c r="V188" s="50">
        <v>166.90535</v>
      </c>
      <c r="W188" s="50">
        <v>153.23855</v>
      </c>
      <c r="X188" s="50">
        <v>155.49675000000011</v>
      </c>
      <c r="Y188" s="50">
        <v>168.43155000000007</v>
      </c>
      <c r="Z188" s="50">
        <v>168.60097499999998</v>
      </c>
      <c r="AA188" s="50">
        <v>168.91082398545711</v>
      </c>
      <c r="AB188" s="50">
        <v>176.34946062031639</v>
      </c>
      <c r="AC188" s="50">
        <v>197.36940151504302</v>
      </c>
      <c r="AD188" s="50">
        <v>208.68503900187577</v>
      </c>
      <c r="AE188" s="50">
        <v>208.04267648870851</v>
      </c>
      <c r="AF188" s="50">
        <v>207.40031397554125</v>
      </c>
    </row>
    <row r="189" spans="2:32" ht="16" customHeight="1" x14ac:dyDescent="0.3">
      <c r="B189" s="51" t="s">
        <v>275</v>
      </c>
      <c r="C189" s="53">
        <v>3</v>
      </c>
      <c r="D189" s="53">
        <v>3</v>
      </c>
      <c r="E189" s="53">
        <v>3</v>
      </c>
      <c r="F189" s="53">
        <v>3</v>
      </c>
      <c r="G189" s="53">
        <v>3</v>
      </c>
      <c r="H189" s="53">
        <v>8.8299962499999989</v>
      </c>
      <c r="I189" s="53">
        <v>37.000000043749999</v>
      </c>
      <c r="J189" s="53">
        <v>43.161750037499999</v>
      </c>
      <c r="K189" s="53">
        <v>56.181750031499995</v>
      </c>
      <c r="L189" s="53">
        <v>73.346500006499994</v>
      </c>
      <c r="M189" s="53">
        <v>44.433999993999997</v>
      </c>
      <c r="N189" s="53">
        <v>16.191899987500001</v>
      </c>
      <c r="O189" s="53">
        <v>27.854000006500002</v>
      </c>
      <c r="P189" s="53">
        <v>71.157000012500006</v>
      </c>
      <c r="Q189" s="53">
        <v>100.4222500125</v>
      </c>
      <c r="R189" s="53">
        <v>136.03724996899999</v>
      </c>
      <c r="S189" s="53">
        <v>170.3772499625</v>
      </c>
      <c r="T189" s="53">
        <v>138.82225</v>
      </c>
      <c r="U189" s="53">
        <v>144.63974999999999</v>
      </c>
      <c r="V189" s="53">
        <v>162.83975000000001</v>
      </c>
      <c r="W189" s="53">
        <v>149.18975</v>
      </c>
      <c r="X189" s="53">
        <v>151.46475000000009</v>
      </c>
      <c r="Y189" s="53">
        <v>164.42475000000007</v>
      </c>
      <c r="Z189" s="53">
        <v>164.61097499999997</v>
      </c>
      <c r="AA189" s="53">
        <v>164.92922398545713</v>
      </c>
      <c r="AB189" s="53">
        <v>172.40146062031639</v>
      </c>
      <c r="AC189" s="53">
        <v>193.43820151504303</v>
      </c>
      <c r="AD189" s="53">
        <v>204.79583900187578</v>
      </c>
      <c r="AE189" s="53">
        <v>204.15347648870852</v>
      </c>
      <c r="AF189" s="53">
        <v>203.51111397554126</v>
      </c>
    </row>
    <row r="190" spans="2:32" ht="16" customHeight="1" x14ac:dyDescent="0.3">
      <c r="B190" s="51" t="s">
        <v>276</v>
      </c>
      <c r="C190" s="53">
        <v>0</v>
      </c>
      <c r="D190" s="53">
        <v>0</v>
      </c>
      <c r="E190" s="53">
        <v>0</v>
      </c>
      <c r="F190" s="53">
        <v>0</v>
      </c>
      <c r="G190" s="53">
        <v>0</v>
      </c>
      <c r="H190" s="53">
        <v>0</v>
      </c>
      <c r="I190" s="53">
        <v>0</v>
      </c>
      <c r="J190" s="53">
        <v>0</v>
      </c>
      <c r="K190" s="53">
        <v>0</v>
      </c>
      <c r="L190" s="53">
        <v>0</v>
      </c>
      <c r="M190" s="53">
        <v>0</v>
      </c>
      <c r="N190" s="53">
        <v>0</v>
      </c>
      <c r="O190" s="53">
        <v>0</v>
      </c>
      <c r="P190" s="53">
        <v>0</v>
      </c>
      <c r="Q190" s="53">
        <v>0</v>
      </c>
      <c r="R190" s="53">
        <v>0</v>
      </c>
      <c r="S190" s="53">
        <v>0</v>
      </c>
      <c r="T190" s="53">
        <v>0</v>
      </c>
      <c r="U190" s="53">
        <v>0</v>
      </c>
      <c r="V190" s="53">
        <v>0</v>
      </c>
      <c r="W190" s="53">
        <v>0</v>
      </c>
      <c r="X190" s="53">
        <v>0</v>
      </c>
      <c r="Y190" s="53">
        <v>0</v>
      </c>
      <c r="Z190" s="53">
        <v>0</v>
      </c>
      <c r="AA190" s="53">
        <v>0</v>
      </c>
      <c r="AB190" s="53">
        <v>0</v>
      </c>
      <c r="AC190" s="53">
        <v>0</v>
      </c>
      <c r="AD190" s="53">
        <v>0</v>
      </c>
      <c r="AE190" s="53">
        <v>0</v>
      </c>
      <c r="AF190" s="53">
        <v>0</v>
      </c>
    </row>
    <row r="191" spans="2:32" ht="16" customHeight="1" x14ac:dyDescent="0.3">
      <c r="B191" s="51" t="s">
        <v>277</v>
      </c>
      <c r="C191" s="53">
        <v>0.96150000000000002</v>
      </c>
      <c r="D191" s="53">
        <v>3.0780000000000003</v>
      </c>
      <c r="E191" s="53">
        <v>3.7545000000000002</v>
      </c>
      <c r="F191" s="53">
        <v>2.25</v>
      </c>
      <c r="G191" s="53">
        <v>2.0114999999999998</v>
      </c>
      <c r="H191" s="53">
        <v>4.5</v>
      </c>
      <c r="I191" s="53">
        <v>4.5</v>
      </c>
      <c r="J191" s="53">
        <v>4.62</v>
      </c>
      <c r="K191" s="53">
        <v>4.62</v>
      </c>
      <c r="L191" s="53">
        <v>4.6015200000000007</v>
      </c>
      <c r="M191" s="53">
        <v>4.5922799999999997</v>
      </c>
      <c r="N191" s="53">
        <v>4.5830399999999996</v>
      </c>
      <c r="O191" s="53">
        <v>4.5738000000000003</v>
      </c>
      <c r="P191" s="53">
        <v>4.5645600000000002</v>
      </c>
      <c r="Q191" s="53">
        <v>4.1412000000000004</v>
      </c>
      <c r="R191" s="53">
        <v>4.1160000000000005</v>
      </c>
      <c r="S191" s="53">
        <v>4.0991999999999997</v>
      </c>
      <c r="T191" s="53">
        <v>4.0823999999999998</v>
      </c>
      <c r="U191" s="53">
        <v>4.0739999999999998</v>
      </c>
      <c r="V191" s="53">
        <v>4.0655999999999999</v>
      </c>
      <c r="W191" s="53">
        <v>4.0488</v>
      </c>
      <c r="X191" s="53">
        <v>4.032</v>
      </c>
      <c r="Y191" s="53">
        <v>4.0068000000000001</v>
      </c>
      <c r="Z191" s="53">
        <v>3.99</v>
      </c>
      <c r="AA191" s="53">
        <v>3.9815999999999998</v>
      </c>
      <c r="AB191" s="53">
        <v>3.9480000000000004</v>
      </c>
      <c r="AC191" s="53">
        <v>3.9312</v>
      </c>
      <c r="AD191" s="53">
        <v>3.8891999999999998</v>
      </c>
      <c r="AE191" s="53">
        <v>3.8891999999999998</v>
      </c>
      <c r="AF191" s="53">
        <v>3.8891999999999998</v>
      </c>
    </row>
    <row r="192" spans="2:32" ht="16" customHeight="1" x14ac:dyDescent="0.3">
      <c r="B192" s="51" t="s">
        <v>278</v>
      </c>
      <c r="C192" s="53">
        <v>0</v>
      </c>
      <c r="D192" s="53">
        <v>0</v>
      </c>
      <c r="E192" s="53">
        <v>0</v>
      </c>
      <c r="F192" s="53">
        <v>0</v>
      </c>
      <c r="G192" s="53">
        <v>0</v>
      </c>
      <c r="H192" s="53">
        <v>0</v>
      </c>
      <c r="I192" s="53">
        <v>0</v>
      </c>
      <c r="J192" s="53">
        <v>0</v>
      </c>
      <c r="K192" s="53">
        <v>0</v>
      </c>
      <c r="L192" s="53">
        <v>0</v>
      </c>
      <c r="M192" s="53">
        <v>0</v>
      </c>
      <c r="N192" s="53">
        <v>0</v>
      </c>
      <c r="O192" s="53">
        <v>0</v>
      </c>
      <c r="P192" s="53">
        <v>0</v>
      </c>
      <c r="Q192" s="53">
        <v>0</v>
      </c>
      <c r="R192" s="53">
        <v>0</v>
      </c>
      <c r="S192" s="53">
        <v>0</v>
      </c>
      <c r="T192" s="53">
        <v>0</v>
      </c>
      <c r="U192" s="53">
        <v>0</v>
      </c>
      <c r="V192" s="53">
        <v>0</v>
      </c>
      <c r="W192" s="53">
        <v>0</v>
      </c>
      <c r="X192" s="53">
        <v>0</v>
      </c>
      <c r="Y192" s="53">
        <v>0</v>
      </c>
      <c r="Z192" s="53">
        <v>0</v>
      </c>
      <c r="AA192" s="53">
        <v>0</v>
      </c>
      <c r="AB192" s="53">
        <v>0</v>
      </c>
      <c r="AC192" s="53">
        <v>0</v>
      </c>
      <c r="AD192" s="53">
        <v>0</v>
      </c>
      <c r="AE192" s="53">
        <v>0</v>
      </c>
      <c r="AF192" s="53">
        <v>0</v>
      </c>
    </row>
    <row r="193" spans="2:32" ht="16" customHeight="1" x14ac:dyDescent="0.3">
      <c r="B193" s="51" t="s">
        <v>279</v>
      </c>
      <c r="C193" s="53">
        <v>0</v>
      </c>
      <c r="D193" s="53">
        <v>0</v>
      </c>
      <c r="E193" s="53">
        <v>0</v>
      </c>
      <c r="F193" s="53">
        <v>0</v>
      </c>
      <c r="G193" s="53">
        <v>0</v>
      </c>
      <c r="H193" s="53">
        <v>0</v>
      </c>
      <c r="I193" s="53">
        <v>0</v>
      </c>
      <c r="J193" s="53">
        <v>0</v>
      </c>
      <c r="K193" s="53">
        <v>0</v>
      </c>
      <c r="L193" s="53">
        <v>0</v>
      </c>
      <c r="M193" s="53">
        <v>0</v>
      </c>
      <c r="N193" s="53">
        <v>0</v>
      </c>
      <c r="O193" s="53">
        <v>0</v>
      </c>
      <c r="P193" s="53">
        <v>0</v>
      </c>
      <c r="Q193" s="53">
        <v>0</v>
      </c>
      <c r="R193" s="53">
        <v>0</v>
      </c>
      <c r="S193" s="53">
        <v>0</v>
      </c>
      <c r="T193" s="53">
        <v>0</v>
      </c>
      <c r="U193" s="53">
        <v>0</v>
      </c>
      <c r="V193" s="53">
        <v>0</v>
      </c>
      <c r="W193" s="53">
        <v>0</v>
      </c>
      <c r="X193" s="53">
        <v>0</v>
      </c>
      <c r="Y193" s="53">
        <v>0</v>
      </c>
      <c r="Z193" s="53">
        <v>0</v>
      </c>
      <c r="AA193" s="53">
        <v>0</v>
      </c>
      <c r="AB193" s="53">
        <v>0</v>
      </c>
      <c r="AC193" s="53">
        <v>0</v>
      </c>
      <c r="AD193" s="53">
        <v>0</v>
      </c>
      <c r="AE193" s="53">
        <v>0</v>
      </c>
      <c r="AF193" s="53">
        <v>0</v>
      </c>
    </row>
    <row r="194" spans="2:32" ht="16" customHeight="1" x14ac:dyDescent="0.3">
      <c r="B194" s="51" t="s">
        <v>280</v>
      </c>
      <c r="C194" s="53">
        <v>0</v>
      </c>
      <c r="D194" s="53">
        <v>0</v>
      </c>
      <c r="E194" s="53">
        <v>0</v>
      </c>
      <c r="F194" s="53">
        <v>0</v>
      </c>
      <c r="G194" s="53">
        <v>0</v>
      </c>
      <c r="H194" s="53">
        <v>0</v>
      </c>
      <c r="I194" s="53">
        <v>0</v>
      </c>
      <c r="J194" s="53">
        <v>0</v>
      </c>
      <c r="K194" s="53">
        <v>0</v>
      </c>
      <c r="L194" s="53">
        <v>0</v>
      </c>
      <c r="M194" s="53">
        <v>0</v>
      </c>
      <c r="N194" s="53">
        <v>0</v>
      </c>
      <c r="O194" s="53">
        <v>0</v>
      </c>
      <c r="P194" s="53">
        <v>0</v>
      </c>
      <c r="Q194" s="53">
        <v>0</v>
      </c>
      <c r="R194" s="53">
        <v>0</v>
      </c>
      <c r="S194" s="53">
        <v>0</v>
      </c>
      <c r="T194" s="53">
        <v>0</v>
      </c>
      <c r="U194" s="53">
        <v>0</v>
      </c>
      <c r="V194" s="53">
        <v>0</v>
      </c>
      <c r="W194" s="53">
        <v>0</v>
      </c>
      <c r="X194" s="53">
        <v>0</v>
      </c>
      <c r="Y194" s="53">
        <v>0</v>
      </c>
      <c r="Z194" s="53">
        <v>0</v>
      </c>
      <c r="AA194" s="53">
        <v>0</v>
      </c>
      <c r="AB194" s="53">
        <v>0</v>
      </c>
      <c r="AC194" s="53">
        <v>0</v>
      </c>
      <c r="AD194" s="53">
        <v>0</v>
      </c>
      <c r="AE194" s="53">
        <v>0</v>
      </c>
      <c r="AF194" s="53">
        <v>0</v>
      </c>
    </row>
    <row r="195" spans="2:32" ht="16" customHeight="1" x14ac:dyDescent="0.25">
      <c r="B195" s="47" t="s">
        <v>281</v>
      </c>
      <c r="C195" s="48">
        <v>106.05959674072267</v>
      </c>
      <c r="D195" s="48">
        <v>108.75239913482666</v>
      </c>
      <c r="E195" s="48">
        <v>108.89364060321805</v>
      </c>
      <c r="F195" s="48">
        <v>95.955322342643171</v>
      </c>
      <c r="G195" s="48">
        <v>89.333722342643171</v>
      </c>
      <c r="H195" s="48">
        <v>82.140844490124778</v>
      </c>
      <c r="I195" s="48">
        <v>81.525321541747189</v>
      </c>
      <c r="J195" s="48">
        <v>54.478771535408058</v>
      </c>
      <c r="K195" s="48">
        <v>64.71094137461597</v>
      </c>
      <c r="L195" s="48">
        <v>22.105006960381921</v>
      </c>
      <c r="M195" s="48">
        <v>2.7683508402793002</v>
      </c>
      <c r="N195" s="48">
        <v>20.80148707980706</v>
      </c>
      <c r="O195" s="48">
        <v>39.593436056413587</v>
      </c>
      <c r="P195" s="48">
        <v>36.977304373602223</v>
      </c>
      <c r="Q195" s="48">
        <v>50.579409946007281</v>
      </c>
      <c r="R195" s="48">
        <v>40.074899999999985</v>
      </c>
      <c r="S195" s="48">
        <v>34.959839999999986</v>
      </c>
      <c r="T195" s="48">
        <v>33.948239999999991</v>
      </c>
      <c r="U195" s="48">
        <v>26.469840000000008</v>
      </c>
      <c r="V195" s="48">
        <v>26.204640000000001</v>
      </c>
      <c r="W195" s="48">
        <v>27.512640000000001</v>
      </c>
      <c r="X195" s="48">
        <v>14.243999999999998</v>
      </c>
      <c r="Y195" s="48">
        <v>13.523999999999999</v>
      </c>
      <c r="Z195" s="48">
        <v>35.94</v>
      </c>
      <c r="AA195" s="48">
        <v>31.026579235</v>
      </c>
      <c r="AB195" s="48">
        <v>33.834958904200001</v>
      </c>
      <c r="AC195" s="48">
        <v>25.288</v>
      </c>
      <c r="AD195" s="48">
        <v>13.824</v>
      </c>
      <c r="AE195" s="48">
        <v>13.824</v>
      </c>
      <c r="AF195" s="48">
        <v>13.824</v>
      </c>
    </row>
    <row r="196" spans="2:32" ht="16" customHeight="1" x14ac:dyDescent="0.3">
      <c r="B196" s="51" t="s">
        <v>282</v>
      </c>
      <c r="C196" s="53">
        <v>106.05959674072267</v>
      </c>
      <c r="D196" s="53">
        <v>108.75239913482666</v>
      </c>
      <c r="E196" s="53">
        <v>108.89364060321805</v>
      </c>
      <c r="F196" s="53">
        <v>95.955322342643171</v>
      </c>
      <c r="G196" s="53">
        <v>89.333722342643171</v>
      </c>
      <c r="H196" s="53">
        <v>82.140844490124778</v>
      </c>
      <c r="I196" s="53">
        <v>81.525321541747189</v>
      </c>
      <c r="J196" s="53">
        <v>54.478771535408058</v>
      </c>
      <c r="K196" s="53">
        <v>64.71094137461597</v>
      </c>
      <c r="L196" s="53">
        <v>22.105006960381921</v>
      </c>
      <c r="M196" s="53">
        <v>2.7683508402793002</v>
      </c>
      <c r="N196" s="53">
        <v>20.80148707980706</v>
      </c>
      <c r="O196" s="53">
        <v>39.593436056413587</v>
      </c>
      <c r="P196" s="53">
        <v>36.977304373602223</v>
      </c>
      <c r="Q196" s="53">
        <v>50.579409946007281</v>
      </c>
      <c r="R196" s="53">
        <v>40.074899999999985</v>
      </c>
      <c r="S196" s="53">
        <v>34.959839999999986</v>
      </c>
      <c r="T196" s="53">
        <v>33.948239999999991</v>
      </c>
      <c r="U196" s="53">
        <v>26.469840000000008</v>
      </c>
      <c r="V196" s="53">
        <v>26.204640000000001</v>
      </c>
      <c r="W196" s="53">
        <v>27.512640000000001</v>
      </c>
      <c r="X196" s="53">
        <v>14.243999999999998</v>
      </c>
      <c r="Y196" s="53">
        <v>13.523999999999999</v>
      </c>
      <c r="Z196" s="53">
        <v>35.94</v>
      </c>
      <c r="AA196" s="53">
        <v>31.026579235</v>
      </c>
      <c r="AB196" s="53">
        <v>33.834958904200001</v>
      </c>
      <c r="AC196" s="53">
        <v>25.288</v>
      </c>
      <c r="AD196" s="53">
        <v>13.824</v>
      </c>
      <c r="AE196" s="53">
        <v>13.824</v>
      </c>
      <c r="AF196" s="53">
        <v>13.824</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0</v>
      </c>
      <c r="O199" s="53">
        <v>0</v>
      </c>
      <c r="P199" s="53">
        <v>0</v>
      </c>
      <c r="Q199" s="53">
        <v>0</v>
      </c>
      <c r="R199" s="53">
        <v>0</v>
      </c>
      <c r="S199" s="53">
        <v>0</v>
      </c>
      <c r="T199" s="53">
        <v>0</v>
      </c>
      <c r="U199" s="53">
        <v>0</v>
      </c>
      <c r="V199" s="53">
        <v>0</v>
      </c>
      <c r="W199" s="53">
        <v>0</v>
      </c>
      <c r="X199" s="53">
        <v>0</v>
      </c>
      <c r="Y199" s="53">
        <v>0</v>
      </c>
      <c r="Z199" s="53">
        <v>0</v>
      </c>
      <c r="AA199" s="53">
        <v>0</v>
      </c>
      <c r="AB199" s="53">
        <v>0</v>
      </c>
      <c r="AC199" s="53">
        <v>0</v>
      </c>
      <c r="AD199" s="53">
        <v>0</v>
      </c>
      <c r="AE199" s="53">
        <v>0</v>
      </c>
      <c r="AF199" s="53">
        <v>0</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0</v>
      </c>
      <c r="O200" s="53">
        <v>0</v>
      </c>
      <c r="P200" s="53">
        <v>0</v>
      </c>
      <c r="Q200" s="53">
        <v>0</v>
      </c>
      <c r="R200" s="53">
        <v>0</v>
      </c>
      <c r="S200" s="53">
        <v>0</v>
      </c>
      <c r="T200" s="53">
        <v>0</v>
      </c>
      <c r="U200" s="53">
        <v>0</v>
      </c>
      <c r="V200" s="53">
        <v>0</v>
      </c>
      <c r="W200" s="53">
        <v>0</v>
      </c>
      <c r="X200" s="53">
        <v>0</v>
      </c>
      <c r="Y200" s="53">
        <v>0</v>
      </c>
      <c r="Z200" s="53">
        <v>0</v>
      </c>
      <c r="AA200" s="53">
        <v>0</v>
      </c>
      <c r="AB200" s="53">
        <v>0</v>
      </c>
      <c r="AC200" s="53">
        <v>0</v>
      </c>
      <c r="AD200" s="53">
        <v>0</v>
      </c>
      <c r="AE200" s="53">
        <v>0</v>
      </c>
      <c r="AF200" s="53">
        <v>0</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0</v>
      </c>
      <c r="D204" s="55">
        <v>0</v>
      </c>
      <c r="E204" s="55">
        <v>0</v>
      </c>
      <c r="F204" s="55">
        <v>0</v>
      </c>
      <c r="G204" s="55">
        <v>0</v>
      </c>
      <c r="H204" s="55">
        <v>0</v>
      </c>
      <c r="I204" s="55">
        <v>0</v>
      </c>
      <c r="J204" s="55">
        <v>0</v>
      </c>
      <c r="K204" s="55">
        <v>0</v>
      </c>
      <c r="L204" s="55">
        <v>0</v>
      </c>
      <c r="M204" s="55">
        <v>0</v>
      </c>
      <c r="N204" s="55">
        <v>0</v>
      </c>
      <c r="O204" s="55">
        <v>0</v>
      </c>
      <c r="P204" s="55">
        <v>0</v>
      </c>
      <c r="Q204" s="55">
        <v>0</v>
      </c>
      <c r="R204" s="55">
        <v>0</v>
      </c>
      <c r="S204" s="55">
        <v>0</v>
      </c>
      <c r="T204" s="55">
        <v>0</v>
      </c>
      <c r="U204" s="55">
        <v>0</v>
      </c>
      <c r="V204" s="55">
        <v>0</v>
      </c>
      <c r="W204" s="55">
        <v>0</v>
      </c>
      <c r="X204" s="55">
        <v>0</v>
      </c>
      <c r="Y204" s="55">
        <v>0</v>
      </c>
      <c r="Z204" s="55">
        <v>0</v>
      </c>
      <c r="AA204" s="55">
        <v>0</v>
      </c>
      <c r="AB204" s="55">
        <v>0</v>
      </c>
      <c r="AC204" s="55">
        <v>0</v>
      </c>
      <c r="AD204" s="55">
        <v>0</v>
      </c>
      <c r="AE204" s="55">
        <v>0</v>
      </c>
      <c r="AF204" s="55">
        <v>0</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89" priority="7" stopIfTrue="1" operator="equal">
      <formula>#REF!</formula>
    </cfRule>
    <cfRule type="cellIs" dxfId="88" priority="8" stopIfTrue="1" operator="greaterThan">
      <formula>#REF!</formula>
    </cfRule>
    <cfRule type="cellIs" dxfId="87" priority="9" stopIfTrue="1" operator="lessThan">
      <formula>#REF!</formula>
    </cfRule>
  </conditionalFormatting>
  <conditionalFormatting sqref="B156:AF156">
    <cfRule type="cellIs" dxfId="86" priority="1" stopIfTrue="1" operator="equal">
      <formula>#REF!</formula>
    </cfRule>
    <cfRule type="cellIs" dxfId="85" priority="2" stopIfTrue="1" operator="greaterThan">
      <formula>#REF!</formula>
    </cfRule>
    <cfRule type="cellIs" dxfId="84" priority="3" stopIfTrue="1" operator="lessThan">
      <formula>#REF!</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theme="5" tint="0.39997558519241921"/>
  </sheetPr>
  <dimension ref="A1:AF205"/>
  <sheetViews>
    <sheetView showGridLines="0" workbookViewId="0">
      <pane xSplit="2" ySplit="5" topLeftCell="N101" activePane="bottomRight" state="frozen"/>
      <selection pane="topRight"/>
      <selection pane="bottomLeft"/>
      <selection pane="bottomRight" activeCell="AE1" sqref="AE1:AF1048576"/>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296</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1924.1112765957448</v>
      </c>
      <c r="D3" s="46">
        <v>1829.3057446808507</v>
      </c>
      <c r="E3" s="46">
        <v>2131.1823404255319</v>
      </c>
      <c r="F3" s="46">
        <v>1954.6548936170213</v>
      </c>
      <c r="G3" s="46">
        <v>2082.0431914893616</v>
      </c>
      <c r="H3" s="46">
        <v>2180.5738042553194</v>
      </c>
      <c r="I3" s="46">
        <v>2385.8259574468084</v>
      </c>
      <c r="J3" s="46">
        <v>2548.2209056382981</v>
      </c>
      <c r="K3" s="46">
        <v>2838.3995744680851</v>
      </c>
      <c r="L3" s="46">
        <v>2676.5170212765961</v>
      </c>
      <c r="M3" s="46">
        <v>2841.1919680851061</v>
      </c>
      <c r="N3" s="46">
        <v>3629.6317111489366</v>
      </c>
      <c r="O3" s="46">
        <v>5342.0353380478164</v>
      </c>
      <c r="P3" s="46">
        <v>6644.1603929594512</v>
      </c>
      <c r="Q3" s="46">
        <v>7778.270866939225</v>
      </c>
      <c r="R3" s="46">
        <v>8308.6783918909805</v>
      </c>
      <c r="S3" s="46">
        <v>8113.2056864322103</v>
      </c>
      <c r="T3" s="46">
        <v>7787.5544477633803</v>
      </c>
      <c r="U3" s="46">
        <v>7130.2350241287677</v>
      </c>
      <c r="V3" s="46">
        <v>7305.2652272514888</v>
      </c>
      <c r="W3" s="46">
        <v>6996.44651836926</v>
      </c>
      <c r="X3" s="46">
        <v>8102.9467155189304</v>
      </c>
      <c r="Y3" s="46">
        <v>11052.580739371078</v>
      </c>
      <c r="Z3" s="46">
        <v>14073.674830827365</v>
      </c>
      <c r="AA3" s="46">
        <v>15140.441431697422</v>
      </c>
      <c r="AB3" s="46">
        <v>18450.787229595084</v>
      </c>
      <c r="AC3" s="46">
        <v>22757.873434155066</v>
      </c>
      <c r="AD3" s="46">
        <v>24661.770691281832</v>
      </c>
      <c r="AE3" s="46">
        <v>26440.020691281832</v>
      </c>
      <c r="AF3" s="46">
        <v>29460.970691281829</v>
      </c>
    </row>
    <row r="4" spans="1:32" s="44" customFormat="1" ht="16" customHeight="1" x14ac:dyDescent="0.25">
      <c r="B4" s="47" t="s">
        <v>90</v>
      </c>
      <c r="C4" s="48">
        <v>0</v>
      </c>
      <c r="D4" s="48">
        <v>0</v>
      </c>
      <c r="E4" s="48">
        <v>0</v>
      </c>
      <c r="F4" s="48">
        <v>0</v>
      </c>
      <c r="G4" s="48">
        <v>0</v>
      </c>
      <c r="H4" s="48">
        <v>0</v>
      </c>
      <c r="I4" s="48">
        <v>0</v>
      </c>
      <c r="J4" s="48">
        <v>0</v>
      </c>
      <c r="K4" s="48">
        <v>2.4</v>
      </c>
      <c r="L4" s="48">
        <v>32</v>
      </c>
      <c r="M4" s="48">
        <v>181.66750000000002</v>
      </c>
      <c r="N4" s="48">
        <v>249.364</v>
      </c>
      <c r="O4" s="48">
        <v>312.54299999999995</v>
      </c>
      <c r="P4" s="48">
        <v>258.05509981841135</v>
      </c>
      <c r="Q4" s="48">
        <v>217.55999999999992</v>
      </c>
      <c r="R4" s="48">
        <v>143.99999999999983</v>
      </c>
      <c r="S4" s="48">
        <v>229.29599999999999</v>
      </c>
      <c r="T4" s="48">
        <v>141</v>
      </c>
      <c r="U4" s="48">
        <v>113</v>
      </c>
      <c r="V4" s="48">
        <v>82.343999999999994</v>
      </c>
      <c r="W4" s="48">
        <v>100.58999999999997</v>
      </c>
      <c r="X4" s="48">
        <v>98.586753424657516</v>
      </c>
      <c r="Y4" s="48">
        <v>110.42499999999998</v>
      </c>
      <c r="Z4" s="48">
        <v>111.99999999999994</v>
      </c>
      <c r="AA4" s="48">
        <v>119.46559999999999</v>
      </c>
      <c r="AB4" s="48">
        <v>119</v>
      </c>
      <c r="AC4" s="48">
        <v>133.50515463917526</v>
      </c>
      <c r="AD4" s="48">
        <v>133.50515463917526</v>
      </c>
      <c r="AE4" s="48">
        <v>133.50515463917526</v>
      </c>
      <c r="AF4" s="48">
        <v>133.50515463917526</v>
      </c>
    </row>
    <row r="5" spans="1:32" s="44" customFormat="1" ht="16" customHeight="1" x14ac:dyDescent="0.25">
      <c r="B5" s="49" t="s">
        <v>91</v>
      </c>
      <c r="C5" s="50">
        <v>0</v>
      </c>
      <c r="D5" s="50">
        <v>0</v>
      </c>
      <c r="E5" s="50">
        <v>0</v>
      </c>
      <c r="F5" s="50">
        <v>0</v>
      </c>
      <c r="G5" s="50">
        <v>0</v>
      </c>
      <c r="H5" s="50">
        <v>0</v>
      </c>
      <c r="I5" s="50">
        <v>0</v>
      </c>
      <c r="J5" s="50">
        <v>0</v>
      </c>
      <c r="K5" s="50">
        <v>2.4</v>
      </c>
      <c r="L5" s="50">
        <v>32</v>
      </c>
      <c r="M5" s="50">
        <v>181.66750000000002</v>
      </c>
      <c r="N5" s="50">
        <v>249.364</v>
      </c>
      <c r="O5" s="50">
        <v>312.54299999999995</v>
      </c>
      <c r="P5" s="50">
        <v>258.05509981841135</v>
      </c>
      <c r="Q5" s="50">
        <v>217.55999999999992</v>
      </c>
      <c r="R5" s="50">
        <v>143.99999999999983</v>
      </c>
      <c r="S5" s="50">
        <v>229.29599999999999</v>
      </c>
      <c r="T5" s="50">
        <v>141</v>
      </c>
      <c r="U5" s="50">
        <v>113</v>
      </c>
      <c r="V5" s="50">
        <v>82.343999999999994</v>
      </c>
      <c r="W5" s="50">
        <v>100.58999999999997</v>
      </c>
      <c r="X5" s="50">
        <v>98.586753424657516</v>
      </c>
      <c r="Y5" s="50">
        <v>110.42499999999998</v>
      </c>
      <c r="Z5" s="50">
        <v>111.99999999999994</v>
      </c>
      <c r="AA5" s="50">
        <v>119.46559999999999</v>
      </c>
      <c r="AB5" s="50">
        <v>119</v>
      </c>
      <c r="AC5" s="50">
        <v>133.50515463917526</v>
      </c>
      <c r="AD5" s="50">
        <v>133.50515463917526</v>
      </c>
      <c r="AE5" s="50">
        <v>133.50515463917526</v>
      </c>
      <c r="AF5" s="50">
        <v>133.50515463917526</v>
      </c>
    </row>
    <row r="6" spans="1:32" s="44" customFormat="1" ht="16" customHeight="1" x14ac:dyDescent="0.25">
      <c r="B6" s="51" t="s">
        <v>92</v>
      </c>
      <c r="C6" s="52">
        <v>0</v>
      </c>
      <c r="D6" s="52">
        <v>0</v>
      </c>
      <c r="E6" s="52">
        <v>0</v>
      </c>
      <c r="F6" s="52">
        <v>0</v>
      </c>
      <c r="G6" s="52">
        <v>0</v>
      </c>
      <c r="H6" s="52">
        <v>0</v>
      </c>
      <c r="I6" s="52">
        <v>0</v>
      </c>
      <c r="J6" s="52">
        <v>0</v>
      </c>
      <c r="K6" s="52">
        <v>0</v>
      </c>
      <c r="L6" s="52">
        <v>0</v>
      </c>
      <c r="M6" s="52">
        <v>0</v>
      </c>
      <c r="N6" s="52">
        <v>0</v>
      </c>
      <c r="O6" s="52">
        <v>0</v>
      </c>
      <c r="P6" s="52">
        <v>0</v>
      </c>
      <c r="Q6" s="52">
        <v>0</v>
      </c>
      <c r="R6" s="52">
        <v>0</v>
      </c>
      <c r="S6" s="52">
        <v>0</v>
      </c>
      <c r="T6" s="52">
        <v>0</v>
      </c>
      <c r="U6" s="52">
        <v>0</v>
      </c>
      <c r="V6" s="52">
        <v>0</v>
      </c>
      <c r="W6" s="52">
        <v>0</v>
      </c>
      <c r="X6" s="52">
        <v>0</v>
      </c>
      <c r="Y6" s="52">
        <v>0</v>
      </c>
      <c r="Z6" s="52">
        <v>0</v>
      </c>
      <c r="AA6" s="52">
        <v>0</v>
      </c>
      <c r="AB6" s="52">
        <v>0</v>
      </c>
      <c r="AC6" s="52">
        <v>0</v>
      </c>
      <c r="AD6" s="52">
        <v>0</v>
      </c>
      <c r="AE6" s="52">
        <v>0</v>
      </c>
      <c r="AF6" s="52">
        <v>0</v>
      </c>
    </row>
    <row r="7" spans="1:32" s="44" customFormat="1" ht="16" customHeight="1" x14ac:dyDescent="0.3">
      <c r="B7" s="51" t="s">
        <v>93</v>
      </c>
      <c r="C7" s="53">
        <v>0</v>
      </c>
      <c r="D7" s="53">
        <v>0</v>
      </c>
      <c r="E7" s="53">
        <v>0</v>
      </c>
      <c r="F7" s="53">
        <v>0</v>
      </c>
      <c r="G7" s="53">
        <v>0</v>
      </c>
      <c r="H7" s="53">
        <v>0</v>
      </c>
      <c r="I7" s="53">
        <v>0</v>
      </c>
      <c r="J7" s="53">
        <v>0</v>
      </c>
      <c r="K7" s="53">
        <v>0</v>
      </c>
      <c r="L7" s="53">
        <v>0</v>
      </c>
      <c r="M7" s="53">
        <v>0</v>
      </c>
      <c r="N7" s="53">
        <v>0</v>
      </c>
      <c r="O7" s="53">
        <v>0</v>
      </c>
      <c r="P7" s="53">
        <v>0</v>
      </c>
      <c r="Q7" s="53">
        <v>0</v>
      </c>
      <c r="R7" s="53">
        <v>0</v>
      </c>
      <c r="S7" s="53">
        <v>0</v>
      </c>
      <c r="T7" s="53">
        <v>0</v>
      </c>
      <c r="U7" s="53">
        <v>0</v>
      </c>
      <c r="V7" s="53">
        <v>0</v>
      </c>
      <c r="W7" s="53">
        <v>0</v>
      </c>
      <c r="X7" s="53">
        <v>0</v>
      </c>
      <c r="Y7" s="53">
        <v>0</v>
      </c>
      <c r="Z7" s="53">
        <v>0</v>
      </c>
      <c r="AA7" s="53">
        <v>0</v>
      </c>
      <c r="AB7" s="53">
        <v>0</v>
      </c>
      <c r="AC7" s="53">
        <v>0</v>
      </c>
      <c r="AD7" s="53">
        <v>0</v>
      </c>
      <c r="AE7" s="53">
        <v>0</v>
      </c>
      <c r="AF7" s="53">
        <v>0</v>
      </c>
    </row>
    <row r="8" spans="1:32" s="44" customFormat="1" ht="16" customHeight="1" x14ac:dyDescent="0.3">
      <c r="B8" s="51" t="s">
        <v>94</v>
      </c>
      <c r="C8" s="53">
        <v>0</v>
      </c>
      <c r="D8" s="53">
        <v>0</v>
      </c>
      <c r="E8" s="53">
        <v>0</v>
      </c>
      <c r="F8" s="53">
        <v>0</v>
      </c>
      <c r="G8" s="53">
        <v>0</v>
      </c>
      <c r="H8" s="53">
        <v>0</v>
      </c>
      <c r="I8" s="53">
        <v>0</v>
      </c>
      <c r="J8" s="53">
        <v>0</v>
      </c>
      <c r="K8" s="53">
        <v>0</v>
      </c>
      <c r="L8" s="53">
        <v>0</v>
      </c>
      <c r="M8" s="53">
        <v>0</v>
      </c>
      <c r="N8" s="53">
        <v>0</v>
      </c>
      <c r="O8" s="53">
        <v>0</v>
      </c>
      <c r="P8" s="53">
        <v>0</v>
      </c>
      <c r="Q8" s="53">
        <v>0</v>
      </c>
      <c r="R8" s="53">
        <v>0</v>
      </c>
      <c r="S8" s="53">
        <v>0</v>
      </c>
      <c r="T8" s="53">
        <v>0</v>
      </c>
      <c r="U8" s="53">
        <v>0</v>
      </c>
      <c r="V8" s="53">
        <v>0</v>
      </c>
      <c r="W8" s="53">
        <v>0</v>
      </c>
      <c r="X8" s="53">
        <v>0</v>
      </c>
      <c r="Y8" s="53">
        <v>0</v>
      </c>
      <c r="Z8" s="53">
        <v>0</v>
      </c>
      <c r="AA8" s="53">
        <v>0</v>
      </c>
      <c r="AB8" s="53">
        <v>0</v>
      </c>
      <c r="AC8" s="53">
        <v>0</v>
      </c>
      <c r="AD8" s="53">
        <v>0</v>
      </c>
      <c r="AE8" s="53">
        <v>0</v>
      </c>
      <c r="AF8" s="53">
        <v>0</v>
      </c>
    </row>
    <row r="9" spans="1:32" s="44" customFormat="1" ht="16" customHeight="1" x14ac:dyDescent="0.3">
      <c r="B9" s="51" t="s">
        <v>95</v>
      </c>
      <c r="C9" s="53">
        <v>0</v>
      </c>
      <c r="D9" s="53">
        <v>0</v>
      </c>
      <c r="E9" s="53">
        <v>0</v>
      </c>
      <c r="F9" s="53">
        <v>0</v>
      </c>
      <c r="G9" s="53">
        <v>0</v>
      </c>
      <c r="H9" s="53">
        <v>0</v>
      </c>
      <c r="I9" s="53">
        <v>0</v>
      </c>
      <c r="J9" s="53">
        <v>0</v>
      </c>
      <c r="K9" s="53">
        <v>0</v>
      </c>
      <c r="L9" s="53">
        <v>0</v>
      </c>
      <c r="M9" s="53">
        <v>0</v>
      </c>
      <c r="N9" s="53">
        <v>0</v>
      </c>
      <c r="O9" s="53">
        <v>0</v>
      </c>
      <c r="P9" s="53">
        <v>0</v>
      </c>
      <c r="Q9" s="53">
        <v>0</v>
      </c>
      <c r="R9" s="53">
        <v>0</v>
      </c>
      <c r="S9" s="53">
        <v>0</v>
      </c>
      <c r="T9" s="53">
        <v>0</v>
      </c>
      <c r="U9" s="53">
        <v>0</v>
      </c>
      <c r="V9" s="53">
        <v>0</v>
      </c>
      <c r="W9" s="53">
        <v>0</v>
      </c>
      <c r="X9" s="53">
        <v>0</v>
      </c>
      <c r="Y9" s="53">
        <v>0</v>
      </c>
      <c r="Z9" s="53">
        <v>0</v>
      </c>
      <c r="AA9" s="53">
        <v>0</v>
      </c>
      <c r="AB9" s="53">
        <v>0</v>
      </c>
      <c r="AC9" s="53">
        <v>0</v>
      </c>
      <c r="AD9" s="53">
        <v>0</v>
      </c>
      <c r="AE9" s="53">
        <v>0</v>
      </c>
      <c r="AF9" s="53">
        <v>0</v>
      </c>
    </row>
    <row r="10" spans="1:32" s="44" customFormat="1" ht="16" customHeight="1" x14ac:dyDescent="0.3">
      <c r="B10" s="51" t="s">
        <v>96</v>
      </c>
      <c r="C10" s="53">
        <v>0</v>
      </c>
      <c r="D10" s="53">
        <v>0</v>
      </c>
      <c r="E10" s="53">
        <v>0</v>
      </c>
      <c r="F10" s="53">
        <v>0</v>
      </c>
      <c r="G10" s="53">
        <v>0</v>
      </c>
      <c r="H10" s="53">
        <v>0</v>
      </c>
      <c r="I10" s="53">
        <v>0</v>
      </c>
      <c r="J10" s="53">
        <v>0</v>
      </c>
      <c r="K10" s="53">
        <v>2.4</v>
      </c>
      <c r="L10" s="53">
        <v>32</v>
      </c>
      <c r="M10" s="53">
        <v>181.66750000000002</v>
      </c>
      <c r="N10" s="53">
        <v>249.364</v>
      </c>
      <c r="O10" s="53">
        <v>312.54299999999995</v>
      </c>
      <c r="P10" s="53">
        <v>258.05509981841135</v>
      </c>
      <c r="Q10" s="53">
        <v>217.55999999999992</v>
      </c>
      <c r="R10" s="53">
        <v>143.99999999999983</v>
      </c>
      <c r="S10" s="53">
        <v>229.29599999999999</v>
      </c>
      <c r="T10" s="53">
        <v>141</v>
      </c>
      <c r="U10" s="53">
        <v>113</v>
      </c>
      <c r="V10" s="53">
        <v>82.343999999999994</v>
      </c>
      <c r="W10" s="53">
        <v>100.58999999999997</v>
      </c>
      <c r="X10" s="53">
        <v>98.586753424657516</v>
      </c>
      <c r="Y10" s="53">
        <v>110.42499999999998</v>
      </c>
      <c r="Z10" s="53">
        <v>111.99999999999994</v>
      </c>
      <c r="AA10" s="53">
        <v>119.46559999999999</v>
      </c>
      <c r="AB10" s="53">
        <v>119</v>
      </c>
      <c r="AC10" s="53">
        <v>133.50515463917526</v>
      </c>
      <c r="AD10" s="53">
        <v>133.50515463917526</v>
      </c>
      <c r="AE10" s="53">
        <v>133.50515463917526</v>
      </c>
      <c r="AF10" s="53">
        <v>133.50515463917526</v>
      </c>
    </row>
    <row r="11" spans="1:32" s="44" customFormat="1" ht="16" customHeight="1" x14ac:dyDescent="0.3">
      <c r="B11" s="51" t="s">
        <v>97</v>
      </c>
      <c r="C11" s="53">
        <v>0</v>
      </c>
      <c r="D11" s="53">
        <v>0</v>
      </c>
      <c r="E11" s="53">
        <v>0</v>
      </c>
      <c r="F11" s="53">
        <v>0</v>
      </c>
      <c r="G11" s="53">
        <v>0</v>
      </c>
      <c r="H11" s="53">
        <v>0</v>
      </c>
      <c r="I11" s="53">
        <v>0</v>
      </c>
      <c r="J11" s="53">
        <v>0</v>
      </c>
      <c r="K11" s="53">
        <v>0</v>
      </c>
      <c r="L11" s="53">
        <v>0</v>
      </c>
      <c r="M11" s="53">
        <v>0</v>
      </c>
      <c r="N11" s="53">
        <v>0</v>
      </c>
      <c r="O11" s="53">
        <v>0</v>
      </c>
      <c r="P11" s="53">
        <v>0</v>
      </c>
      <c r="Q11" s="53">
        <v>0</v>
      </c>
      <c r="R11" s="53">
        <v>0</v>
      </c>
      <c r="S11" s="53">
        <v>0</v>
      </c>
      <c r="T11" s="53">
        <v>0</v>
      </c>
      <c r="U11" s="53">
        <v>0</v>
      </c>
      <c r="V11" s="53">
        <v>0</v>
      </c>
      <c r="W11" s="53">
        <v>0</v>
      </c>
      <c r="X11" s="53">
        <v>0</v>
      </c>
      <c r="Y11" s="53">
        <v>0</v>
      </c>
      <c r="Z11" s="53">
        <v>0</v>
      </c>
      <c r="AA11" s="53">
        <v>0</v>
      </c>
      <c r="AB11" s="53">
        <v>0</v>
      </c>
      <c r="AC11" s="53">
        <v>0</v>
      </c>
      <c r="AD11" s="53">
        <v>0</v>
      </c>
      <c r="AE11" s="53">
        <v>0</v>
      </c>
      <c r="AF11" s="53">
        <v>0</v>
      </c>
    </row>
    <row r="12" spans="1:32" s="44" customFormat="1" ht="16" customHeight="1" x14ac:dyDescent="0.3">
      <c r="B12" s="51" t="s">
        <v>98</v>
      </c>
      <c r="C12" s="53">
        <v>0</v>
      </c>
      <c r="D12" s="53">
        <v>0</v>
      </c>
      <c r="E12" s="53">
        <v>0</v>
      </c>
      <c r="F12" s="53">
        <v>0</v>
      </c>
      <c r="G12" s="53">
        <v>0</v>
      </c>
      <c r="H12" s="53">
        <v>0</v>
      </c>
      <c r="I12" s="53">
        <v>0</v>
      </c>
      <c r="J12" s="53">
        <v>0</v>
      </c>
      <c r="K12" s="53">
        <v>0</v>
      </c>
      <c r="L12" s="53">
        <v>0</v>
      </c>
      <c r="M12" s="53">
        <v>0</v>
      </c>
      <c r="N12" s="53">
        <v>0</v>
      </c>
      <c r="O12" s="53">
        <v>0</v>
      </c>
      <c r="P12" s="53">
        <v>0</v>
      </c>
      <c r="Q12" s="53">
        <v>0</v>
      </c>
      <c r="R12" s="53">
        <v>0</v>
      </c>
      <c r="S12" s="53">
        <v>0</v>
      </c>
      <c r="T12" s="53">
        <v>0</v>
      </c>
      <c r="U12" s="53">
        <v>0</v>
      </c>
      <c r="V12" s="53">
        <v>0</v>
      </c>
      <c r="W12" s="53">
        <v>0</v>
      </c>
      <c r="X12" s="53">
        <v>0</v>
      </c>
      <c r="Y12" s="53">
        <v>0</v>
      </c>
      <c r="Z12" s="53">
        <v>0</v>
      </c>
      <c r="AA12" s="53">
        <v>0</v>
      </c>
      <c r="AB12" s="53">
        <v>0</v>
      </c>
      <c r="AC12" s="53">
        <v>0</v>
      </c>
      <c r="AD12" s="53">
        <v>0</v>
      </c>
      <c r="AE12" s="53">
        <v>0</v>
      </c>
      <c r="AF12" s="53">
        <v>0</v>
      </c>
    </row>
    <row r="13" spans="1:32" s="44" customFormat="1" ht="16" customHeight="1" x14ac:dyDescent="0.3">
      <c r="B13" s="51" t="s">
        <v>99</v>
      </c>
      <c r="C13" s="53">
        <v>0</v>
      </c>
      <c r="D13" s="53">
        <v>0</v>
      </c>
      <c r="E13" s="53">
        <v>0</v>
      </c>
      <c r="F13" s="53">
        <v>0</v>
      </c>
      <c r="G13" s="53">
        <v>0</v>
      </c>
      <c r="H13" s="53">
        <v>0</v>
      </c>
      <c r="I13" s="53">
        <v>0</v>
      </c>
      <c r="J13" s="53">
        <v>0</v>
      </c>
      <c r="K13" s="53">
        <v>0</v>
      </c>
      <c r="L13" s="53">
        <v>0</v>
      </c>
      <c r="M13" s="53">
        <v>0</v>
      </c>
      <c r="N13" s="53">
        <v>0</v>
      </c>
      <c r="O13" s="53">
        <v>0</v>
      </c>
      <c r="P13" s="53">
        <v>0</v>
      </c>
      <c r="Q13" s="53">
        <v>0</v>
      </c>
      <c r="R13" s="53">
        <v>0</v>
      </c>
      <c r="S13" s="53">
        <v>0</v>
      </c>
      <c r="T13" s="53">
        <v>0</v>
      </c>
      <c r="U13" s="53">
        <v>0</v>
      </c>
      <c r="V13" s="53">
        <v>0</v>
      </c>
      <c r="W13" s="53">
        <v>0</v>
      </c>
      <c r="X13" s="53">
        <v>0</v>
      </c>
      <c r="Y13" s="53">
        <v>0</v>
      </c>
      <c r="Z13" s="53">
        <v>0</v>
      </c>
      <c r="AA13" s="53">
        <v>0</v>
      </c>
      <c r="AB13" s="53">
        <v>0</v>
      </c>
      <c r="AC13" s="53">
        <v>0</v>
      </c>
      <c r="AD13" s="53">
        <v>0</v>
      </c>
      <c r="AE13" s="53">
        <v>0</v>
      </c>
      <c r="AF13" s="53">
        <v>0</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0</v>
      </c>
      <c r="D15" s="53">
        <v>0</v>
      </c>
      <c r="E15" s="53">
        <v>0</v>
      </c>
      <c r="F15" s="53">
        <v>0</v>
      </c>
      <c r="G15" s="53">
        <v>0</v>
      </c>
      <c r="H15" s="53">
        <v>0</v>
      </c>
      <c r="I15" s="53">
        <v>0</v>
      </c>
      <c r="J15" s="53">
        <v>0</v>
      </c>
      <c r="K15" s="53">
        <v>0</v>
      </c>
      <c r="L15" s="53">
        <v>0</v>
      </c>
      <c r="M15" s="53">
        <v>0</v>
      </c>
      <c r="N15" s="53">
        <v>0</v>
      </c>
      <c r="O15" s="53">
        <v>0</v>
      </c>
      <c r="P15" s="53">
        <v>0</v>
      </c>
      <c r="Q15" s="53">
        <v>0</v>
      </c>
      <c r="R15" s="53">
        <v>0</v>
      </c>
      <c r="S15" s="53">
        <v>0</v>
      </c>
      <c r="T15" s="53">
        <v>0</v>
      </c>
      <c r="U15" s="53">
        <v>0</v>
      </c>
      <c r="V15" s="53">
        <v>0</v>
      </c>
      <c r="W15" s="53">
        <v>0</v>
      </c>
      <c r="X15" s="53">
        <v>0</v>
      </c>
      <c r="Y15" s="53">
        <v>0</v>
      </c>
      <c r="Z15" s="53">
        <v>0</v>
      </c>
      <c r="AA15" s="53">
        <v>0</v>
      </c>
      <c r="AB15" s="53">
        <v>0</v>
      </c>
      <c r="AC15" s="53">
        <v>0</v>
      </c>
      <c r="AD15" s="53">
        <v>0</v>
      </c>
      <c r="AE15" s="53">
        <v>0</v>
      </c>
      <c r="AF15" s="53">
        <v>0</v>
      </c>
    </row>
    <row r="16" spans="1:32" s="44" customFormat="1" ht="16" customHeight="1" x14ac:dyDescent="0.3">
      <c r="B16" s="51" t="s">
        <v>102</v>
      </c>
      <c r="C16" s="53">
        <v>0</v>
      </c>
      <c r="D16" s="53">
        <v>0</v>
      </c>
      <c r="E16" s="53">
        <v>0</v>
      </c>
      <c r="F16" s="53">
        <v>0</v>
      </c>
      <c r="G16" s="53">
        <v>0</v>
      </c>
      <c r="H16" s="53">
        <v>0</v>
      </c>
      <c r="I16" s="53">
        <v>0</v>
      </c>
      <c r="J16" s="53">
        <v>0</v>
      </c>
      <c r="K16" s="53">
        <v>0</v>
      </c>
      <c r="L16" s="53">
        <v>0</v>
      </c>
      <c r="M16" s="53">
        <v>0</v>
      </c>
      <c r="N16" s="53">
        <v>0</v>
      </c>
      <c r="O16" s="53">
        <v>0</v>
      </c>
      <c r="P16" s="53">
        <v>0</v>
      </c>
      <c r="Q16" s="53">
        <v>0</v>
      </c>
      <c r="R16" s="53">
        <v>0</v>
      </c>
      <c r="S16" s="53">
        <v>0</v>
      </c>
      <c r="T16" s="53">
        <v>0</v>
      </c>
      <c r="U16" s="53">
        <v>0</v>
      </c>
      <c r="V16" s="53">
        <v>0</v>
      </c>
      <c r="W16" s="53">
        <v>0</v>
      </c>
      <c r="X16" s="53">
        <v>0</v>
      </c>
      <c r="Y16" s="53">
        <v>0</v>
      </c>
      <c r="Z16" s="53">
        <v>0</v>
      </c>
      <c r="AA16" s="53">
        <v>0</v>
      </c>
      <c r="AB16" s="53">
        <v>0</v>
      </c>
      <c r="AC16" s="53">
        <v>0</v>
      </c>
      <c r="AD16" s="53">
        <v>0</v>
      </c>
      <c r="AE16" s="53">
        <v>0</v>
      </c>
      <c r="AF16" s="53">
        <v>0</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0</v>
      </c>
      <c r="D18" s="53">
        <v>0</v>
      </c>
      <c r="E18" s="53">
        <v>0</v>
      </c>
      <c r="F18" s="53">
        <v>0</v>
      </c>
      <c r="G18" s="53">
        <v>0</v>
      </c>
      <c r="H18" s="53">
        <v>0</v>
      </c>
      <c r="I18" s="53">
        <v>0</v>
      </c>
      <c r="J18" s="53">
        <v>0</v>
      </c>
      <c r="K18" s="53">
        <v>0</v>
      </c>
      <c r="L18" s="53">
        <v>0</v>
      </c>
      <c r="M18" s="53">
        <v>0</v>
      </c>
      <c r="N18" s="53">
        <v>0</v>
      </c>
      <c r="O18" s="53">
        <v>0</v>
      </c>
      <c r="P18" s="53">
        <v>0</v>
      </c>
      <c r="Q18" s="53">
        <v>0</v>
      </c>
      <c r="R18" s="53">
        <v>0</v>
      </c>
      <c r="S18" s="53">
        <v>0</v>
      </c>
      <c r="T18" s="53">
        <v>0</v>
      </c>
      <c r="U18" s="53">
        <v>0</v>
      </c>
      <c r="V18" s="53">
        <v>0</v>
      </c>
      <c r="W18" s="53">
        <v>0</v>
      </c>
      <c r="X18" s="53">
        <v>0</v>
      </c>
      <c r="Y18" s="53">
        <v>0</v>
      </c>
      <c r="Z18" s="53">
        <v>0</v>
      </c>
      <c r="AA18" s="53">
        <v>0</v>
      </c>
      <c r="AB18" s="53">
        <v>0</v>
      </c>
      <c r="AC18" s="53">
        <v>0</v>
      </c>
      <c r="AD18" s="53">
        <v>0</v>
      </c>
      <c r="AE18" s="53">
        <v>0</v>
      </c>
      <c r="AF18" s="53">
        <v>0</v>
      </c>
    </row>
    <row r="19" spans="2:32" s="44" customFormat="1" ht="16" customHeight="1" x14ac:dyDescent="0.3">
      <c r="B19" s="51" t="s">
        <v>105</v>
      </c>
      <c r="C19" s="53">
        <v>0</v>
      </c>
      <c r="D19" s="53">
        <v>0</v>
      </c>
      <c r="E19" s="53">
        <v>0</v>
      </c>
      <c r="F19" s="53">
        <v>0</v>
      </c>
      <c r="G19" s="53">
        <v>0</v>
      </c>
      <c r="H19" s="53">
        <v>0</v>
      </c>
      <c r="I19" s="53">
        <v>0</v>
      </c>
      <c r="J19" s="53">
        <v>0</v>
      </c>
      <c r="K19" s="53">
        <v>0</v>
      </c>
      <c r="L19" s="53">
        <v>0</v>
      </c>
      <c r="M19" s="53">
        <v>0</v>
      </c>
      <c r="N19" s="53">
        <v>0</v>
      </c>
      <c r="O19" s="53">
        <v>0</v>
      </c>
      <c r="P19" s="53">
        <v>0</v>
      </c>
      <c r="Q19" s="53">
        <v>0</v>
      </c>
      <c r="R19" s="53">
        <v>0</v>
      </c>
      <c r="S19" s="53">
        <v>0</v>
      </c>
      <c r="T19" s="53">
        <v>0</v>
      </c>
      <c r="U19" s="53">
        <v>0</v>
      </c>
      <c r="V19" s="53">
        <v>0</v>
      </c>
      <c r="W19" s="53">
        <v>0</v>
      </c>
      <c r="X19" s="53">
        <v>0</v>
      </c>
      <c r="Y19" s="53">
        <v>0</v>
      </c>
      <c r="Z19" s="53">
        <v>0</v>
      </c>
      <c r="AA19" s="53">
        <v>0</v>
      </c>
      <c r="AB19" s="53">
        <v>0</v>
      </c>
      <c r="AC19" s="53">
        <v>0</v>
      </c>
      <c r="AD19" s="53">
        <v>0</v>
      </c>
      <c r="AE19" s="53">
        <v>0</v>
      </c>
      <c r="AF19" s="53">
        <v>0</v>
      </c>
    </row>
    <row r="20" spans="2:32" s="44" customFormat="1" ht="16" customHeight="1" x14ac:dyDescent="0.3">
      <c r="B20" s="51" t="s">
        <v>106</v>
      </c>
      <c r="C20" s="53">
        <v>0</v>
      </c>
      <c r="D20" s="53">
        <v>0</v>
      </c>
      <c r="E20" s="53">
        <v>0</v>
      </c>
      <c r="F20" s="53">
        <v>0</v>
      </c>
      <c r="G20" s="53">
        <v>0</v>
      </c>
      <c r="H20" s="53">
        <v>0</v>
      </c>
      <c r="I20" s="53">
        <v>0</v>
      </c>
      <c r="J20" s="53">
        <v>0</v>
      </c>
      <c r="K20" s="53">
        <v>0</v>
      </c>
      <c r="L20" s="53">
        <v>0</v>
      </c>
      <c r="M20" s="53">
        <v>0</v>
      </c>
      <c r="N20" s="53">
        <v>0</v>
      </c>
      <c r="O20" s="53">
        <v>0</v>
      </c>
      <c r="P20" s="53">
        <v>0</v>
      </c>
      <c r="Q20" s="53">
        <v>0</v>
      </c>
      <c r="R20" s="53">
        <v>0</v>
      </c>
      <c r="S20" s="53">
        <v>0</v>
      </c>
      <c r="T20" s="53">
        <v>0</v>
      </c>
      <c r="U20" s="53">
        <v>0</v>
      </c>
      <c r="V20" s="53">
        <v>0</v>
      </c>
      <c r="W20" s="53">
        <v>0</v>
      </c>
      <c r="X20" s="53">
        <v>0</v>
      </c>
      <c r="Y20" s="53">
        <v>0</v>
      </c>
      <c r="Z20" s="53">
        <v>0</v>
      </c>
      <c r="AA20" s="53">
        <v>0</v>
      </c>
      <c r="AB20" s="53">
        <v>0</v>
      </c>
      <c r="AC20" s="53">
        <v>0</v>
      </c>
      <c r="AD20" s="53">
        <v>0</v>
      </c>
      <c r="AE20" s="53">
        <v>0</v>
      </c>
      <c r="AF20" s="53">
        <v>0</v>
      </c>
    </row>
    <row r="21" spans="2:32" s="44" customFormat="1" ht="16" customHeight="1" x14ac:dyDescent="0.3">
      <c r="B21" s="51" t="s">
        <v>107</v>
      </c>
      <c r="C21" s="53">
        <v>0</v>
      </c>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0</v>
      </c>
      <c r="AA21" s="53">
        <v>0</v>
      </c>
      <c r="AB21" s="53">
        <v>0</v>
      </c>
      <c r="AC21" s="53">
        <v>0</v>
      </c>
      <c r="AD21" s="53">
        <v>0</v>
      </c>
      <c r="AE21" s="53">
        <v>0</v>
      </c>
      <c r="AF21" s="53">
        <v>0</v>
      </c>
    </row>
    <row r="22" spans="2:32" s="44" customFormat="1" ht="16" customHeight="1" x14ac:dyDescent="0.3">
      <c r="B22" s="51" t="s">
        <v>108</v>
      </c>
      <c r="C22" s="53">
        <v>0</v>
      </c>
      <c r="D22" s="53">
        <v>0</v>
      </c>
      <c r="E22" s="53">
        <v>0</v>
      </c>
      <c r="F22" s="53">
        <v>0</v>
      </c>
      <c r="G22" s="53">
        <v>0</v>
      </c>
      <c r="H22" s="53">
        <v>0</v>
      </c>
      <c r="I22" s="53">
        <v>0</v>
      </c>
      <c r="J22" s="53">
        <v>0</v>
      </c>
      <c r="K22" s="53">
        <v>0</v>
      </c>
      <c r="L22" s="53">
        <v>0</v>
      </c>
      <c r="M22" s="53">
        <v>0</v>
      </c>
      <c r="N22" s="53">
        <v>0</v>
      </c>
      <c r="O22" s="53">
        <v>0</v>
      </c>
      <c r="P22" s="53">
        <v>0</v>
      </c>
      <c r="Q22" s="53">
        <v>0</v>
      </c>
      <c r="R22" s="53">
        <v>0</v>
      </c>
      <c r="S22" s="53">
        <v>0</v>
      </c>
      <c r="T22" s="53">
        <v>0</v>
      </c>
      <c r="U22" s="53">
        <v>0</v>
      </c>
      <c r="V22" s="53">
        <v>0</v>
      </c>
      <c r="W22" s="53">
        <v>0</v>
      </c>
      <c r="X22" s="53">
        <v>0</v>
      </c>
      <c r="Y22" s="53">
        <v>0</v>
      </c>
      <c r="Z22" s="53">
        <v>0</v>
      </c>
      <c r="AA22" s="53">
        <v>0</v>
      </c>
      <c r="AB22" s="53">
        <v>0</v>
      </c>
      <c r="AC22" s="53">
        <v>0</v>
      </c>
      <c r="AD22" s="53">
        <v>0</v>
      </c>
      <c r="AE22" s="53">
        <v>0</v>
      </c>
      <c r="AF22" s="53">
        <v>0</v>
      </c>
    </row>
    <row r="23" spans="2:32" s="44" customFormat="1" ht="16" customHeight="1" x14ac:dyDescent="0.3">
      <c r="B23" s="51" t="s">
        <v>109</v>
      </c>
      <c r="C23" s="53">
        <v>0</v>
      </c>
      <c r="D23" s="53">
        <v>0</v>
      </c>
      <c r="E23" s="53">
        <v>0</v>
      </c>
      <c r="F23" s="53">
        <v>0</v>
      </c>
      <c r="G23" s="53">
        <v>0</v>
      </c>
      <c r="H23" s="53">
        <v>0</v>
      </c>
      <c r="I23" s="53">
        <v>0</v>
      </c>
      <c r="J23" s="53">
        <v>0</v>
      </c>
      <c r="K23" s="53">
        <v>0</v>
      </c>
      <c r="L23" s="53">
        <v>0</v>
      </c>
      <c r="M23" s="53">
        <v>0</v>
      </c>
      <c r="N23" s="53">
        <v>0</v>
      </c>
      <c r="O23" s="53">
        <v>0</v>
      </c>
      <c r="P23" s="53">
        <v>0</v>
      </c>
      <c r="Q23" s="53">
        <v>0</v>
      </c>
      <c r="R23" s="53">
        <v>0</v>
      </c>
      <c r="S23" s="53">
        <v>0</v>
      </c>
      <c r="T23" s="53">
        <v>0</v>
      </c>
      <c r="U23" s="53">
        <v>0</v>
      </c>
      <c r="V23" s="53">
        <v>0</v>
      </c>
      <c r="W23" s="53">
        <v>0</v>
      </c>
      <c r="X23" s="53">
        <v>0</v>
      </c>
      <c r="Y23" s="53">
        <v>0</v>
      </c>
      <c r="Z23" s="53">
        <v>0</v>
      </c>
      <c r="AA23" s="53">
        <v>0</v>
      </c>
      <c r="AB23" s="53">
        <v>0</v>
      </c>
      <c r="AC23" s="53">
        <v>0</v>
      </c>
      <c r="AD23" s="53">
        <v>0</v>
      </c>
      <c r="AE23" s="53">
        <v>0</v>
      </c>
      <c r="AF23" s="53">
        <v>0</v>
      </c>
    </row>
    <row r="24" spans="2:32" s="44" customFormat="1" ht="16" customHeight="1" x14ac:dyDescent="0.3">
      <c r="B24" s="51" t="s">
        <v>110</v>
      </c>
      <c r="C24" s="53">
        <v>0</v>
      </c>
      <c r="D24" s="53">
        <v>0</v>
      </c>
      <c r="E24" s="53">
        <v>0</v>
      </c>
      <c r="F24" s="53">
        <v>0</v>
      </c>
      <c r="G24" s="53">
        <v>0</v>
      </c>
      <c r="H24" s="53">
        <v>0</v>
      </c>
      <c r="I24" s="53">
        <v>0</v>
      </c>
      <c r="J24" s="53">
        <v>0</v>
      </c>
      <c r="K24" s="53">
        <v>0</v>
      </c>
      <c r="L24" s="53">
        <v>0</v>
      </c>
      <c r="M24" s="53">
        <v>0</v>
      </c>
      <c r="N24" s="53">
        <v>0</v>
      </c>
      <c r="O24" s="53">
        <v>0</v>
      </c>
      <c r="P24" s="53">
        <v>0</v>
      </c>
      <c r="Q24" s="53">
        <v>0</v>
      </c>
      <c r="R24" s="53">
        <v>0</v>
      </c>
      <c r="S24" s="53">
        <v>0</v>
      </c>
      <c r="T24" s="53">
        <v>0</v>
      </c>
      <c r="U24" s="53">
        <v>0</v>
      </c>
      <c r="V24" s="53">
        <v>0</v>
      </c>
      <c r="W24" s="53">
        <v>0</v>
      </c>
      <c r="X24" s="53">
        <v>0</v>
      </c>
      <c r="Y24" s="53">
        <v>0</v>
      </c>
      <c r="Z24" s="53">
        <v>0</v>
      </c>
      <c r="AA24" s="53">
        <v>0</v>
      </c>
      <c r="AB24" s="53">
        <v>0</v>
      </c>
      <c r="AC24" s="53">
        <v>0</v>
      </c>
      <c r="AD24" s="53">
        <v>0</v>
      </c>
      <c r="AE24" s="53">
        <v>0</v>
      </c>
      <c r="AF24" s="53">
        <v>0</v>
      </c>
    </row>
    <row r="25" spans="2:32" s="44" customFormat="1" ht="16" customHeight="1" x14ac:dyDescent="0.25">
      <c r="B25" s="49" t="s">
        <v>111</v>
      </c>
      <c r="C25" s="50">
        <v>0</v>
      </c>
      <c r="D25" s="50">
        <v>0</v>
      </c>
      <c r="E25" s="50">
        <v>0</v>
      </c>
      <c r="F25" s="50">
        <v>0</v>
      </c>
      <c r="G25" s="50">
        <v>0</v>
      </c>
      <c r="H25" s="50">
        <v>0</v>
      </c>
      <c r="I25" s="50">
        <v>0</v>
      </c>
      <c r="J25" s="50">
        <v>0</v>
      </c>
      <c r="K25" s="50">
        <v>0</v>
      </c>
      <c r="L25" s="50">
        <v>0</v>
      </c>
      <c r="M25" s="50">
        <v>0</v>
      </c>
      <c r="N25" s="50">
        <v>0</v>
      </c>
      <c r="O25" s="50">
        <v>0</v>
      </c>
      <c r="P25" s="50">
        <v>0</v>
      </c>
      <c r="Q25" s="50">
        <v>0</v>
      </c>
      <c r="R25" s="50">
        <v>0</v>
      </c>
      <c r="S25" s="50">
        <v>0</v>
      </c>
      <c r="T25" s="50">
        <v>0</v>
      </c>
      <c r="U25" s="50">
        <v>0</v>
      </c>
      <c r="V25" s="50">
        <v>0</v>
      </c>
      <c r="W25" s="50">
        <v>0</v>
      </c>
      <c r="X25" s="50">
        <v>0</v>
      </c>
      <c r="Y25" s="50">
        <v>0</v>
      </c>
      <c r="Z25" s="50">
        <v>0</v>
      </c>
      <c r="AA25" s="50">
        <v>0</v>
      </c>
      <c r="AB25" s="50">
        <v>0</v>
      </c>
      <c r="AC25" s="50">
        <v>0</v>
      </c>
      <c r="AD25" s="50">
        <v>0</v>
      </c>
      <c r="AE25" s="50">
        <v>0</v>
      </c>
      <c r="AF25" s="50">
        <v>0</v>
      </c>
    </row>
    <row r="26" spans="2:32" s="44" customFormat="1" ht="16" customHeight="1" x14ac:dyDescent="0.3">
      <c r="B26" s="51" t="s">
        <v>112</v>
      </c>
      <c r="C26" s="53">
        <v>0</v>
      </c>
      <c r="D26" s="53">
        <v>0</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3">
        <v>0</v>
      </c>
      <c r="W26" s="53">
        <v>0</v>
      </c>
      <c r="X26" s="53">
        <v>0</v>
      </c>
      <c r="Y26" s="53">
        <v>0</v>
      </c>
      <c r="Z26" s="53">
        <v>0</v>
      </c>
      <c r="AA26" s="53">
        <v>0</v>
      </c>
      <c r="AB26" s="53">
        <v>0</v>
      </c>
      <c r="AC26" s="53">
        <v>0</v>
      </c>
      <c r="AD26" s="53">
        <v>0</v>
      </c>
      <c r="AE26" s="53">
        <v>0</v>
      </c>
      <c r="AF26" s="53">
        <v>0</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0</v>
      </c>
      <c r="D28" s="53">
        <v>0</v>
      </c>
      <c r="E28" s="53">
        <v>0</v>
      </c>
      <c r="F28" s="53">
        <v>0</v>
      </c>
      <c r="G28" s="53">
        <v>0</v>
      </c>
      <c r="H28" s="53">
        <v>0</v>
      </c>
      <c r="I28" s="53">
        <v>0</v>
      </c>
      <c r="J28" s="53">
        <v>0</v>
      </c>
      <c r="K28" s="53">
        <v>0</v>
      </c>
      <c r="L28" s="53">
        <v>0</v>
      </c>
      <c r="M28" s="53">
        <v>0</v>
      </c>
      <c r="N28" s="53">
        <v>0</v>
      </c>
      <c r="O28" s="53">
        <v>0</v>
      </c>
      <c r="P28" s="53">
        <v>0</v>
      </c>
      <c r="Q28" s="53">
        <v>0</v>
      </c>
      <c r="R28" s="53">
        <v>0</v>
      </c>
      <c r="S28" s="53">
        <v>0</v>
      </c>
      <c r="T28" s="53">
        <v>0</v>
      </c>
      <c r="U28" s="53">
        <v>0</v>
      </c>
      <c r="V28" s="53">
        <v>0</v>
      </c>
      <c r="W28" s="53">
        <v>0</v>
      </c>
      <c r="X28" s="53">
        <v>0</v>
      </c>
      <c r="Y28" s="53">
        <v>0</v>
      </c>
      <c r="Z28" s="53">
        <v>0</v>
      </c>
      <c r="AA28" s="53">
        <v>0</v>
      </c>
      <c r="AB28" s="53">
        <v>0</v>
      </c>
      <c r="AC28" s="53">
        <v>0</v>
      </c>
      <c r="AD28" s="53">
        <v>0</v>
      </c>
      <c r="AE28" s="53">
        <v>0</v>
      </c>
      <c r="AF28" s="53">
        <v>0</v>
      </c>
    </row>
    <row r="29" spans="2:32" s="44" customFormat="1" ht="16" customHeight="1" x14ac:dyDescent="0.3">
      <c r="B29" s="51" t="s">
        <v>115</v>
      </c>
      <c r="C29" s="53">
        <v>0</v>
      </c>
      <c r="D29" s="53">
        <v>0</v>
      </c>
      <c r="E29" s="53">
        <v>0</v>
      </c>
      <c r="F29" s="53">
        <v>0</v>
      </c>
      <c r="G29" s="53">
        <v>0</v>
      </c>
      <c r="H29" s="53">
        <v>0</v>
      </c>
      <c r="I29" s="53">
        <v>0</v>
      </c>
      <c r="J29" s="53">
        <v>0</v>
      </c>
      <c r="K29" s="53">
        <v>0</v>
      </c>
      <c r="L29" s="53">
        <v>0</v>
      </c>
      <c r="M29" s="53">
        <v>0</v>
      </c>
      <c r="N29" s="53">
        <v>0</v>
      </c>
      <c r="O29" s="53">
        <v>0</v>
      </c>
      <c r="P29" s="53">
        <v>0</v>
      </c>
      <c r="Q29" s="53">
        <v>0</v>
      </c>
      <c r="R29" s="53">
        <v>0</v>
      </c>
      <c r="S29" s="53">
        <v>0</v>
      </c>
      <c r="T29" s="53">
        <v>0</v>
      </c>
      <c r="U29" s="53">
        <v>0</v>
      </c>
      <c r="V29" s="53">
        <v>0</v>
      </c>
      <c r="W29" s="53">
        <v>0</v>
      </c>
      <c r="X29" s="53">
        <v>0</v>
      </c>
      <c r="Y29" s="53">
        <v>0</v>
      </c>
      <c r="Z29" s="53">
        <v>0</v>
      </c>
      <c r="AA29" s="53">
        <v>0</v>
      </c>
      <c r="AB29" s="53">
        <v>0</v>
      </c>
      <c r="AC29" s="53">
        <v>0</v>
      </c>
      <c r="AD29" s="53">
        <v>0</v>
      </c>
      <c r="AE29" s="53">
        <v>0</v>
      </c>
      <c r="AF29" s="53">
        <v>0</v>
      </c>
    </row>
    <row r="30" spans="2:32" s="44" customFormat="1" ht="16" customHeight="1" x14ac:dyDescent="0.3">
      <c r="B30" s="51" t="s">
        <v>116</v>
      </c>
      <c r="C30" s="53">
        <v>0</v>
      </c>
      <c r="D30" s="53">
        <v>0</v>
      </c>
      <c r="E30" s="53">
        <v>0</v>
      </c>
      <c r="F30" s="53">
        <v>0</v>
      </c>
      <c r="G30" s="53">
        <v>0</v>
      </c>
      <c r="H30" s="53">
        <v>0</v>
      </c>
      <c r="I30" s="53">
        <v>0</v>
      </c>
      <c r="J30" s="53">
        <v>0</v>
      </c>
      <c r="K30" s="53">
        <v>0</v>
      </c>
      <c r="L30" s="53">
        <v>0</v>
      </c>
      <c r="M30" s="53">
        <v>0</v>
      </c>
      <c r="N30" s="53">
        <v>0</v>
      </c>
      <c r="O30" s="53">
        <v>0</v>
      </c>
      <c r="P30" s="53">
        <v>0</v>
      </c>
      <c r="Q30" s="53">
        <v>0</v>
      </c>
      <c r="R30" s="53">
        <v>0</v>
      </c>
      <c r="S30" s="53">
        <v>0</v>
      </c>
      <c r="T30" s="53">
        <v>0</v>
      </c>
      <c r="U30" s="53">
        <v>0</v>
      </c>
      <c r="V30" s="53">
        <v>0</v>
      </c>
      <c r="W30" s="53">
        <v>0</v>
      </c>
      <c r="X30" s="53">
        <v>0</v>
      </c>
      <c r="Y30" s="53">
        <v>0</v>
      </c>
      <c r="Z30" s="53">
        <v>0</v>
      </c>
      <c r="AA30" s="53">
        <v>0</v>
      </c>
      <c r="AB30" s="53">
        <v>0</v>
      </c>
      <c r="AC30" s="53">
        <v>0</v>
      </c>
      <c r="AD30" s="53">
        <v>0</v>
      </c>
      <c r="AE30" s="53">
        <v>0</v>
      </c>
      <c r="AF30" s="53">
        <v>0</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0</v>
      </c>
      <c r="D33" s="53">
        <v>0</v>
      </c>
      <c r="E33" s="53">
        <v>0</v>
      </c>
      <c r="F33" s="53">
        <v>0</v>
      </c>
      <c r="G33" s="53">
        <v>0</v>
      </c>
      <c r="H33" s="53">
        <v>0</v>
      </c>
      <c r="I33" s="53">
        <v>0</v>
      </c>
      <c r="J33" s="53">
        <v>0</v>
      </c>
      <c r="K33" s="53">
        <v>0</v>
      </c>
      <c r="L33" s="53">
        <v>0</v>
      </c>
      <c r="M33" s="53">
        <v>0</v>
      </c>
      <c r="N33" s="53">
        <v>0</v>
      </c>
      <c r="O33" s="53">
        <v>0</v>
      </c>
      <c r="P33" s="53">
        <v>0</v>
      </c>
      <c r="Q33" s="53">
        <v>0</v>
      </c>
      <c r="R33" s="53">
        <v>0</v>
      </c>
      <c r="S33" s="53">
        <v>0</v>
      </c>
      <c r="T33" s="53">
        <v>0</v>
      </c>
      <c r="U33" s="53">
        <v>0</v>
      </c>
      <c r="V33" s="53">
        <v>0</v>
      </c>
      <c r="W33" s="53">
        <v>0</v>
      </c>
      <c r="X33" s="53">
        <v>0</v>
      </c>
      <c r="Y33" s="53">
        <v>0</v>
      </c>
      <c r="Z33" s="53">
        <v>0</v>
      </c>
      <c r="AA33" s="53">
        <v>0</v>
      </c>
      <c r="AB33" s="53">
        <v>0</v>
      </c>
      <c r="AC33" s="53">
        <v>0</v>
      </c>
      <c r="AD33" s="53">
        <v>0</v>
      </c>
      <c r="AE33" s="53">
        <v>0</v>
      </c>
      <c r="AF33" s="53">
        <v>0</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0</v>
      </c>
      <c r="D35" s="53">
        <v>0</v>
      </c>
      <c r="E35" s="53">
        <v>0</v>
      </c>
      <c r="F35" s="53">
        <v>0</v>
      </c>
      <c r="G35" s="53">
        <v>0</v>
      </c>
      <c r="H35" s="53">
        <v>0</v>
      </c>
      <c r="I35" s="53">
        <v>0</v>
      </c>
      <c r="J35" s="53">
        <v>0</v>
      </c>
      <c r="K35" s="53">
        <v>0</v>
      </c>
      <c r="L35" s="53">
        <v>0</v>
      </c>
      <c r="M35" s="53">
        <v>0</v>
      </c>
      <c r="N35" s="53">
        <v>0</v>
      </c>
      <c r="O35" s="53">
        <v>0</v>
      </c>
      <c r="P35" s="53">
        <v>0</v>
      </c>
      <c r="Q35" s="53">
        <v>0</v>
      </c>
      <c r="R35" s="53">
        <v>0</v>
      </c>
      <c r="S35" s="53">
        <v>0</v>
      </c>
      <c r="T35" s="53">
        <v>0</v>
      </c>
      <c r="U35" s="53">
        <v>0</v>
      </c>
      <c r="V35" s="53">
        <v>0</v>
      </c>
      <c r="W35" s="53">
        <v>0</v>
      </c>
      <c r="X35" s="53">
        <v>0</v>
      </c>
      <c r="Y35" s="53">
        <v>0</v>
      </c>
      <c r="Z35" s="53">
        <v>0</v>
      </c>
      <c r="AA35" s="53">
        <v>0</v>
      </c>
      <c r="AB35" s="53">
        <v>0</v>
      </c>
      <c r="AC35" s="53">
        <v>0</v>
      </c>
      <c r="AD35" s="53">
        <v>0</v>
      </c>
      <c r="AE35" s="53">
        <v>0</v>
      </c>
      <c r="AF35" s="53">
        <v>0</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0</v>
      </c>
      <c r="D39" s="53">
        <v>0</v>
      </c>
      <c r="E39" s="53">
        <v>0</v>
      </c>
      <c r="F39" s="53">
        <v>0</v>
      </c>
      <c r="G39" s="53">
        <v>0</v>
      </c>
      <c r="H39" s="53">
        <v>0</v>
      </c>
      <c r="I39" s="53">
        <v>0</v>
      </c>
      <c r="J39" s="53">
        <v>0</v>
      </c>
      <c r="K39" s="53">
        <v>0</v>
      </c>
      <c r="L39" s="53">
        <v>0</v>
      </c>
      <c r="M39" s="53">
        <v>0</v>
      </c>
      <c r="N39" s="53">
        <v>0</v>
      </c>
      <c r="O39" s="53">
        <v>0</v>
      </c>
      <c r="P39" s="53">
        <v>0</v>
      </c>
      <c r="Q39" s="53">
        <v>0</v>
      </c>
      <c r="R39" s="53">
        <v>0</v>
      </c>
      <c r="S39" s="53">
        <v>0</v>
      </c>
      <c r="T39" s="53">
        <v>0</v>
      </c>
      <c r="U39" s="53">
        <v>0</v>
      </c>
      <c r="V39" s="53">
        <v>0</v>
      </c>
      <c r="W39" s="53">
        <v>0</v>
      </c>
      <c r="X39" s="53">
        <v>0</v>
      </c>
      <c r="Y39" s="53">
        <v>0</v>
      </c>
      <c r="Z39" s="53">
        <v>0</v>
      </c>
      <c r="AA39" s="53">
        <v>0</v>
      </c>
      <c r="AB39" s="53">
        <v>0</v>
      </c>
      <c r="AC39" s="53">
        <v>0</v>
      </c>
      <c r="AD39" s="53">
        <v>0</v>
      </c>
      <c r="AE39" s="53">
        <v>0</v>
      </c>
      <c r="AF39" s="53">
        <v>0</v>
      </c>
    </row>
    <row r="40" spans="2:32" s="44" customFormat="1" ht="16" customHeight="1" x14ac:dyDescent="0.3">
      <c r="B40" s="51" t="s">
        <v>126</v>
      </c>
      <c r="C40" s="53">
        <v>0</v>
      </c>
      <c r="D40" s="53">
        <v>0</v>
      </c>
      <c r="E40" s="53">
        <v>0</v>
      </c>
      <c r="F40" s="53">
        <v>0</v>
      </c>
      <c r="G40" s="53">
        <v>0</v>
      </c>
      <c r="H40" s="53">
        <v>0</v>
      </c>
      <c r="I40" s="53">
        <v>0</v>
      </c>
      <c r="J40" s="53">
        <v>0</v>
      </c>
      <c r="K40" s="53">
        <v>0</v>
      </c>
      <c r="L40" s="53">
        <v>0</v>
      </c>
      <c r="M40" s="53">
        <v>0</v>
      </c>
      <c r="N40" s="53">
        <v>0</v>
      </c>
      <c r="O40" s="53">
        <v>0</v>
      </c>
      <c r="P40" s="53">
        <v>0</v>
      </c>
      <c r="Q40" s="53">
        <v>0</v>
      </c>
      <c r="R40" s="53">
        <v>0</v>
      </c>
      <c r="S40" s="53">
        <v>0</v>
      </c>
      <c r="T40" s="53">
        <v>0</v>
      </c>
      <c r="U40" s="53">
        <v>0</v>
      </c>
      <c r="V40" s="53">
        <v>0</v>
      </c>
      <c r="W40" s="53">
        <v>0</v>
      </c>
      <c r="X40" s="53">
        <v>0</v>
      </c>
      <c r="Y40" s="53">
        <v>0</v>
      </c>
      <c r="Z40" s="53">
        <v>0</v>
      </c>
      <c r="AA40" s="53">
        <v>0</v>
      </c>
      <c r="AB40" s="53">
        <v>0</v>
      </c>
      <c r="AC40" s="53">
        <v>0</v>
      </c>
      <c r="AD40" s="53">
        <v>0</v>
      </c>
      <c r="AE40" s="53">
        <v>0</v>
      </c>
      <c r="AF40" s="53">
        <v>0</v>
      </c>
    </row>
    <row r="41" spans="2:32" s="44" customFormat="1" ht="16" customHeight="1" x14ac:dyDescent="0.3">
      <c r="B41" s="51" t="s">
        <v>127</v>
      </c>
      <c r="C41" s="53">
        <v>0</v>
      </c>
      <c r="D41" s="53">
        <v>0</v>
      </c>
      <c r="E41" s="53">
        <v>0</v>
      </c>
      <c r="F41" s="53">
        <v>0</v>
      </c>
      <c r="G41" s="53">
        <v>0</v>
      </c>
      <c r="H41" s="53">
        <v>0</v>
      </c>
      <c r="I41" s="53">
        <v>0</v>
      </c>
      <c r="J41" s="53">
        <v>0</v>
      </c>
      <c r="K41" s="53">
        <v>0</v>
      </c>
      <c r="L41" s="53">
        <v>0</v>
      </c>
      <c r="M41" s="53">
        <v>0</v>
      </c>
      <c r="N41" s="53">
        <v>0</v>
      </c>
      <c r="O41" s="53">
        <v>0</v>
      </c>
      <c r="P41" s="53">
        <v>0</v>
      </c>
      <c r="Q41" s="53">
        <v>0</v>
      </c>
      <c r="R41" s="53">
        <v>0</v>
      </c>
      <c r="S41" s="53">
        <v>0</v>
      </c>
      <c r="T41" s="53">
        <v>0</v>
      </c>
      <c r="U41" s="53">
        <v>0</v>
      </c>
      <c r="V41" s="53">
        <v>0</v>
      </c>
      <c r="W41" s="53">
        <v>0</v>
      </c>
      <c r="X41" s="53">
        <v>0</v>
      </c>
      <c r="Y41" s="53">
        <v>0</v>
      </c>
      <c r="Z41" s="53">
        <v>0</v>
      </c>
      <c r="AA41" s="53">
        <v>0</v>
      </c>
      <c r="AB41" s="53">
        <v>0</v>
      </c>
      <c r="AC41" s="53">
        <v>0</v>
      </c>
      <c r="AD41" s="53">
        <v>0</v>
      </c>
      <c r="AE41" s="53">
        <v>0</v>
      </c>
      <c r="AF41" s="53">
        <v>0</v>
      </c>
    </row>
    <row r="42" spans="2:32" s="44" customFormat="1" ht="16" customHeight="1" x14ac:dyDescent="0.3">
      <c r="B42" s="51" t="s">
        <v>128</v>
      </c>
      <c r="C42" s="53">
        <v>0</v>
      </c>
      <c r="D42" s="53">
        <v>0</v>
      </c>
      <c r="E42" s="53">
        <v>0</v>
      </c>
      <c r="F42" s="53">
        <v>0</v>
      </c>
      <c r="G42" s="53">
        <v>0</v>
      </c>
      <c r="H42" s="53">
        <v>0</v>
      </c>
      <c r="I42" s="53">
        <v>0</v>
      </c>
      <c r="J42" s="53">
        <v>0</v>
      </c>
      <c r="K42" s="53">
        <v>0</v>
      </c>
      <c r="L42" s="53">
        <v>0</v>
      </c>
      <c r="M42" s="53">
        <v>0</v>
      </c>
      <c r="N42" s="53">
        <v>0</v>
      </c>
      <c r="O42" s="53">
        <v>0</v>
      </c>
      <c r="P42" s="53">
        <v>0</v>
      </c>
      <c r="Q42" s="53">
        <v>0</v>
      </c>
      <c r="R42" s="53">
        <v>0</v>
      </c>
      <c r="S42" s="53">
        <v>0</v>
      </c>
      <c r="T42" s="53">
        <v>0</v>
      </c>
      <c r="U42" s="53">
        <v>0</v>
      </c>
      <c r="V42" s="53">
        <v>0</v>
      </c>
      <c r="W42" s="53">
        <v>0</v>
      </c>
      <c r="X42" s="53">
        <v>0</v>
      </c>
      <c r="Y42" s="53">
        <v>0</v>
      </c>
      <c r="Z42" s="53">
        <v>0</v>
      </c>
      <c r="AA42" s="53">
        <v>0</v>
      </c>
      <c r="AB42" s="53">
        <v>0</v>
      </c>
      <c r="AC42" s="53">
        <v>0</v>
      </c>
      <c r="AD42" s="53">
        <v>0</v>
      </c>
      <c r="AE42" s="53">
        <v>0</v>
      </c>
      <c r="AF42" s="53">
        <v>0</v>
      </c>
    </row>
    <row r="43" spans="2:32" s="44" customFormat="1" ht="16" customHeight="1" x14ac:dyDescent="0.3">
      <c r="B43" s="51" t="s">
        <v>129</v>
      </c>
      <c r="C43" s="53">
        <v>0</v>
      </c>
      <c r="D43" s="53">
        <v>0</v>
      </c>
      <c r="E43" s="53">
        <v>0</v>
      </c>
      <c r="F43" s="53">
        <v>0</v>
      </c>
      <c r="G43" s="53">
        <v>0</v>
      </c>
      <c r="H43" s="53">
        <v>0</v>
      </c>
      <c r="I43" s="53">
        <v>0</v>
      </c>
      <c r="J43" s="53">
        <v>0</v>
      </c>
      <c r="K43" s="53">
        <v>0</v>
      </c>
      <c r="L43" s="53">
        <v>0</v>
      </c>
      <c r="M43" s="53">
        <v>0</v>
      </c>
      <c r="N43" s="53">
        <v>0</v>
      </c>
      <c r="O43" s="53">
        <v>0</v>
      </c>
      <c r="P43" s="53">
        <v>0</v>
      </c>
      <c r="Q43" s="53">
        <v>0</v>
      </c>
      <c r="R43" s="53">
        <v>0</v>
      </c>
      <c r="S43" s="53">
        <v>0</v>
      </c>
      <c r="T43" s="53">
        <v>0</v>
      </c>
      <c r="U43" s="53">
        <v>0</v>
      </c>
      <c r="V43" s="53">
        <v>0</v>
      </c>
      <c r="W43" s="53">
        <v>0</v>
      </c>
      <c r="X43" s="53">
        <v>0</v>
      </c>
      <c r="Y43" s="53">
        <v>0</v>
      </c>
      <c r="Z43" s="53">
        <v>0</v>
      </c>
      <c r="AA43" s="53">
        <v>0</v>
      </c>
      <c r="AB43" s="53">
        <v>0</v>
      </c>
      <c r="AC43" s="53">
        <v>0</v>
      </c>
      <c r="AD43" s="53">
        <v>0</v>
      </c>
      <c r="AE43" s="53">
        <v>0</v>
      </c>
      <c r="AF43" s="53">
        <v>0</v>
      </c>
    </row>
    <row r="44" spans="2:32" s="44" customFormat="1" ht="16" customHeight="1" x14ac:dyDescent="0.3">
      <c r="B44" s="51" t="s">
        <v>130</v>
      </c>
      <c r="C44" s="53">
        <v>0</v>
      </c>
      <c r="D44" s="53">
        <v>0</v>
      </c>
      <c r="E44" s="53">
        <v>0</v>
      </c>
      <c r="F44" s="53">
        <v>0</v>
      </c>
      <c r="G44" s="53">
        <v>0</v>
      </c>
      <c r="H44" s="53">
        <v>0</v>
      </c>
      <c r="I44" s="53">
        <v>0</v>
      </c>
      <c r="J44" s="53">
        <v>0</v>
      </c>
      <c r="K44" s="53">
        <v>0</v>
      </c>
      <c r="L44" s="53">
        <v>0</v>
      </c>
      <c r="M44" s="53">
        <v>0</v>
      </c>
      <c r="N44" s="53">
        <v>0</v>
      </c>
      <c r="O44" s="53">
        <v>0</v>
      </c>
      <c r="P44" s="53">
        <v>0</v>
      </c>
      <c r="Q44" s="53">
        <v>0</v>
      </c>
      <c r="R44" s="53">
        <v>0</v>
      </c>
      <c r="S44" s="53">
        <v>0</v>
      </c>
      <c r="T44" s="53">
        <v>0</v>
      </c>
      <c r="U44" s="53">
        <v>0</v>
      </c>
      <c r="V44" s="53">
        <v>0</v>
      </c>
      <c r="W44" s="53">
        <v>0</v>
      </c>
      <c r="X44" s="53">
        <v>0</v>
      </c>
      <c r="Y44" s="53">
        <v>0</v>
      </c>
      <c r="Z44" s="53">
        <v>0</v>
      </c>
      <c r="AA44" s="53">
        <v>0</v>
      </c>
      <c r="AB44" s="53">
        <v>0</v>
      </c>
      <c r="AC44" s="53">
        <v>0</v>
      </c>
      <c r="AD44" s="53">
        <v>0</v>
      </c>
      <c r="AE44" s="53">
        <v>0</v>
      </c>
      <c r="AF44" s="53">
        <v>0</v>
      </c>
    </row>
    <row r="45" spans="2:32" s="44" customFormat="1" ht="16" customHeight="1" x14ac:dyDescent="0.25">
      <c r="B45" s="49" t="s">
        <v>131</v>
      </c>
      <c r="C45" s="50">
        <v>0</v>
      </c>
      <c r="D45" s="50">
        <v>0</v>
      </c>
      <c r="E45" s="50">
        <v>0</v>
      </c>
      <c r="F45" s="50">
        <v>0</v>
      </c>
      <c r="G45" s="50">
        <v>0</v>
      </c>
      <c r="H45" s="50">
        <v>0</v>
      </c>
      <c r="I45" s="50">
        <v>0</v>
      </c>
      <c r="J45" s="50">
        <v>0</v>
      </c>
      <c r="K45" s="50">
        <v>0</v>
      </c>
      <c r="L45" s="50">
        <v>0</v>
      </c>
      <c r="M45" s="50">
        <v>0</v>
      </c>
      <c r="N45" s="50">
        <v>0</v>
      </c>
      <c r="O45" s="50">
        <v>0</v>
      </c>
      <c r="P45" s="50">
        <v>0</v>
      </c>
      <c r="Q45" s="50">
        <v>0</v>
      </c>
      <c r="R45" s="50">
        <v>0</v>
      </c>
      <c r="S45" s="50">
        <v>0</v>
      </c>
      <c r="T45" s="50">
        <v>0</v>
      </c>
      <c r="U45" s="50">
        <v>0</v>
      </c>
      <c r="V45" s="50">
        <v>0</v>
      </c>
      <c r="W45" s="50">
        <v>0</v>
      </c>
      <c r="X45" s="50">
        <v>0</v>
      </c>
      <c r="Y45" s="50">
        <v>0</v>
      </c>
      <c r="Z45" s="50">
        <v>0</v>
      </c>
      <c r="AA45" s="50">
        <v>0</v>
      </c>
      <c r="AB45" s="50">
        <v>0</v>
      </c>
      <c r="AC45" s="50">
        <v>0</v>
      </c>
      <c r="AD45" s="50">
        <v>0</v>
      </c>
      <c r="AE45" s="50">
        <v>0</v>
      </c>
      <c r="AF45" s="50">
        <v>0</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0</v>
      </c>
      <c r="D47" s="53">
        <v>0</v>
      </c>
      <c r="E47" s="53">
        <v>0</v>
      </c>
      <c r="F47" s="53">
        <v>0</v>
      </c>
      <c r="G47" s="53">
        <v>0</v>
      </c>
      <c r="H47" s="53">
        <v>0</v>
      </c>
      <c r="I47" s="53">
        <v>0</v>
      </c>
      <c r="J47" s="53">
        <v>0</v>
      </c>
      <c r="K47" s="53">
        <v>0</v>
      </c>
      <c r="L47" s="53">
        <v>0</v>
      </c>
      <c r="M47" s="53">
        <v>0</v>
      </c>
      <c r="N47" s="53">
        <v>0</v>
      </c>
      <c r="O47" s="53">
        <v>0</v>
      </c>
      <c r="P47" s="53">
        <v>0</v>
      </c>
      <c r="Q47" s="53">
        <v>0</v>
      </c>
      <c r="R47" s="53">
        <v>0</v>
      </c>
      <c r="S47" s="53">
        <v>0</v>
      </c>
      <c r="T47" s="53">
        <v>0</v>
      </c>
      <c r="U47" s="53">
        <v>0</v>
      </c>
      <c r="V47" s="53">
        <v>0</v>
      </c>
      <c r="W47" s="53">
        <v>0</v>
      </c>
      <c r="X47" s="53">
        <v>0</v>
      </c>
      <c r="Y47" s="53">
        <v>0</v>
      </c>
      <c r="Z47" s="53">
        <v>0</v>
      </c>
      <c r="AA47" s="53">
        <v>0</v>
      </c>
      <c r="AB47" s="53">
        <v>0</v>
      </c>
      <c r="AC47" s="53">
        <v>0</v>
      </c>
      <c r="AD47" s="53">
        <v>0</v>
      </c>
      <c r="AE47" s="53">
        <v>0</v>
      </c>
      <c r="AF47" s="53">
        <v>0</v>
      </c>
    </row>
    <row r="48" spans="2:32" s="44" customFormat="1" ht="16" customHeight="1" x14ac:dyDescent="0.3">
      <c r="B48" s="51" t="s">
        <v>134</v>
      </c>
      <c r="C48" s="53">
        <v>0</v>
      </c>
      <c r="D48" s="53">
        <v>0</v>
      </c>
      <c r="E48" s="53">
        <v>0</v>
      </c>
      <c r="F48" s="53">
        <v>0</v>
      </c>
      <c r="G48" s="53">
        <v>0</v>
      </c>
      <c r="H48" s="53">
        <v>0</v>
      </c>
      <c r="I48" s="53">
        <v>0</v>
      </c>
      <c r="J48" s="53">
        <v>0</v>
      </c>
      <c r="K48" s="53">
        <v>0</v>
      </c>
      <c r="L48" s="53">
        <v>0</v>
      </c>
      <c r="M48" s="53">
        <v>0</v>
      </c>
      <c r="N48" s="53">
        <v>0</v>
      </c>
      <c r="O48" s="53">
        <v>0</v>
      </c>
      <c r="P48" s="53">
        <v>0</v>
      </c>
      <c r="Q48" s="53">
        <v>0</v>
      </c>
      <c r="R48" s="53">
        <v>0</v>
      </c>
      <c r="S48" s="53">
        <v>0</v>
      </c>
      <c r="T48" s="53">
        <v>0</v>
      </c>
      <c r="U48" s="53">
        <v>0</v>
      </c>
      <c r="V48" s="53">
        <v>0</v>
      </c>
      <c r="W48" s="53">
        <v>0</v>
      </c>
      <c r="X48" s="53">
        <v>0</v>
      </c>
      <c r="Y48" s="53">
        <v>0</v>
      </c>
      <c r="Z48" s="53">
        <v>0</v>
      </c>
      <c r="AA48" s="53">
        <v>0</v>
      </c>
      <c r="AB48" s="53">
        <v>0</v>
      </c>
      <c r="AC48" s="53">
        <v>0</v>
      </c>
      <c r="AD48" s="53">
        <v>0</v>
      </c>
      <c r="AE48" s="53">
        <v>0</v>
      </c>
      <c r="AF48" s="53">
        <v>0</v>
      </c>
    </row>
    <row r="49" spans="2:32" s="44" customFormat="1" ht="16" customHeight="1" x14ac:dyDescent="0.3">
      <c r="B49" s="51" t="s">
        <v>135</v>
      </c>
      <c r="C49" s="53">
        <v>0</v>
      </c>
      <c r="D49" s="53">
        <v>0</v>
      </c>
      <c r="E49" s="53">
        <v>0</v>
      </c>
      <c r="F49" s="53">
        <v>0</v>
      </c>
      <c r="G49" s="53">
        <v>0</v>
      </c>
      <c r="H49" s="53">
        <v>0</v>
      </c>
      <c r="I49" s="53">
        <v>0</v>
      </c>
      <c r="J49" s="53">
        <v>0</v>
      </c>
      <c r="K49" s="53">
        <v>0</v>
      </c>
      <c r="L49" s="53">
        <v>0</v>
      </c>
      <c r="M49" s="53">
        <v>0</v>
      </c>
      <c r="N49" s="53">
        <v>0</v>
      </c>
      <c r="O49" s="53">
        <v>0</v>
      </c>
      <c r="P49" s="53">
        <v>0</v>
      </c>
      <c r="Q49" s="53">
        <v>0</v>
      </c>
      <c r="R49" s="53">
        <v>0</v>
      </c>
      <c r="S49" s="53">
        <v>0</v>
      </c>
      <c r="T49" s="53">
        <v>0</v>
      </c>
      <c r="U49" s="53">
        <v>0</v>
      </c>
      <c r="V49" s="53">
        <v>0</v>
      </c>
      <c r="W49" s="53">
        <v>0</v>
      </c>
      <c r="X49" s="53">
        <v>0</v>
      </c>
      <c r="Y49" s="53">
        <v>0</v>
      </c>
      <c r="Z49" s="53">
        <v>0</v>
      </c>
      <c r="AA49" s="53">
        <v>0</v>
      </c>
      <c r="AB49" s="53">
        <v>0</v>
      </c>
      <c r="AC49" s="53">
        <v>0</v>
      </c>
      <c r="AD49" s="53">
        <v>0</v>
      </c>
      <c r="AE49" s="53">
        <v>0</v>
      </c>
      <c r="AF49" s="53">
        <v>0</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0</v>
      </c>
      <c r="D51" s="53">
        <v>0</v>
      </c>
      <c r="E51" s="53">
        <v>0</v>
      </c>
      <c r="F51" s="53">
        <v>0</v>
      </c>
      <c r="G51" s="53">
        <v>0</v>
      </c>
      <c r="H51" s="53">
        <v>0</v>
      </c>
      <c r="I51" s="53">
        <v>0</v>
      </c>
      <c r="J51" s="53">
        <v>0</v>
      </c>
      <c r="K51" s="53">
        <v>0</v>
      </c>
      <c r="L51" s="53">
        <v>0</v>
      </c>
      <c r="M51" s="53">
        <v>0</v>
      </c>
      <c r="N51" s="53">
        <v>0</v>
      </c>
      <c r="O51" s="53">
        <v>0</v>
      </c>
      <c r="P51" s="53">
        <v>0</v>
      </c>
      <c r="Q51" s="53">
        <v>0</v>
      </c>
      <c r="R51" s="53">
        <v>0</v>
      </c>
      <c r="S51" s="53">
        <v>0</v>
      </c>
      <c r="T51" s="53">
        <v>0</v>
      </c>
      <c r="U51" s="53">
        <v>0</v>
      </c>
      <c r="V51" s="53">
        <v>0</v>
      </c>
      <c r="W51" s="53">
        <v>0</v>
      </c>
      <c r="X51" s="53">
        <v>0</v>
      </c>
      <c r="Y51" s="53">
        <v>0</v>
      </c>
      <c r="Z51" s="53">
        <v>0</v>
      </c>
      <c r="AA51" s="53">
        <v>0</v>
      </c>
      <c r="AB51" s="53">
        <v>0</v>
      </c>
      <c r="AC51" s="53">
        <v>0</v>
      </c>
      <c r="AD51" s="53">
        <v>0</v>
      </c>
      <c r="AE51" s="53">
        <v>0</v>
      </c>
      <c r="AF51" s="53">
        <v>0</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0</v>
      </c>
      <c r="U52" s="53">
        <v>0</v>
      </c>
      <c r="V52" s="53">
        <v>0</v>
      </c>
      <c r="W52" s="53">
        <v>0</v>
      </c>
      <c r="X52" s="53">
        <v>0</v>
      </c>
      <c r="Y52" s="53">
        <v>0</v>
      </c>
      <c r="Z52" s="53">
        <v>0</v>
      </c>
      <c r="AA52" s="53">
        <v>0</v>
      </c>
      <c r="AB52" s="53">
        <v>0</v>
      </c>
      <c r="AC52" s="53">
        <v>0</v>
      </c>
      <c r="AD52" s="53">
        <v>0</v>
      </c>
      <c r="AE52" s="53">
        <v>0</v>
      </c>
      <c r="AF52" s="53">
        <v>0</v>
      </c>
    </row>
    <row r="53" spans="2:32" ht="16" customHeight="1" x14ac:dyDescent="0.3">
      <c r="B53" s="51" t="s">
        <v>139</v>
      </c>
      <c r="C53" s="53">
        <v>0</v>
      </c>
      <c r="D53" s="53">
        <v>0</v>
      </c>
      <c r="E53" s="53">
        <v>0</v>
      </c>
      <c r="F53" s="53">
        <v>0</v>
      </c>
      <c r="G53" s="53">
        <v>0</v>
      </c>
      <c r="H53" s="53">
        <v>0</v>
      </c>
      <c r="I53" s="53">
        <v>0</v>
      </c>
      <c r="J53" s="53">
        <v>0</v>
      </c>
      <c r="K53" s="53">
        <v>0</v>
      </c>
      <c r="L53" s="53">
        <v>0</v>
      </c>
      <c r="M53" s="53">
        <v>0</v>
      </c>
      <c r="N53" s="53">
        <v>0</v>
      </c>
      <c r="O53" s="53">
        <v>0</v>
      </c>
      <c r="P53" s="53">
        <v>0</v>
      </c>
      <c r="Q53" s="53">
        <v>0</v>
      </c>
      <c r="R53" s="53">
        <v>0</v>
      </c>
      <c r="S53" s="53">
        <v>0</v>
      </c>
      <c r="T53" s="53">
        <v>0</v>
      </c>
      <c r="U53" s="53">
        <v>0</v>
      </c>
      <c r="V53" s="53">
        <v>0</v>
      </c>
      <c r="W53" s="53">
        <v>0</v>
      </c>
      <c r="X53" s="53">
        <v>0</v>
      </c>
      <c r="Y53" s="53">
        <v>0</v>
      </c>
      <c r="Z53" s="53">
        <v>0</v>
      </c>
      <c r="AA53" s="53">
        <v>0</v>
      </c>
      <c r="AB53" s="53">
        <v>0</v>
      </c>
      <c r="AC53" s="53">
        <v>0</v>
      </c>
      <c r="AD53" s="53">
        <v>0</v>
      </c>
      <c r="AE53" s="53">
        <v>0</v>
      </c>
      <c r="AF53" s="53">
        <v>0</v>
      </c>
    </row>
    <row r="54" spans="2:32" ht="16" customHeight="1" x14ac:dyDescent="0.3">
      <c r="B54" s="51" t="s">
        <v>140</v>
      </c>
      <c r="C54" s="53">
        <v>0</v>
      </c>
      <c r="D54" s="53">
        <v>0</v>
      </c>
      <c r="E54" s="53">
        <v>0</v>
      </c>
      <c r="F54" s="53">
        <v>0</v>
      </c>
      <c r="G54" s="53">
        <v>0</v>
      </c>
      <c r="H54" s="53">
        <v>0</v>
      </c>
      <c r="I54" s="53">
        <v>0</v>
      </c>
      <c r="J54" s="53">
        <v>0</v>
      </c>
      <c r="K54" s="53">
        <v>0</v>
      </c>
      <c r="L54" s="53">
        <v>0</v>
      </c>
      <c r="M54" s="53">
        <v>0</v>
      </c>
      <c r="N54" s="53">
        <v>0</v>
      </c>
      <c r="O54" s="53">
        <v>0</v>
      </c>
      <c r="P54" s="53">
        <v>0</v>
      </c>
      <c r="Q54" s="53">
        <v>0</v>
      </c>
      <c r="R54" s="53">
        <v>0</v>
      </c>
      <c r="S54" s="53">
        <v>0</v>
      </c>
      <c r="T54" s="53">
        <v>0</v>
      </c>
      <c r="U54" s="53">
        <v>0</v>
      </c>
      <c r="V54" s="53">
        <v>0</v>
      </c>
      <c r="W54" s="53">
        <v>0</v>
      </c>
      <c r="X54" s="53">
        <v>0</v>
      </c>
      <c r="Y54" s="53">
        <v>0</v>
      </c>
      <c r="Z54" s="53">
        <v>0</v>
      </c>
      <c r="AA54" s="53">
        <v>0</v>
      </c>
      <c r="AB54" s="53">
        <v>0</v>
      </c>
      <c r="AC54" s="53">
        <v>0</v>
      </c>
      <c r="AD54" s="53">
        <v>0</v>
      </c>
      <c r="AE54" s="53">
        <v>0</v>
      </c>
      <c r="AF54" s="53">
        <v>0</v>
      </c>
    </row>
    <row r="55" spans="2:32" ht="16" customHeight="1" x14ac:dyDescent="0.25">
      <c r="B55" s="47" t="s">
        <v>141</v>
      </c>
      <c r="C55" s="48">
        <v>0</v>
      </c>
      <c r="D55" s="48">
        <v>0</v>
      </c>
      <c r="E55" s="48">
        <v>0</v>
      </c>
      <c r="F55" s="48">
        <v>0</v>
      </c>
      <c r="G55" s="48">
        <v>0</v>
      </c>
      <c r="H55" s="48">
        <v>0</v>
      </c>
      <c r="I55" s="48">
        <v>0</v>
      </c>
      <c r="J55" s="48">
        <v>0</v>
      </c>
      <c r="K55" s="48">
        <v>0</v>
      </c>
      <c r="L55" s="48">
        <v>0</v>
      </c>
      <c r="M55" s="48">
        <v>0</v>
      </c>
      <c r="N55" s="48">
        <v>0</v>
      </c>
      <c r="O55" s="48">
        <v>594.57330000000002</v>
      </c>
      <c r="P55" s="48">
        <v>871.64865000000009</v>
      </c>
      <c r="Q55" s="48">
        <v>1285.6387501606268</v>
      </c>
      <c r="R55" s="48">
        <v>1570.0245198137682</v>
      </c>
      <c r="S55" s="48">
        <v>1431.0351492450952</v>
      </c>
      <c r="T55" s="48">
        <v>1238.952870967742</v>
      </c>
      <c r="U55" s="48">
        <v>1258.5387464516132</v>
      </c>
      <c r="V55" s="48">
        <v>1233.2616487455198</v>
      </c>
      <c r="W55" s="48">
        <v>252.7741935483871</v>
      </c>
      <c r="X55" s="48">
        <v>1180.1388301662828</v>
      </c>
      <c r="Y55" s="48">
        <v>1244.5672822119136</v>
      </c>
      <c r="Z55" s="48">
        <v>1599.3078341580965</v>
      </c>
      <c r="AA55" s="48">
        <v>1348.8003715900363</v>
      </c>
      <c r="AB55" s="48">
        <v>1205.3763440860214</v>
      </c>
      <c r="AC55" s="48">
        <v>1307.5268817204301</v>
      </c>
      <c r="AD55" s="48">
        <v>1348.3870967741937</v>
      </c>
      <c r="AE55" s="48">
        <v>1348.3870967741937</v>
      </c>
      <c r="AF55" s="48">
        <v>1348.3870967741937</v>
      </c>
    </row>
    <row r="56" spans="2:32" ht="16" customHeight="1" x14ac:dyDescent="0.25">
      <c r="B56" s="49" t="s">
        <v>142</v>
      </c>
      <c r="C56" s="50">
        <v>0</v>
      </c>
      <c r="D56" s="50">
        <v>0</v>
      </c>
      <c r="E56" s="50">
        <v>0</v>
      </c>
      <c r="F56" s="50">
        <v>0</v>
      </c>
      <c r="G56" s="50">
        <v>0</v>
      </c>
      <c r="H56" s="50">
        <v>0</v>
      </c>
      <c r="I56" s="50">
        <v>0</v>
      </c>
      <c r="J56" s="50">
        <v>0</v>
      </c>
      <c r="K56" s="50">
        <v>0</v>
      </c>
      <c r="L56" s="50">
        <v>0</v>
      </c>
      <c r="M56" s="50">
        <v>0</v>
      </c>
      <c r="N56" s="50">
        <v>0</v>
      </c>
      <c r="O56" s="50">
        <v>0</v>
      </c>
      <c r="P56" s="50">
        <v>0</v>
      </c>
      <c r="Q56" s="50">
        <v>0</v>
      </c>
      <c r="R56" s="50">
        <v>0</v>
      </c>
      <c r="S56" s="50">
        <v>0</v>
      </c>
      <c r="T56" s="50">
        <v>0</v>
      </c>
      <c r="U56" s="50">
        <v>0</v>
      </c>
      <c r="V56" s="50">
        <v>0</v>
      </c>
      <c r="W56" s="50">
        <v>0</v>
      </c>
      <c r="X56" s="50">
        <v>0</v>
      </c>
      <c r="Y56" s="50">
        <v>0</v>
      </c>
      <c r="Z56" s="50">
        <v>0</v>
      </c>
      <c r="AA56" s="50">
        <v>0</v>
      </c>
      <c r="AB56" s="50">
        <v>0</v>
      </c>
      <c r="AC56" s="50">
        <v>0</v>
      </c>
      <c r="AD56" s="50">
        <v>0</v>
      </c>
      <c r="AE56" s="50">
        <v>0</v>
      </c>
      <c r="AF56" s="50">
        <v>0</v>
      </c>
    </row>
    <row r="57" spans="2:32" ht="16" customHeight="1" x14ac:dyDescent="0.3">
      <c r="B57" s="51" t="s">
        <v>143</v>
      </c>
      <c r="C57" s="53">
        <v>0</v>
      </c>
      <c r="D57" s="53">
        <v>0</v>
      </c>
      <c r="E57" s="53">
        <v>0</v>
      </c>
      <c r="F57" s="53">
        <v>0</v>
      </c>
      <c r="G57" s="53">
        <v>0</v>
      </c>
      <c r="H57" s="53">
        <v>0</v>
      </c>
      <c r="I57" s="53">
        <v>0</v>
      </c>
      <c r="J57" s="53">
        <v>0</v>
      </c>
      <c r="K57" s="53">
        <v>0</v>
      </c>
      <c r="L57" s="53">
        <v>0</v>
      </c>
      <c r="M57" s="53">
        <v>0</v>
      </c>
      <c r="N57" s="53">
        <v>0</v>
      </c>
      <c r="O57" s="53">
        <v>0</v>
      </c>
      <c r="P57" s="53">
        <v>0</v>
      </c>
      <c r="Q57" s="53">
        <v>0</v>
      </c>
      <c r="R57" s="53">
        <v>0</v>
      </c>
      <c r="S57" s="53">
        <v>0</v>
      </c>
      <c r="T57" s="53">
        <v>0</v>
      </c>
      <c r="U57" s="53">
        <v>0</v>
      </c>
      <c r="V57" s="53">
        <v>0</v>
      </c>
      <c r="W57" s="53">
        <v>0</v>
      </c>
      <c r="X57" s="53">
        <v>0</v>
      </c>
      <c r="Y57" s="53">
        <v>0</v>
      </c>
      <c r="Z57" s="53">
        <v>0</v>
      </c>
      <c r="AA57" s="53">
        <v>0</v>
      </c>
      <c r="AB57" s="53">
        <v>0</v>
      </c>
      <c r="AC57" s="53">
        <v>0</v>
      </c>
      <c r="AD57" s="53">
        <v>0</v>
      </c>
      <c r="AE57" s="53">
        <v>0</v>
      </c>
      <c r="AF57" s="53">
        <v>0</v>
      </c>
    </row>
    <row r="58" spans="2:32" ht="16" customHeight="1" x14ac:dyDescent="0.3">
      <c r="B58" s="51" t="s">
        <v>144</v>
      </c>
      <c r="C58" s="53">
        <v>0</v>
      </c>
      <c r="D58" s="53">
        <v>0</v>
      </c>
      <c r="E58" s="53">
        <v>0</v>
      </c>
      <c r="F58" s="53">
        <v>0</v>
      </c>
      <c r="G58" s="53">
        <v>0</v>
      </c>
      <c r="H58" s="53">
        <v>0</v>
      </c>
      <c r="I58" s="53">
        <v>0</v>
      </c>
      <c r="J58" s="53">
        <v>0</v>
      </c>
      <c r="K58" s="53">
        <v>0</v>
      </c>
      <c r="L58" s="53">
        <v>0</v>
      </c>
      <c r="M58" s="53">
        <v>0</v>
      </c>
      <c r="N58" s="53">
        <v>0</v>
      </c>
      <c r="O58" s="53">
        <v>0</v>
      </c>
      <c r="P58" s="53">
        <v>0</v>
      </c>
      <c r="Q58" s="53">
        <v>0</v>
      </c>
      <c r="R58" s="53">
        <v>0</v>
      </c>
      <c r="S58" s="53">
        <v>0</v>
      </c>
      <c r="T58" s="53">
        <v>0</v>
      </c>
      <c r="U58" s="53">
        <v>0</v>
      </c>
      <c r="V58" s="53">
        <v>0</v>
      </c>
      <c r="W58" s="53">
        <v>0</v>
      </c>
      <c r="X58" s="53">
        <v>0</v>
      </c>
      <c r="Y58" s="53">
        <v>0</v>
      </c>
      <c r="Z58" s="53">
        <v>0</v>
      </c>
      <c r="AA58" s="53">
        <v>0</v>
      </c>
      <c r="AB58" s="53">
        <v>0</v>
      </c>
      <c r="AC58" s="53">
        <v>0</v>
      </c>
      <c r="AD58" s="53">
        <v>0</v>
      </c>
      <c r="AE58" s="53">
        <v>0</v>
      </c>
      <c r="AF58" s="53">
        <v>0</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0</v>
      </c>
      <c r="D60" s="53">
        <v>0</v>
      </c>
      <c r="E60" s="53">
        <v>0</v>
      </c>
      <c r="F60" s="53">
        <v>0</v>
      </c>
      <c r="G60" s="53">
        <v>0</v>
      </c>
      <c r="H60" s="53">
        <v>0</v>
      </c>
      <c r="I60" s="53">
        <v>0</v>
      </c>
      <c r="J60" s="53">
        <v>0</v>
      </c>
      <c r="K60" s="53">
        <v>0</v>
      </c>
      <c r="L60" s="53">
        <v>0</v>
      </c>
      <c r="M60" s="53">
        <v>0</v>
      </c>
      <c r="N60" s="53">
        <v>0</v>
      </c>
      <c r="O60" s="53">
        <v>0</v>
      </c>
      <c r="P60" s="53">
        <v>0</v>
      </c>
      <c r="Q60" s="53">
        <v>0</v>
      </c>
      <c r="R60" s="53">
        <v>0</v>
      </c>
      <c r="S60" s="53">
        <v>0</v>
      </c>
      <c r="T60" s="53">
        <v>0</v>
      </c>
      <c r="U60" s="53">
        <v>0</v>
      </c>
      <c r="V60" s="53">
        <v>0</v>
      </c>
      <c r="W60" s="53">
        <v>0</v>
      </c>
      <c r="X60" s="53">
        <v>0</v>
      </c>
      <c r="Y60" s="53">
        <v>0</v>
      </c>
      <c r="Z60" s="53">
        <v>0</v>
      </c>
      <c r="AA60" s="53">
        <v>0</v>
      </c>
      <c r="AB60" s="53">
        <v>0</v>
      </c>
      <c r="AC60" s="53">
        <v>0</v>
      </c>
      <c r="AD60" s="53">
        <v>0</v>
      </c>
      <c r="AE60" s="53">
        <v>0</v>
      </c>
      <c r="AF60" s="53">
        <v>0</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0</v>
      </c>
      <c r="D62" s="53">
        <v>0</v>
      </c>
      <c r="E62" s="53">
        <v>0</v>
      </c>
      <c r="F62" s="53">
        <v>0</v>
      </c>
      <c r="G62" s="53">
        <v>0</v>
      </c>
      <c r="H62" s="53">
        <v>0</v>
      </c>
      <c r="I62" s="53">
        <v>0</v>
      </c>
      <c r="J62" s="53">
        <v>0</v>
      </c>
      <c r="K62" s="53">
        <v>0</v>
      </c>
      <c r="L62" s="53">
        <v>0</v>
      </c>
      <c r="M62" s="53">
        <v>0</v>
      </c>
      <c r="N62" s="53">
        <v>0</v>
      </c>
      <c r="O62" s="53">
        <v>0</v>
      </c>
      <c r="P62" s="53">
        <v>0</v>
      </c>
      <c r="Q62" s="53">
        <v>0</v>
      </c>
      <c r="R62" s="53">
        <v>0</v>
      </c>
      <c r="S62" s="53">
        <v>0</v>
      </c>
      <c r="T62" s="53">
        <v>0</v>
      </c>
      <c r="U62" s="53">
        <v>0</v>
      </c>
      <c r="V62" s="53">
        <v>0</v>
      </c>
      <c r="W62" s="53">
        <v>0</v>
      </c>
      <c r="X62" s="53">
        <v>0</v>
      </c>
      <c r="Y62" s="53">
        <v>0</v>
      </c>
      <c r="Z62" s="53">
        <v>0</v>
      </c>
      <c r="AA62" s="53">
        <v>0</v>
      </c>
      <c r="AB62" s="53">
        <v>0</v>
      </c>
      <c r="AC62" s="53">
        <v>0</v>
      </c>
      <c r="AD62" s="53">
        <v>0</v>
      </c>
      <c r="AE62" s="53">
        <v>0</v>
      </c>
      <c r="AF62" s="53">
        <v>0</v>
      </c>
    </row>
    <row r="63" spans="2:32" ht="16" customHeight="1" x14ac:dyDescent="0.25">
      <c r="B63" s="49" t="s">
        <v>149</v>
      </c>
      <c r="C63" s="50">
        <v>0</v>
      </c>
      <c r="D63" s="50">
        <v>0</v>
      </c>
      <c r="E63" s="50">
        <v>0</v>
      </c>
      <c r="F63" s="50">
        <v>0</v>
      </c>
      <c r="G63" s="50">
        <v>0</v>
      </c>
      <c r="H63" s="50">
        <v>0</v>
      </c>
      <c r="I63" s="50">
        <v>0</v>
      </c>
      <c r="J63" s="50">
        <v>0</v>
      </c>
      <c r="K63" s="50">
        <v>0</v>
      </c>
      <c r="L63" s="50">
        <v>0</v>
      </c>
      <c r="M63" s="50">
        <v>0</v>
      </c>
      <c r="N63" s="50">
        <v>0</v>
      </c>
      <c r="O63" s="50">
        <v>0</v>
      </c>
      <c r="P63" s="50">
        <v>0</v>
      </c>
      <c r="Q63" s="50">
        <v>0</v>
      </c>
      <c r="R63" s="50">
        <v>0</v>
      </c>
      <c r="S63" s="50">
        <v>0</v>
      </c>
      <c r="T63" s="50">
        <v>0</v>
      </c>
      <c r="U63" s="50">
        <v>0</v>
      </c>
      <c r="V63" s="50">
        <v>0</v>
      </c>
      <c r="W63" s="50">
        <v>0</v>
      </c>
      <c r="X63" s="50">
        <v>0</v>
      </c>
      <c r="Y63" s="50">
        <v>0</v>
      </c>
      <c r="Z63" s="50">
        <v>0</v>
      </c>
      <c r="AA63" s="50">
        <v>0</v>
      </c>
      <c r="AB63" s="50">
        <v>0</v>
      </c>
      <c r="AC63" s="50">
        <v>0</v>
      </c>
      <c r="AD63" s="50">
        <v>0</v>
      </c>
      <c r="AE63" s="50">
        <v>0</v>
      </c>
      <c r="AF63" s="50">
        <v>0</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0</v>
      </c>
      <c r="D69" s="53">
        <v>0</v>
      </c>
      <c r="E69" s="53">
        <v>0</v>
      </c>
      <c r="F69" s="53">
        <v>0</v>
      </c>
      <c r="G69" s="53">
        <v>0</v>
      </c>
      <c r="H69" s="53">
        <v>0</v>
      </c>
      <c r="I69" s="53">
        <v>0</v>
      </c>
      <c r="J69" s="53">
        <v>0</v>
      </c>
      <c r="K69" s="53">
        <v>0</v>
      </c>
      <c r="L69" s="53">
        <v>0</v>
      </c>
      <c r="M69" s="53">
        <v>0</v>
      </c>
      <c r="N69" s="53">
        <v>0</v>
      </c>
      <c r="O69" s="53">
        <v>0</v>
      </c>
      <c r="P69" s="53">
        <v>0</v>
      </c>
      <c r="Q69" s="53">
        <v>0</v>
      </c>
      <c r="R69" s="53">
        <v>0</v>
      </c>
      <c r="S69" s="53">
        <v>0</v>
      </c>
      <c r="T69" s="53">
        <v>0</v>
      </c>
      <c r="U69" s="53">
        <v>0</v>
      </c>
      <c r="V69" s="53">
        <v>0</v>
      </c>
      <c r="W69" s="53">
        <v>0</v>
      </c>
      <c r="X69" s="53">
        <v>0</v>
      </c>
      <c r="Y69" s="53">
        <v>0</v>
      </c>
      <c r="Z69" s="53">
        <v>0</v>
      </c>
      <c r="AA69" s="53">
        <v>0</v>
      </c>
      <c r="AB69" s="53">
        <v>0</v>
      </c>
      <c r="AC69" s="53">
        <v>0</v>
      </c>
      <c r="AD69" s="53">
        <v>0</v>
      </c>
      <c r="AE69" s="53">
        <v>0</v>
      </c>
      <c r="AF69" s="53">
        <v>0</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0</v>
      </c>
      <c r="D73" s="50">
        <v>0</v>
      </c>
      <c r="E73" s="50">
        <v>0</v>
      </c>
      <c r="F73" s="50">
        <v>0</v>
      </c>
      <c r="G73" s="50">
        <v>0</v>
      </c>
      <c r="H73" s="50">
        <v>0</v>
      </c>
      <c r="I73" s="50">
        <v>0</v>
      </c>
      <c r="J73" s="50">
        <v>0</v>
      </c>
      <c r="K73" s="50">
        <v>0</v>
      </c>
      <c r="L73" s="50">
        <v>0</v>
      </c>
      <c r="M73" s="50">
        <v>0</v>
      </c>
      <c r="N73" s="50">
        <v>0</v>
      </c>
      <c r="O73" s="50">
        <v>0</v>
      </c>
      <c r="P73" s="50">
        <v>0</v>
      </c>
      <c r="Q73" s="50">
        <v>0</v>
      </c>
      <c r="R73" s="50">
        <v>0</v>
      </c>
      <c r="S73" s="50">
        <v>0</v>
      </c>
      <c r="T73" s="50">
        <v>0</v>
      </c>
      <c r="U73" s="50">
        <v>0</v>
      </c>
      <c r="V73" s="50">
        <v>0</v>
      </c>
      <c r="W73" s="50">
        <v>0</v>
      </c>
      <c r="X73" s="50">
        <v>0</v>
      </c>
      <c r="Y73" s="50">
        <v>0</v>
      </c>
      <c r="Z73" s="50">
        <v>0</v>
      </c>
      <c r="AA73" s="50">
        <v>0</v>
      </c>
      <c r="AB73" s="50">
        <v>0</v>
      </c>
      <c r="AC73" s="50">
        <v>0</v>
      </c>
      <c r="AD73" s="50">
        <v>0</v>
      </c>
      <c r="AE73" s="50">
        <v>0</v>
      </c>
      <c r="AF73" s="50">
        <v>0</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0</v>
      </c>
      <c r="G85" s="53">
        <v>0</v>
      </c>
      <c r="H85" s="53">
        <v>0</v>
      </c>
      <c r="I85" s="53">
        <v>0</v>
      </c>
      <c r="J85" s="53">
        <v>0</v>
      </c>
      <c r="K85" s="53">
        <v>0</v>
      </c>
      <c r="L85" s="53">
        <v>0</v>
      </c>
      <c r="M85" s="53">
        <v>0</v>
      </c>
      <c r="N85" s="53">
        <v>0</v>
      </c>
      <c r="O85" s="53">
        <v>0</v>
      </c>
      <c r="P85" s="53">
        <v>0</v>
      </c>
      <c r="Q85" s="53">
        <v>0</v>
      </c>
      <c r="R85" s="53">
        <v>0</v>
      </c>
      <c r="S85" s="53">
        <v>0</v>
      </c>
      <c r="T85" s="53">
        <v>0</v>
      </c>
      <c r="U85" s="53">
        <v>0</v>
      </c>
      <c r="V85" s="53">
        <v>0</v>
      </c>
      <c r="W85" s="53">
        <v>0</v>
      </c>
      <c r="X85" s="53">
        <v>0</v>
      </c>
      <c r="Y85" s="53">
        <v>0</v>
      </c>
      <c r="Z85" s="53">
        <v>0</v>
      </c>
      <c r="AA85" s="53">
        <v>0</v>
      </c>
      <c r="AB85" s="53">
        <v>0</v>
      </c>
      <c r="AC85" s="53">
        <v>0</v>
      </c>
      <c r="AD85" s="53">
        <v>0</v>
      </c>
      <c r="AE85" s="53">
        <v>0</v>
      </c>
      <c r="AF85" s="53">
        <v>0</v>
      </c>
    </row>
    <row r="86" spans="2:32" ht="16" customHeight="1" x14ac:dyDescent="0.3">
      <c r="B86" s="51" t="s">
        <v>172</v>
      </c>
      <c r="C86" s="53">
        <v>0</v>
      </c>
      <c r="D86" s="53">
        <v>0</v>
      </c>
      <c r="E86" s="53">
        <v>0</v>
      </c>
      <c r="F86" s="53">
        <v>0</v>
      </c>
      <c r="G86" s="53">
        <v>0</v>
      </c>
      <c r="H86" s="53">
        <v>0</v>
      </c>
      <c r="I86" s="53">
        <v>0</v>
      </c>
      <c r="J86" s="53">
        <v>0</v>
      </c>
      <c r="K86" s="53">
        <v>0</v>
      </c>
      <c r="L86" s="53">
        <v>0</v>
      </c>
      <c r="M86" s="53">
        <v>0</v>
      </c>
      <c r="N86" s="53">
        <v>0</v>
      </c>
      <c r="O86" s="53">
        <v>0</v>
      </c>
      <c r="P86" s="53">
        <v>0</v>
      </c>
      <c r="Q86" s="53">
        <v>0</v>
      </c>
      <c r="R86" s="53">
        <v>0</v>
      </c>
      <c r="S86" s="53">
        <v>0</v>
      </c>
      <c r="T86" s="53">
        <v>0</v>
      </c>
      <c r="U86" s="53">
        <v>0</v>
      </c>
      <c r="V86" s="53">
        <v>0</v>
      </c>
      <c r="W86" s="53">
        <v>0</v>
      </c>
      <c r="X86" s="53">
        <v>0</v>
      </c>
      <c r="Y86" s="53">
        <v>0</v>
      </c>
      <c r="Z86" s="53">
        <v>0</v>
      </c>
      <c r="AA86" s="53">
        <v>0</v>
      </c>
      <c r="AB86" s="53">
        <v>0</v>
      </c>
      <c r="AC86" s="53">
        <v>0</v>
      </c>
      <c r="AD86" s="53">
        <v>0</v>
      </c>
      <c r="AE86" s="53">
        <v>0</v>
      </c>
      <c r="AF86" s="53">
        <v>0</v>
      </c>
    </row>
    <row r="87" spans="2:32" ht="16" customHeight="1" x14ac:dyDescent="0.3">
      <c r="B87" s="51" t="s">
        <v>173</v>
      </c>
      <c r="C87" s="53">
        <v>0</v>
      </c>
      <c r="D87" s="53">
        <v>0</v>
      </c>
      <c r="E87" s="53">
        <v>0</v>
      </c>
      <c r="F87" s="53">
        <v>0</v>
      </c>
      <c r="G87" s="53">
        <v>0</v>
      </c>
      <c r="H87" s="53">
        <v>0</v>
      </c>
      <c r="I87" s="53">
        <v>0</v>
      </c>
      <c r="J87" s="53">
        <v>0</v>
      </c>
      <c r="K87" s="53">
        <v>0</v>
      </c>
      <c r="L87" s="53">
        <v>0</v>
      </c>
      <c r="M87" s="53">
        <v>0</v>
      </c>
      <c r="N87" s="53">
        <v>0</v>
      </c>
      <c r="O87" s="53">
        <v>0</v>
      </c>
      <c r="P87" s="53">
        <v>0</v>
      </c>
      <c r="Q87" s="53">
        <v>0</v>
      </c>
      <c r="R87" s="53">
        <v>0</v>
      </c>
      <c r="S87" s="53">
        <v>0</v>
      </c>
      <c r="T87" s="53">
        <v>0</v>
      </c>
      <c r="U87" s="53">
        <v>0</v>
      </c>
      <c r="V87" s="53">
        <v>0</v>
      </c>
      <c r="W87" s="53">
        <v>0</v>
      </c>
      <c r="X87" s="53">
        <v>0</v>
      </c>
      <c r="Y87" s="53">
        <v>0</v>
      </c>
      <c r="Z87" s="53">
        <v>0</v>
      </c>
      <c r="AA87" s="53">
        <v>0</v>
      </c>
      <c r="AB87" s="53">
        <v>0</v>
      </c>
      <c r="AC87" s="53">
        <v>0</v>
      </c>
      <c r="AD87" s="53">
        <v>0</v>
      </c>
      <c r="AE87" s="53">
        <v>0</v>
      </c>
      <c r="AF87" s="53">
        <v>0</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0</v>
      </c>
      <c r="D90" s="50">
        <v>0</v>
      </c>
      <c r="E90" s="50">
        <v>0</v>
      </c>
      <c r="F90" s="50">
        <v>0</v>
      </c>
      <c r="G90" s="50">
        <v>0</v>
      </c>
      <c r="H90" s="50">
        <v>0</v>
      </c>
      <c r="I90" s="50">
        <v>0</v>
      </c>
      <c r="J90" s="50">
        <v>0</v>
      </c>
      <c r="K90" s="50">
        <v>0</v>
      </c>
      <c r="L90" s="50">
        <v>0</v>
      </c>
      <c r="M90" s="50">
        <v>0</v>
      </c>
      <c r="N90" s="50">
        <v>0</v>
      </c>
      <c r="O90" s="50">
        <v>594.57330000000002</v>
      </c>
      <c r="P90" s="50">
        <v>871.64865000000009</v>
      </c>
      <c r="Q90" s="50">
        <v>1285.6387501606268</v>
      </c>
      <c r="R90" s="50">
        <v>1570.0245198137682</v>
      </c>
      <c r="S90" s="50">
        <v>1431.0351492450952</v>
      </c>
      <c r="T90" s="50">
        <v>1238.952870967742</v>
      </c>
      <c r="U90" s="50">
        <v>1258.5387464516132</v>
      </c>
      <c r="V90" s="50">
        <v>1233.2616487455198</v>
      </c>
      <c r="W90" s="50">
        <v>252.7741935483871</v>
      </c>
      <c r="X90" s="50">
        <v>1180.1388301662828</v>
      </c>
      <c r="Y90" s="50">
        <v>1244.5672822119136</v>
      </c>
      <c r="Z90" s="50">
        <v>1599.3078341580965</v>
      </c>
      <c r="AA90" s="50">
        <v>1348.8003715900363</v>
      </c>
      <c r="AB90" s="50">
        <v>1205.3763440860214</v>
      </c>
      <c r="AC90" s="50">
        <v>1307.5268817204301</v>
      </c>
      <c r="AD90" s="50">
        <v>1348.3870967741937</v>
      </c>
      <c r="AE90" s="50">
        <v>1348.3870967741937</v>
      </c>
      <c r="AF90" s="50">
        <v>1348.3870967741937</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0</v>
      </c>
      <c r="D96" s="53">
        <v>0</v>
      </c>
      <c r="E96" s="53">
        <v>0</v>
      </c>
      <c r="F96" s="53">
        <v>0</v>
      </c>
      <c r="G96" s="53">
        <v>0</v>
      </c>
      <c r="H96" s="53">
        <v>0</v>
      </c>
      <c r="I96" s="53">
        <v>0</v>
      </c>
      <c r="J96" s="53">
        <v>0</v>
      </c>
      <c r="K96" s="53">
        <v>0</v>
      </c>
      <c r="L96" s="53">
        <v>0</v>
      </c>
      <c r="M96" s="53">
        <v>0</v>
      </c>
      <c r="N96" s="53">
        <v>0</v>
      </c>
      <c r="O96" s="53">
        <v>0</v>
      </c>
      <c r="P96" s="53">
        <v>0</v>
      </c>
      <c r="Q96" s="53">
        <v>0</v>
      </c>
      <c r="R96" s="53">
        <v>0</v>
      </c>
      <c r="S96" s="53">
        <v>0</v>
      </c>
      <c r="T96" s="53">
        <v>0</v>
      </c>
      <c r="U96" s="53">
        <v>0</v>
      </c>
      <c r="V96" s="53">
        <v>0</v>
      </c>
      <c r="W96" s="53">
        <v>0</v>
      </c>
      <c r="X96" s="53">
        <v>0</v>
      </c>
      <c r="Y96" s="53">
        <v>0</v>
      </c>
      <c r="Z96" s="53">
        <v>0</v>
      </c>
      <c r="AA96" s="53">
        <v>0</v>
      </c>
      <c r="AB96" s="53">
        <v>0</v>
      </c>
      <c r="AC96" s="53">
        <v>0</v>
      </c>
      <c r="AD96" s="53">
        <v>0</v>
      </c>
      <c r="AE96" s="53">
        <v>0</v>
      </c>
      <c r="AF96" s="53">
        <v>0</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594.57330000000002</v>
      </c>
      <c r="P97" s="53">
        <v>871.64865000000009</v>
      </c>
      <c r="Q97" s="53">
        <v>1285.6387501606268</v>
      </c>
      <c r="R97" s="53">
        <v>1570.0245198137682</v>
      </c>
      <c r="S97" s="53">
        <v>1431.0351492450952</v>
      </c>
      <c r="T97" s="53">
        <v>1238.952870967742</v>
      </c>
      <c r="U97" s="53">
        <v>1258.5387464516132</v>
      </c>
      <c r="V97" s="53">
        <v>1233.2616487455198</v>
      </c>
      <c r="W97" s="53">
        <v>252.7741935483871</v>
      </c>
      <c r="X97" s="53">
        <v>1180.1388301662828</v>
      </c>
      <c r="Y97" s="53">
        <v>1244.5672822119136</v>
      </c>
      <c r="Z97" s="53">
        <v>1599.3078341580965</v>
      </c>
      <c r="AA97" s="53">
        <v>1348.8003715900363</v>
      </c>
      <c r="AB97" s="53">
        <v>1205.3763440860214</v>
      </c>
      <c r="AC97" s="53">
        <v>1307.5268817204301</v>
      </c>
      <c r="AD97" s="53">
        <v>1348.3870967741937</v>
      </c>
      <c r="AE97" s="53">
        <v>1348.3870967741937</v>
      </c>
      <c r="AF97" s="53">
        <v>1348.3870967741937</v>
      </c>
    </row>
    <row r="98" spans="2:32" ht="16" customHeight="1" x14ac:dyDescent="0.3">
      <c r="B98" s="51" t="s">
        <v>184</v>
      </c>
      <c r="C98" s="53">
        <v>0</v>
      </c>
      <c r="D98" s="53">
        <v>0</v>
      </c>
      <c r="E98" s="53">
        <v>0</v>
      </c>
      <c r="F98" s="53">
        <v>0</v>
      </c>
      <c r="G98" s="53">
        <v>0</v>
      </c>
      <c r="H98" s="53">
        <v>0</v>
      </c>
      <c r="I98" s="53">
        <v>0</v>
      </c>
      <c r="J98" s="53">
        <v>0</v>
      </c>
      <c r="K98" s="53">
        <v>0</v>
      </c>
      <c r="L98" s="53">
        <v>0</v>
      </c>
      <c r="M98" s="53">
        <v>0</v>
      </c>
      <c r="N98" s="53">
        <v>0</v>
      </c>
      <c r="O98" s="53">
        <v>0</v>
      </c>
      <c r="P98" s="53">
        <v>0</v>
      </c>
      <c r="Q98" s="53">
        <v>0</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0</v>
      </c>
      <c r="D107" s="53">
        <v>0</v>
      </c>
      <c r="E107" s="53">
        <v>0</v>
      </c>
      <c r="F107" s="53">
        <v>0</v>
      </c>
      <c r="G107" s="53">
        <v>0</v>
      </c>
      <c r="H107" s="53">
        <v>0</v>
      </c>
      <c r="I107" s="53">
        <v>0</v>
      </c>
      <c r="J107" s="53">
        <v>0</v>
      </c>
      <c r="K107" s="53">
        <v>0</v>
      </c>
      <c r="L107" s="53">
        <v>0</v>
      </c>
      <c r="M107" s="53">
        <v>0</v>
      </c>
      <c r="N107" s="53">
        <v>0</v>
      </c>
      <c r="O107" s="53">
        <v>0</v>
      </c>
      <c r="P107" s="53">
        <v>0</v>
      </c>
      <c r="Q107" s="53">
        <v>0</v>
      </c>
      <c r="R107" s="53">
        <v>0</v>
      </c>
      <c r="S107" s="53">
        <v>0</v>
      </c>
      <c r="T107" s="53">
        <v>0</v>
      </c>
      <c r="U107" s="53">
        <v>0</v>
      </c>
      <c r="V107" s="53">
        <v>0</v>
      </c>
      <c r="W107" s="53">
        <v>0</v>
      </c>
      <c r="X107" s="53">
        <v>0</v>
      </c>
      <c r="Y107" s="53">
        <v>0</v>
      </c>
      <c r="Z107" s="53">
        <v>0</v>
      </c>
      <c r="AA107" s="53">
        <v>0</v>
      </c>
      <c r="AB107" s="53">
        <v>0</v>
      </c>
      <c r="AC107" s="53">
        <v>0</v>
      </c>
      <c r="AD107" s="53">
        <v>0</v>
      </c>
      <c r="AE107" s="53">
        <v>0</v>
      </c>
      <c r="AF107" s="53">
        <v>0</v>
      </c>
    </row>
    <row r="108" spans="2:32" ht="16" customHeight="1" x14ac:dyDescent="0.3">
      <c r="B108" s="51" t="s">
        <v>194</v>
      </c>
      <c r="C108" s="53">
        <v>0</v>
      </c>
      <c r="D108" s="53">
        <v>0</v>
      </c>
      <c r="E108" s="53">
        <v>0</v>
      </c>
      <c r="F108" s="53">
        <v>0</v>
      </c>
      <c r="G108" s="53">
        <v>0</v>
      </c>
      <c r="H108" s="53">
        <v>0</v>
      </c>
      <c r="I108" s="53">
        <v>0</v>
      </c>
      <c r="J108" s="53">
        <v>0</v>
      </c>
      <c r="K108" s="53">
        <v>0</v>
      </c>
      <c r="L108" s="53">
        <v>0</v>
      </c>
      <c r="M108" s="53">
        <v>0</v>
      </c>
      <c r="N108" s="53">
        <v>0</v>
      </c>
      <c r="O108" s="53">
        <v>0</v>
      </c>
      <c r="P108" s="53">
        <v>0</v>
      </c>
      <c r="Q108" s="53">
        <v>0</v>
      </c>
      <c r="R108" s="53">
        <v>0</v>
      </c>
      <c r="S108" s="53">
        <v>0</v>
      </c>
      <c r="T108" s="53">
        <v>0</v>
      </c>
      <c r="U108" s="53">
        <v>0</v>
      </c>
      <c r="V108" s="53">
        <v>0</v>
      </c>
      <c r="W108" s="53">
        <v>0</v>
      </c>
      <c r="X108" s="53">
        <v>0</v>
      </c>
      <c r="Y108" s="53">
        <v>0</v>
      </c>
      <c r="Z108" s="53">
        <v>0</v>
      </c>
      <c r="AA108" s="53">
        <v>0</v>
      </c>
      <c r="AB108" s="53">
        <v>0</v>
      </c>
      <c r="AC108" s="53">
        <v>0</v>
      </c>
      <c r="AD108" s="53">
        <v>0</v>
      </c>
      <c r="AE108" s="53">
        <v>0</v>
      </c>
      <c r="AF108" s="53">
        <v>0</v>
      </c>
    </row>
    <row r="109" spans="2:32" ht="16" customHeight="1" x14ac:dyDescent="0.25">
      <c r="B109" s="49" t="s">
        <v>195</v>
      </c>
      <c r="C109" s="50">
        <v>0</v>
      </c>
      <c r="D109" s="50">
        <v>0</v>
      </c>
      <c r="E109" s="50">
        <v>0</v>
      </c>
      <c r="F109" s="50">
        <v>0</v>
      </c>
      <c r="G109" s="50">
        <v>0</v>
      </c>
      <c r="H109" s="50">
        <v>0</v>
      </c>
      <c r="I109" s="50">
        <v>0</v>
      </c>
      <c r="J109" s="50">
        <v>0</v>
      </c>
      <c r="K109" s="50">
        <v>0</v>
      </c>
      <c r="L109" s="50">
        <v>0</v>
      </c>
      <c r="M109" s="50">
        <v>0</v>
      </c>
      <c r="N109" s="50">
        <v>0</v>
      </c>
      <c r="O109" s="50">
        <v>0</v>
      </c>
      <c r="P109" s="50">
        <v>0</v>
      </c>
      <c r="Q109" s="50">
        <v>0</v>
      </c>
      <c r="R109" s="50">
        <v>0</v>
      </c>
      <c r="S109" s="50">
        <v>0</v>
      </c>
      <c r="T109" s="50">
        <v>0</v>
      </c>
      <c r="U109" s="50">
        <v>0</v>
      </c>
      <c r="V109" s="50">
        <v>0</v>
      </c>
      <c r="W109" s="50">
        <v>0</v>
      </c>
      <c r="X109" s="50">
        <v>0</v>
      </c>
      <c r="Y109" s="50">
        <v>0</v>
      </c>
      <c r="Z109" s="50">
        <v>0</v>
      </c>
      <c r="AA109" s="50">
        <v>0</v>
      </c>
      <c r="AB109" s="50">
        <v>0</v>
      </c>
      <c r="AC109" s="50">
        <v>0</v>
      </c>
      <c r="AD109" s="50">
        <v>0</v>
      </c>
      <c r="AE109" s="50">
        <v>0</v>
      </c>
      <c r="AF109" s="50">
        <v>0</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0</v>
      </c>
      <c r="D112" s="53">
        <v>0</v>
      </c>
      <c r="E112" s="53">
        <v>0</v>
      </c>
      <c r="F112" s="53">
        <v>0</v>
      </c>
      <c r="G112" s="53">
        <v>0</v>
      </c>
      <c r="H112" s="53">
        <v>0</v>
      </c>
      <c r="I112" s="53">
        <v>0</v>
      </c>
      <c r="J112" s="53">
        <v>0</v>
      </c>
      <c r="K112" s="53">
        <v>0</v>
      </c>
      <c r="L112" s="53">
        <v>0</v>
      </c>
      <c r="M112" s="53">
        <v>0</v>
      </c>
      <c r="N112" s="53">
        <v>0</v>
      </c>
      <c r="O112" s="53">
        <v>0</v>
      </c>
      <c r="P112" s="53">
        <v>0</v>
      </c>
      <c r="Q112" s="53">
        <v>0</v>
      </c>
      <c r="R112" s="53">
        <v>0</v>
      </c>
      <c r="S112" s="53">
        <v>0</v>
      </c>
      <c r="T112" s="53">
        <v>0</v>
      </c>
      <c r="U112" s="53">
        <v>0</v>
      </c>
      <c r="V112" s="53">
        <v>0</v>
      </c>
      <c r="W112" s="53">
        <v>0</v>
      </c>
      <c r="X112" s="53">
        <v>0</v>
      </c>
      <c r="Y112" s="53">
        <v>0</v>
      </c>
      <c r="Z112" s="53">
        <v>0</v>
      </c>
      <c r="AA112" s="53">
        <v>0</v>
      </c>
      <c r="AB112" s="53">
        <v>0</v>
      </c>
      <c r="AC112" s="53">
        <v>0</v>
      </c>
      <c r="AD112" s="53">
        <v>0</v>
      </c>
      <c r="AE112" s="53">
        <v>0</v>
      </c>
      <c r="AF112" s="53">
        <v>0</v>
      </c>
    </row>
    <row r="113" spans="2:32" ht="16" customHeight="1" x14ac:dyDescent="0.3">
      <c r="B113" s="51" t="s">
        <v>199</v>
      </c>
      <c r="C113" s="53">
        <v>0</v>
      </c>
      <c r="D113" s="53">
        <v>0</v>
      </c>
      <c r="E113" s="53">
        <v>0</v>
      </c>
      <c r="F113" s="53">
        <v>0</v>
      </c>
      <c r="G113" s="53">
        <v>0</v>
      </c>
      <c r="H113" s="53">
        <v>0</v>
      </c>
      <c r="I113" s="53">
        <v>0</v>
      </c>
      <c r="J113" s="53">
        <v>0</v>
      </c>
      <c r="K113" s="53">
        <v>0</v>
      </c>
      <c r="L113" s="53">
        <v>0</v>
      </c>
      <c r="M113" s="53">
        <v>0</v>
      </c>
      <c r="N113" s="53">
        <v>0</v>
      </c>
      <c r="O113" s="53">
        <v>0</v>
      </c>
      <c r="P113" s="53">
        <v>0</v>
      </c>
      <c r="Q113" s="53">
        <v>0</v>
      </c>
      <c r="R113" s="53">
        <v>0</v>
      </c>
      <c r="S113" s="53">
        <v>0</v>
      </c>
      <c r="T113" s="53">
        <v>0</v>
      </c>
      <c r="U113" s="53">
        <v>0</v>
      </c>
      <c r="V113" s="53">
        <v>0</v>
      </c>
      <c r="W113" s="53">
        <v>0</v>
      </c>
      <c r="X113" s="53">
        <v>0</v>
      </c>
      <c r="Y113" s="53">
        <v>0</v>
      </c>
      <c r="Z113" s="53">
        <v>0</v>
      </c>
      <c r="AA113" s="53">
        <v>0</v>
      </c>
      <c r="AB113" s="53">
        <v>0</v>
      </c>
      <c r="AC113" s="53">
        <v>0</v>
      </c>
      <c r="AD113" s="53">
        <v>0</v>
      </c>
      <c r="AE113" s="53">
        <v>0</v>
      </c>
      <c r="AF113" s="53">
        <v>0</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0</v>
      </c>
      <c r="D115" s="48">
        <v>0</v>
      </c>
      <c r="E115" s="48">
        <v>0</v>
      </c>
      <c r="F115" s="48">
        <v>0</v>
      </c>
      <c r="G115" s="48">
        <v>0</v>
      </c>
      <c r="H115" s="48">
        <v>0</v>
      </c>
      <c r="I115" s="48">
        <v>0</v>
      </c>
      <c r="J115" s="48">
        <v>0</v>
      </c>
      <c r="K115" s="48">
        <v>0</v>
      </c>
      <c r="L115" s="48">
        <v>0</v>
      </c>
      <c r="M115" s="48">
        <v>0</v>
      </c>
      <c r="N115" s="48">
        <v>0</v>
      </c>
      <c r="O115" s="48">
        <v>0</v>
      </c>
      <c r="P115" s="48">
        <v>0</v>
      </c>
      <c r="Q115" s="48">
        <v>0</v>
      </c>
      <c r="R115" s="48">
        <v>0</v>
      </c>
      <c r="S115" s="48">
        <v>0</v>
      </c>
      <c r="T115" s="48">
        <v>0</v>
      </c>
      <c r="U115" s="48">
        <v>0</v>
      </c>
      <c r="V115" s="48">
        <v>0</v>
      </c>
      <c r="W115" s="48">
        <v>0</v>
      </c>
      <c r="X115" s="48">
        <v>0</v>
      </c>
      <c r="Y115" s="48">
        <v>0</v>
      </c>
      <c r="Z115" s="48">
        <v>0</v>
      </c>
      <c r="AA115" s="48">
        <v>0</v>
      </c>
      <c r="AB115" s="48">
        <v>0</v>
      </c>
      <c r="AC115" s="48">
        <v>0</v>
      </c>
      <c r="AD115" s="48">
        <v>0</v>
      </c>
      <c r="AE115" s="48">
        <v>0</v>
      </c>
      <c r="AF115" s="48">
        <v>0</v>
      </c>
    </row>
    <row r="116" spans="2:32" ht="16" customHeight="1" x14ac:dyDescent="0.3">
      <c r="B116" s="51" t="s">
        <v>202</v>
      </c>
      <c r="C116" s="53">
        <v>0</v>
      </c>
      <c r="D116" s="53">
        <v>0</v>
      </c>
      <c r="E116" s="53">
        <v>0</v>
      </c>
      <c r="F116" s="53">
        <v>0</v>
      </c>
      <c r="G116" s="53">
        <v>0</v>
      </c>
      <c r="H116" s="53">
        <v>0</v>
      </c>
      <c r="I116" s="53">
        <v>0</v>
      </c>
      <c r="J116" s="53">
        <v>0</v>
      </c>
      <c r="K116" s="53">
        <v>0</v>
      </c>
      <c r="L116" s="53">
        <v>0</v>
      </c>
      <c r="M116" s="53">
        <v>0</v>
      </c>
      <c r="N116" s="53">
        <v>0</v>
      </c>
      <c r="O116" s="53">
        <v>0</v>
      </c>
      <c r="P116" s="53">
        <v>0</v>
      </c>
      <c r="Q116" s="53">
        <v>0</v>
      </c>
      <c r="R116" s="53">
        <v>0</v>
      </c>
      <c r="S116" s="53">
        <v>0</v>
      </c>
      <c r="T116" s="53">
        <v>0</v>
      </c>
      <c r="U116" s="53">
        <v>0</v>
      </c>
      <c r="V116" s="53">
        <v>0</v>
      </c>
      <c r="W116" s="53">
        <v>0</v>
      </c>
      <c r="X116" s="53">
        <v>0</v>
      </c>
      <c r="Y116" s="53">
        <v>0</v>
      </c>
      <c r="Z116" s="53">
        <v>0</v>
      </c>
      <c r="AA116" s="53">
        <v>0</v>
      </c>
      <c r="AB116" s="53">
        <v>0</v>
      </c>
      <c r="AC116" s="53">
        <v>0</v>
      </c>
      <c r="AD116" s="53">
        <v>0</v>
      </c>
      <c r="AE116" s="53">
        <v>0</v>
      </c>
      <c r="AF116" s="53">
        <v>0</v>
      </c>
    </row>
    <row r="117" spans="2:32" ht="16" customHeight="1" x14ac:dyDescent="0.3">
      <c r="B117" s="51" t="s">
        <v>203</v>
      </c>
      <c r="C117" s="53">
        <v>0</v>
      </c>
      <c r="D117" s="53">
        <v>0</v>
      </c>
      <c r="E117" s="53">
        <v>0</v>
      </c>
      <c r="F117" s="53">
        <v>0</v>
      </c>
      <c r="G117" s="53">
        <v>0</v>
      </c>
      <c r="H117" s="53">
        <v>0</v>
      </c>
      <c r="I117" s="53">
        <v>0</v>
      </c>
      <c r="J117" s="53">
        <v>0</v>
      </c>
      <c r="K117" s="53">
        <v>0</v>
      </c>
      <c r="L117" s="53">
        <v>0</v>
      </c>
      <c r="M117" s="53">
        <v>0</v>
      </c>
      <c r="N117" s="53">
        <v>0</v>
      </c>
      <c r="O117" s="53">
        <v>0</v>
      </c>
      <c r="P117" s="53">
        <v>0</v>
      </c>
      <c r="Q117" s="53">
        <v>0</v>
      </c>
      <c r="R117" s="53">
        <v>0</v>
      </c>
      <c r="S117" s="53">
        <v>0</v>
      </c>
      <c r="T117" s="53">
        <v>0</v>
      </c>
      <c r="U117" s="53">
        <v>0</v>
      </c>
      <c r="V117" s="53">
        <v>0</v>
      </c>
      <c r="W117" s="53">
        <v>0</v>
      </c>
      <c r="X117" s="53">
        <v>0</v>
      </c>
      <c r="Y117" s="53">
        <v>0</v>
      </c>
      <c r="Z117" s="53">
        <v>0</v>
      </c>
      <c r="AA117" s="53">
        <v>0</v>
      </c>
      <c r="AB117" s="53">
        <v>0</v>
      </c>
      <c r="AC117" s="53">
        <v>0</v>
      </c>
      <c r="AD117" s="53">
        <v>0</v>
      </c>
      <c r="AE117" s="53">
        <v>0</v>
      </c>
      <c r="AF117" s="53">
        <v>0</v>
      </c>
    </row>
    <row r="118" spans="2:32" ht="16" customHeight="1" x14ac:dyDescent="0.25">
      <c r="B118" s="47" t="s">
        <v>204</v>
      </c>
      <c r="C118" s="48">
        <v>730.16170212765974</v>
      </c>
      <c r="D118" s="48">
        <v>713.92978723404246</v>
      </c>
      <c r="E118" s="48">
        <v>775.51595744680856</v>
      </c>
      <c r="F118" s="48">
        <v>734.63106382978731</v>
      </c>
      <c r="G118" s="48">
        <v>838.35</v>
      </c>
      <c r="H118" s="48">
        <v>802.09439999999995</v>
      </c>
      <c r="I118" s="48">
        <v>746.40000000000009</v>
      </c>
      <c r="J118" s="48">
        <v>832.10000000000014</v>
      </c>
      <c r="K118" s="48">
        <v>877.99999999999989</v>
      </c>
      <c r="L118" s="48">
        <v>870.65</v>
      </c>
      <c r="M118" s="48">
        <v>923.94999999999993</v>
      </c>
      <c r="N118" s="48">
        <v>975.66</v>
      </c>
      <c r="O118" s="48">
        <v>894.26900000000001</v>
      </c>
      <c r="P118" s="48">
        <v>909.35</v>
      </c>
      <c r="Q118" s="48">
        <v>945.37133295758031</v>
      </c>
      <c r="R118" s="48">
        <v>1060.9092000000003</v>
      </c>
      <c r="S118" s="48">
        <v>935.70121033912153</v>
      </c>
      <c r="T118" s="48">
        <v>879.01800479735493</v>
      </c>
      <c r="U118" s="48">
        <v>791.44329896907198</v>
      </c>
      <c r="V118" s="48">
        <v>853.29896907216482</v>
      </c>
      <c r="W118" s="48">
        <v>896.20473719200641</v>
      </c>
      <c r="X118" s="48">
        <v>839.6128865979382</v>
      </c>
      <c r="Y118" s="48">
        <v>834.80000000000007</v>
      </c>
      <c r="Z118" s="48">
        <v>829.16799999999989</v>
      </c>
      <c r="AA118" s="48">
        <v>859.08247422680415</v>
      </c>
      <c r="AB118" s="48">
        <v>954.53195876288669</v>
      </c>
      <c r="AC118" s="48">
        <v>954.53195876288669</v>
      </c>
      <c r="AD118" s="48">
        <v>989.52164948453617</v>
      </c>
      <c r="AE118" s="48">
        <v>989.52164948453617</v>
      </c>
      <c r="AF118" s="48">
        <v>976.72164948453621</v>
      </c>
    </row>
    <row r="119" spans="2:32" ht="16" customHeight="1" x14ac:dyDescent="0.25">
      <c r="B119" s="49" t="s">
        <v>205</v>
      </c>
      <c r="C119" s="50">
        <v>730.16170212765974</v>
      </c>
      <c r="D119" s="50">
        <v>713.92978723404246</v>
      </c>
      <c r="E119" s="50">
        <v>775.51595744680856</v>
      </c>
      <c r="F119" s="50">
        <v>734.63106382978731</v>
      </c>
      <c r="G119" s="50">
        <v>838.35</v>
      </c>
      <c r="H119" s="50">
        <v>802.09439999999995</v>
      </c>
      <c r="I119" s="50">
        <v>746.40000000000009</v>
      </c>
      <c r="J119" s="50">
        <v>832.10000000000014</v>
      </c>
      <c r="K119" s="50">
        <v>877.99999999999989</v>
      </c>
      <c r="L119" s="50">
        <v>870.65</v>
      </c>
      <c r="M119" s="50">
        <v>923.94999999999993</v>
      </c>
      <c r="N119" s="50">
        <v>975.66</v>
      </c>
      <c r="O119" s="50">
        <v>894.26900000000001</v>
      </c>
      <c r="P119" s="50">
        <v>909.35</v>
      </c>
      <c r="Q119" s="50">
        <v>945.37133295758031</v>
      </c>
      <c r="R119" s="50">
        <v>1060.9092000000003</v>
      </c>
      <c r="S119" s="50">
        <v>935.70121033912153</v>
      </c>
      <c r="T119" s="50">
        <v>879.01800479735493</v>
      </c>
      <c r="U119" s="50">
        <v>791.44329896907198</v>
      </c>
      <c r="V119" s="50">
        <v>853.29896907216482</v>
      </c>
      <c r="W119" s="50">
        <v>896.20473719200641</v>
      </c>
      <c r="X119" s="50">
        <v>839.6128865979382</v>
      </c>
      <c r="Y119" s="50">
        <v>812.40000000000009</v>
      </c>
      <c r="Z119" s="50">
        <v>784.36799999999994</v>
      </c>
      <c r="AA119" s="50">
        <v>814.2824742268042</v>
      </c>
      <c r="AB119" s="50">
        <v>909.73195876288673</v>
      </c>
      <c r="AC119" s="50">
        <v>909.73195876288673</v>
      </c>
      <c r="AD119" s="50">
        <v>944.72164948453621</v>
      </c>
      <c r="AE119" s="50">
        <v>944.72164948453621</v>
      </c>
      <c r="AF119" s="50">
        <v>944.72164948453621</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730.16170212765974</v>
      </c>
      <c r="D121" s="53">
        <v>713.92978723404246</v>
      </c>
      <c r="E121" s="53">
        <v>775.51595744680856</v>
      </c>
      <c r="F121" s="53">
        <v>734.63106382978731</v>
      </c>
      <c r="G121" s="53">
        <v>838.35</v>
      </c>
      <c r="H121" s="53">
        <v>802.09439999999995</v>
      </c>
      <c r="I121" s="53">
        <v>746.40000000000009</v>
      </c>
      <c r="J121" s="53">
        <v>832.10000000000014</v>
      </c>
      <c r="K121" s="53">
        <v>877.99999999999989</v>
      </c>
      <c r="L121" s="53">
        <v>870.65</v>
      </c>
      <c r="M121" s="53">
        <v>923.94999999999993</v>
      </c>
      <c r="N121" s="53">
        <v>975.66</v>
      </c>
      <c r="O121" s="53">
        <v>894.26900000000001</v>
      </c>
      <c r="P121" s="53">
        <v>909.35</v>
      </c>
      <c r="Q121" s="53">
        <v>945.37133295758031</v>
      </c>
      <c r="R121" s="53">
        <v>1060.9092000000003</v>
      </c>
      <c r="S121" s="53">
        <v>935.70121033912153</v>
      </c>
      <c r="T121" s="53">
        <v>879.01800479735493</v>
      </c>
      <c r="U121" s="53">
        <v>791.44329896907198</v>
      </c>
      <c r="V121" s="53">
        <v>853.29896907216482</v>
      </c>
      <c r="W121" s="53">
        <v>896.20473719200641</v>
      </c>
      <c r="X121" s="53">
        <v>839.6128865979382</v>
      </c>
      <c r="Y121" s="53">
        <v>812.40000000000009</v>
      </c>
      <c r="Z121" s="53">
        <v>784.36799999999994</v>
      </c>
      <c r="AA121" s="53">
        <v>814.2824742268042</v>
      </c>
      <c r="AB121" s="53">
        <v>909.73195876288673</v>
      </c>
      <c r="AC121" s="53">
        <v>909.73195876288673</v>
      </c>
      <c r="AD121" s="53">
        <v>944.72164948453621</v>
      </c>
      <c r="AE121" s="53">
        <v>944.72164948453621</v>
      </c>
      <c r="AF121" s="53">
        <v>944.72164948453621</v>
      </c>
    </row>
    <row r="122" spans="2:32" ht="16" customHeight="1" x14ac:dyDescent="0.3">
      <c r="B122" s="51" t="s">
        <v>208</v>
      </c>
      <c r="C122" s="53">
        <v>0</v>
      </c>
      <c r="D122" s="53">
        <v>0</v>
      </c>
      <c r="E122" s="53">
        <v>0</v>
      </c>
      <c r="F122" s="53">
        <v>0</v>
      </c>
      <c r="G122" s="53">
        <v>0</v>
      </c>
      <c r="H122" s="53">
        <v>0</v>
      </c>
      <c r="I122" s="53">
        <v>0</v>
      </c>
      <c r="J122" s="53">
        <v>0</v>
      </c>
      <c r="K122" s="53">
        <v>0</v>
      </c>
      <c r="L122" s="53">
        <v>0</v>
      </c>
      <c r="M122" s="53">
        <v>0</v>
      </c>
      <c r="N122" s="53">
        <v>0</v>
      </c>
      <c r="O122" s="53">
        <v>0</v>
      </c>
      <c r="P122" s="53">
        <v>0</v>
      </c>
      <c r="Q122" s="53">
        <v>0</v>
      </c>
      <c r="R122" s="53">
        <v>0</v>
      </c>
      <c r="S122" s="53">
        <v>0</v>
      </c>
      <c r="T122" s="53">
        <v>0</v>
      </c>
      <c r="U122" s="53">
        <v>0</v>
      </c>
      <c r="V122" s="53">
        <v>0</v>
      </c>
      <c r="W122" s="53">
        <v>0</v>
      </c>
      <c r="X122" s="53">
        <v>0</v>
      </c>
      <c r="Y122" s="53">
        <v>0</v>
      </c>
      <c r="Z122" s="53">
        <v>0</v>
      </c>
      <c r="AA122" s="53">
        <v>0</v>
      </c>
      <c r="AB122" s="53">
        <v>0</v>
      </c>
      <c r="AC122" s="53">
        <v>0</v>
      </c>
      <c r="AD122" s="53">
        <v>0</v>
      </c>
      <c r="AE122" s="53">
        <v>0</v>
      </c>
      <c r="AF122" s="53">
        <v>0</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0</v>
      </c>
      <c r="D124" s="53">
        <v>0</v>
      </c>
      <c r="E124" s="53">
        <v>0</v>
      </c>
      <c r="F124" s="53">
        <v>0</v>
      </c>
      <c r="G124" s="53">
        <v>0</v>
      </c>
      <c r="H124" s="53">
        <v>0</v>
      </c>
      <c r="I124" s="53">
        <v>0</v>
      </c>
      <c r="J124" s="53">
        <v>0</v>
      </c>
      <c r="K124" s="53">
        <v>0</v>
      </c>
      <c r="L124" s="53">
        <v>0</v>
      </c>
      <c r="M124" s="53">
        <v>0</v>
      </c>
      <c r="N124" s="53">
        <v>0</v>
      </c>
      <c r="O124" s="53">
        <v>0</v>
      </c>
      <c r="P124" s="53">
        <v>0</v>
      </c>
      <c r="Q124" s="53">
        <v>0</v>
      </c>
      <c r="R124" s="53">
        <v>0</v>
      </c>
      <c r="S124" s="53">
        <v>0</v>
      </c>
      <c r="T124" s="53">
        <v>0</v>
      </c>
      <c r="U124" s="53">
        <v>0</v>
      </c>
      <c r="V124" s="53">
        <v>0</v>
      </c>
      <c r="W124" s="53">
        <v>0</v>
      </c>
      <c r="X124" s="53">
        <v>0</v>
      </c>
      <c r="Y124" s="53">
        <v>0</v>
      </c>
      <c r="Z124" s="53">
        <v>0</v>
      </c>
      <c r="AA124" s="53">
        <v>0</v>
      </c>
      <c r="AB124" s="53">
        <v>0</v>
      </c>
      <c r="AC124" s="53">
        <v>0</v>
      </c>
      <c r="AD124" s="53">
        <v>0</v>
      </c>
      <c r="AE124" s="53">
        <v>0</v>
      </c>
      <c r="AF124" s="53">
        <v>0</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0</v>
      </c>
      <c r="D127" s="53">
        <v>0</v>
      </c>
      <c r="E127" s="53">
        <v>0</v>
      </c>
      <c r="F127" s="53">
        <v>0</v>
      </c>
      <c r="G127" s="53">
        <v>0</v>
      </c>
      <c r="H127" s="53">
        <v>0</v>
      </c>
      <c r="I127" s="53">
        <v>0</v>
      </c>
      <c r="J127" s="53">
        <v>0</v>
      </c>
      <c r="K127" s="53">
        <v>0</v>
      </c>
      <c r="L127" s="53">
        <v>0</v>
      </c>
      <c r="M127" s="53">
        <v>0</v>
      </c>
      <c r="N127" s="53">
        <v>0</v>
      </c>
      <c r="O127" s="53">
        <v>0</v>
      </c>
      <c r="P127" s="53">
        <v>0</v>
      </c>
      <c r="Q127" s="53">
        <v>0</v>
      </c>
      <c r="R127" s="53">
        <v>0</v>
      </c>
      <c r="S127" s="53">
        <v>0</v>
      </c>
      <c r="T127" s="53">
        <v>0</v>
      </c>
      <c r="U127" s="53">
        <v>0</v>
      </c>
      <c r="V127" s="53">
        <v>0</v>
      </c>
      <c r="W127" s="53">
        <v>0</v>
      </c>
      <c r="X127" s="53">
        <v>0</v>
      </c>
      <c r="Y127" s="53">
        <v>0</v>
      </c>
      <c r="Z127" s="53">
        <v>0</v>
      </c>
      <c r="AA127" s="53">
        <v>0</v>
      </c>
      <c r="AB127" s="53">
        <v>0</v>
      </c>
      <c r="AC127" s="53">
        <v>0</v>
      </c>
      <c r="AD127" s="53">
        <v>0</v>
      </c>
      <c r="AE127" s="53">
        <v>0</v>
      </c>
      <c r="AF127" s="53">
        <v>0</v>
      </c>
    </row>
    <row r="128" spans="2:32" ht="16" customHeight="1" x14ac:dyDescent="0.25">
      <c r="B128" s="49" t="s">
        <v>214</v>
      </c>
      <c r="C128" s="50">
        <v>0</v>
      </c>
      <c r="D128" s="50">
        <v>0</v>
      </c>
      <c r="E128" s="50">
        <v>0</v>
      </c>
      <c r="F128" s="50">
        <v>0</v>
      </c>
      <c r="G128" s="50">
        <v>0</v>
      </c>
      <c r="H128" s="50">
        <v>0</v>
      </c>
      <c r="I128" s="50">
        <v>0</v>
      </c>
      <c r="J128" s="50">
        <v>0</v>
      </c>
      <c r="K128" s="50">
        <v>0</v>
      </c>
      <c r="L128" s="50">
        <v>0</v>
      </c>
      <c r="M128" s="50">
        <v>0</v>
      </c>
      <c r="N128" s="50">
        <v>0</v>
      </c>
      <c r="O128" s="50">
        <v>0</v>
      </c>
      <c r="P128" s="50">
        <v>0</v>
      </c>
      <c r="Q128" s="50">
        <v>0</v>
      </c>
      <c r="R128" s="50">
        <v>0</v>
      </c>
      <c r="S128" s="50">
        <v>0</v>
      </c>
      <c r="T128" s="50">
        <v>0</v>
      </c>
      <c r="U128" s="50">
        <v>0</v>
      </c>
      <c r="V128" s="50">
        <v>0</v>
      </c>
      <c r="W128" s="50">
        <v>0</v>
      </c>
      <c r="X128" s="50">
        <v>0</v>
      </c>
      <c r="Y128" s="50">
        <v>0</v>
      </c>
      <c r="Z128" s="50">
        <v>0</v>
      </c>
      <c r="AA128" s="50">
        <v>0</v>
      </c>
      <c r="AB128" s="50">
        <v>0</v>
      </c>
      <c r="AC128" s="50">
        <v>0</v>
      </c>
      <c r="AD128" s="50">
        <v>0</v>
      </c>
      <c r="AE128" s="50">
        <v>0</v>
      </c>
      <c r="AF128" s="50">
        <v>0</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0</v>
      </c>
      <c r="D131" s="53">
        <v>0</v>
      </c>
      <c r="E131" s="53">
        <v>0</v>
      </c>
      <c r="F131" s="53">
        <v>0</v>
      </c>
      <c r="G131" s="53">
        <v>0</v>
      </c>
      <c r="H131" s="53">
        <v>0</v>
      </c>
      <c r="I131" s="53">
        <v>0</v>
      </c>
      <c r="J131" s="53">
        <v>0</v>
      </c>
      <c r="K131" s="53">
        <v>0</v>
      </c>
      <c r="L131" s="53">
        <v>0</v>
      </c>
      <c r="M131" s="53">
        <v>0</v>
      </c>
      <c r="N131" s="53">
        <v>0</v>
      </c>
      <c r="O131" s="53">
        <v>0</v>
      </c>
      <c r="P131" s="53">
        <v>0</v>
      </c>
      <c r="Q131" s="53">
        <v>0</v>
      </c>
      <c r="R131" s="53">
        <v>0</v>
      </c>
      <c r="S131" s="53">
        <v>0</v>
      </c>
      <c r="T131" s="53">
        <v>0</v>
      </c>
      <c r="U131" s="53">
        <v>0</v>
      </c>
      <c r="V131" s="53">
        <v>0</v>
      </c>
      <c r="W131" s="53">
        <v>0</v>
      </c>
      <c r="X131" s="53">
        <v>0</v>
      </c>
      <c r="Y131" s="53">
        <v>0</v>
      </c>
      <c r="Z131" s="53">
        <v>0</v>
      </c>
      <c r="AA131" s="53">
        <v>0</v>
      </c>
      <c r="AB131" s="53">
        <v>0</v>
      </c>
      <c r="AC131" s="53">
        <v>0</v>
      </c>
      <c r="AD131" s="53">
        <v>0</v>
      </c>
      <c r="AE131" s="53">
        <v>0</v>
      </c>
      <c r="AF131" s="53">
        <v>0</v>
      </c>
    </row>
    <row r="132" spans="2:32" ht="16" customHeight="1" x14ac:dyDescent="0.3">
      <c r="B132" s="51" t="s">
        <v>218</v>
      </c>
      <c r="C132" s="53">
        <v>0</v>
      </c>
      <c r="D132" s="53">
        <v>0</v>
      </c>
      <c r="E132" s="53">
        <v>0</v>
      </c>
      <c r="F132" s="53">
        <v>0</v>
      </c>
      <c r="G132" s="53">
        <v>0</v>
      </c>
      <c r="H132" s="53">
        <v>0</v>
      </c>
      <c r="I132" s="53">
        <v>0</v>
      </c>
      <c r="J132" s="53">
        <v>0</v>
      </c>
      <c r="K132" s="53">
        <v>0</v>
      </c>
      <c r="L132" s="53">
        <v>0</v>
      </c>
      <c r="M132" s="53">
        <v>0</v>
      </c>
      <c r="N132" s="53">
        <v>0</v>
      </c>
      <c r="O132" s="53">
        <v>0</v>
      </c>
      <c r="P132" s="53">
        <v>0</v>
      </c>
      <c r="Q132" s="53">
        <v>0</v>
      </c>
      <c r="R132" s="53">
        <v>0</v>
      </c>
      <c r="S132" s="53">
        <v>0</v>
      </c>
      <c r="T132" s="53">
        <v>0</v>
      </c>
      <c r="U132" s="53">
        <v>0</v>
      </c>
      <c r="V132" s="53">
        <v>0</v>
      </c>
      <c r="W132" s="53">
        <v>0</v>
      </c>
      <c r="X132" s="53">
        <v>0</v>
      </c>
      <c r="Y132" s="53">
        <v>0</v>
      </c>
      <c r="Z132" s="53">
        <v>0</v>
      </c>
      <c r="AA132" s="53">
        <v>0</v>
      </c>
      <c r="AB132" s="53">
        <v>0</v>
      </c>
      <c r="AC132" s="53">
        <v>0</v>
      </c>
      <c r="AD132" s="53">
        <v>0</v>
      </c>
      <c r="AE132" s="53">
        <v>0</v>
      </c>
      <c r="AF132" s="53">
        <v>0</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0</v>
      </c>
      <c r="D134" s="53">
        <v>0</v>
      </c>
      <c r="E134" s="53">
        <v>0</v>
      </c>
      <c r="F134" s="53">
        <v>0</v>
      </c>
      <c r="G134" s="53">
        <v>0</v>
      </c>
      <c r="H134" s="53">
        <v>0</v>
      </c>
      <c r="I134" s="53">
        <v>0</v>
      </c>
      <c r="J134" s="53">
        <v>0</v>
      </c>
      <c r="K134" s="53">
        <v>0</v>
      </c>
      <c r="L134" s="53">
        <v>0</v>
      </c>
      <c r="M134" s="53">
        <v>0</v>
      </c>
      <c r="N134" s="53">
        <v>0</v>
      </c>
      <c r="O134" s="53">
        <v>0</v>
      </c>
      <c r="P134" s="53">
        <v>0</v>
      </c>
      <c r="Q134" s="53">
        <v>0</v>
      </c>
      <c r="R134" s="53">
        <v>0</v>
      </c>
      <c r="S134" s="53">
        <v>0</v>
      </c>
      <c r="T134" s="53">
        <v>0</v>
      </c>
      <c r="U134" s="53">
        <v>0</v>
      </c>
      <c r="V134" s="53">
        <v>0</v>
      </c>
      <c r="W134" s="53">
        <v>0</v>
      </c>
      <c r="X134" s="53">
        <v>0</v>
      </c>
      <c r="Y134" s="53">
        <v>0</v>
      </c>
      <c r="Z134" s="53">
        <v>0</v>
      </c>
      <c r="AA134" s="53">
        <v>0</v>
      </c>
      <c r="AB134" s="53">
        <v>0</v>
      </c>
      <c r="AC134" s="53">
        <v>0</v>
      </c>
      <c r="AD134" s="53">
        <v>0</v>
      </c>
      <c r="AE134" s="53">
        <v>0</v>
      </c>
      <c r="AF134" s="53">
        <v>0</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0</v>
      </c>
      <c r="D137" s="50">
        <v>0</v>
      </c>
      <c r="E137" s="50">
        <v>0</v>
      </c>
      <c r="F137" s="50">
        <v>0</v>
      </c>
      <c r="G137" s="50">
        <v>0</v>
      </c>
      <c r="H137" s="50">
        <v>0</v>
      </c>
      <c r="I137" s="50">
        <v>0</v>
      </c>
      <c r="J137" s="50">
        <v>0</v>
      </c>
      <c r="K137" s="50">
        <v>0</v>
      </c>
      <c r="L137" s="50">
        <v>0</v>
      </c>
      <c r="M137" s="50">
        <v>0</v>
      </c>
      <c r="N137" s="50">
        <v>0</v>
      </c>
      <c r="O137" s="50">
        <v>0</v>
      </c>
      <c r="P137" s="50">
        <v>0</v>
      </c>
      <c r="Q137" s="50">
        <v>0</v>
      </c>
      <c r="R137" s="50">
        <v>0</v>
      </c>
      <c r="S137" s="50">
        <v>0</v>
      </c>
      <c r="T137" s="50">
        <v>0</v>
      </c>
      <c r="U137" s="50">
        <v>0</v>
      </c>
      <c r="V137" s="50">
        <v>0</v>
      </c>
      <c r="W137" s="50">
        <v>0</v>
      </c>
      <c r="X137" s="50">
        <v>0</v>
      </c>
      <c r="Y137" s="50">
        <v>22.4</v>
      </c>
      <c r="Z137" s="50">
        <v>44.8</v>
      </c>
      <c r="AA137" s="50">
        <v>44.8</v>
      </c>
      <c r="AB137" s="50">
        <v>44.8</v>
      </c>
      <c r="AC137" s="50">
        <v>44.8</v>
      </c>
      <c r="AD137" s="50">
        <v>44.8</v>
      </c>
      <c r="AE137" s="50">
        <v>44.8</v>
      </c>
      <c r="AF137" s="50">
        <v>32</v>
      </c>
    </row>
    <row r="138" spans="2:32" ht="16" customHeight="1" x14ac:dyDescent="0.3">
      <c r="B138" s="51" t="s">
        <v>224</v>
      </c>
      <c r="C138" s="53">
        <v>0</v>
      </c>
      <c r="D138" s="53">
        <v>0</v>
      </c>
      <c r="E138" s="53">
        <v>0</v>
      </c>
      <c r="F138" s="53">
        <v>0</v>
      </c>
      <c r="G138" s="53">
        <v>0</v>
      </c>
      <c r="H138" s="53">
        <v>0</v>
      </c>
      <c r="I138" s="53">
        <v>0</v>
      </c>
      <c r="J138" s="53">
        <v>0</v>
      </c>
      <c r="K138" s="53">
        <v>0</v>
      </c>
      <c r="L138" s="53">
        <v>0</v>
      </c>
      <c r="M138" s="53">
        <v>0</v>
      </c>
      <c r="N138" s="53">
        <v>0</v>
      </c>
      <c r="O138" s="53">
        <v>0</v>
      </c>
      <c r="P138" s="53">
        <v>0</v>
      </c>
      <c r="Q138" s="53">
        <v>0</v>
      </c>
      <c r="R138" s="53">
        <v>0</v>
      </c>
      <c r="S138" s="53">
        <v>0</v>
      </c>
      <c r="T138" s="53">
        <v>0</v>
      </c>
      <c r="U138" s="53">
        <v>0</v>
      </c>
      <c r="V138" s="53">
        <v>0</v>
      </c>
      <c r="W138" s="53">
        <v>0</v>
      </c>
      <c r="X138" s="53">
        <v>0</v>
      </c>
      <c r="Y138" s="53">
        <v>0</v>
      </c>
      <c r="Z138" s="53">
        <v>0</v>
      </c>
      <c r="AA138" s="53">
        <v>0</v>
      </c>
      <c r="AB138" s="53">
        <v>0</v>
      </c>
      <c r="AC138" s="53">
        <v>0</v>
      </c>
      <c r="AD138" s="53">
        <v>0</v>
      </c>
      <c r="AE138" s="53">
        <v>0</v>
      </c>
      <c r="AF138" s="53">
        <v>0</v>
      </c>
    </row>
    <row r="139" spans="2:32" ht="16" customHeight="1" x14ac:dyDescent="0.3">
      <c r="B139" s="51" t="s">
        <v>225</v>
      </c>
      <c r="C139" s="53">
        <v>0</v>
      </c>
      <c r="D139" s="53">
        <v>0</v>
      </c>
      <c r="E139" s="53">
        <v>0</v>
      </c>
      <c r="F139" s="53">
        <v>0</v>
      </c>
      <c r="G139" s="53">
        <v>0</v>
      </c>
      <c r="H139" s="53">
        <v>0</v>
      </c>
      <c r="I139" s="53">
        <v>0</v>
      </c>
      <c r="J139" s="53">
        <v>0</v>
      </c>
      <c r="K139" s="53">
        <v>0</v>
      </c>
      <c r="L139" s="53">
        <v>0</v>
      </c>
      <c r="M139" s="53">
        <v>0</v>
      </c>
      <c r="N139" s="53">
        <v>0</v>
      </c>
      <c r="O139" s="53">
        <v>0</v>
      </c>
      <c r="P139" s="53">
        <v>0</v>
      </c>
      <c r="Q139" s="53">
        <v>0</v>
      </c>
      <c r="R139" s="53">
        <v>0</v>
      </c>
      <c r="S139" s="53">
        <v>0</v>
      </c>
      <c r="T139" s="53">
        <v>0</v>
      </c>
      <c r="U139" s="53">
        <v>0</v>
      </c>
      <c r="V139" s="53">
        <v>0</v>
      </c>
      <c r="W139" s="53">
        <v>0</v>
      </c>
      <c r="X139" s="53">
        <v>0</v>
      </c>
      <c r="Y139" s="53">
        <v>0</v>
      </c>
      <c r="Z139" s="53">
        <v>0</v>
      </c>
      <c r="AA139" s="53">
        <v>0</v>
      </c>
      <c r="AB139" s="53">
        <v>0</v>
      </c>
      <c r="AC139" s="53">
        <v>0</v>
      </c>
      <c r="AD139" s="53">
        <v>0</v>
      </c>
      <c r="AE139" s="53">
        <v>0</v>
      </c>
      <c r="AF139" s="53">
        <v>0</v>
      </c>
    </row>
    <row r="140" spans="2:32" ht="16" customHeight="1" x14ac:dyDescent="0.3">
      <c r="B140" s="51" t="s">
        <v>226</v>
      </c>
      <c r="C140" s="53">
        <v>0</v>
      </c>
      <c r="D140" s="53">
        <v>0</v>
      </c>
      <c r="E140" s="53">
        <v>0</v>
      </c>
      <c r="F140" s="53">
        <v>0</v>
      </c>
      <c r="G140" s="53">
        <v>0</v>
      </c>
      <c r="H140" s="53">
        <v>0</v>
      </c>
      <c r="I140" s="53">
        <v>0</v>
      </c>
      <c r="J140" s="53">
        <v>0</v>
      </c>
      <c r="K140" s="53">
        <v>0</v>
      </c>
      <c r="L140" s="53">
        <v>0</v>
      </c>
      <c r="M140" s="53">
        <v>0</v>
      </c>
      <c r="N140" s="53">
        <v>0</v>
      </c>
      <c r="O140" s="53">
        <v>0</v>
      </c>
      <c r="P140" s="53">
        <v>0</v>
      </c>
      <c r="Q140" s="53">
        <v>0</v>
      </c>
      <c r="R140" s="53">
        <v>0</v>
      </c>
      <c r="S140" s="53">
        <v>0</v>
      </c>
      <c r="T140" s="53">
        <v>0</v>
      </c>
      <c r="U140" s="53">
        <v>0</v>
      </c>
      <c r="V140" s="53">
        <v>0</v>
      </c>
      <c r="W140" s="53">
        <v>0</v>
      </c>
      <c r="X140" s="53">
        <v>0</v>
      </c>
      <c r="Y140" s="53">
        <v>22.4</v>
      </c>
      <c r="Z140" s="53">
        <v>44.8</v>
      </c>
      <c r="AA140" s="53">
        <v>44.8</v>
      </c>
      <c r="AB140" s="53">
        <v>44.8</v>
      </c>
      <c r="AC140" s="53">
        <v>44.8</v>
      </c>
      <c r="AD140" s="53">
        <v>44.8</v>
      </c>
      <c r="AE140" s="53">
        <v>44.8</v>
      </c>
      <c r="AF140" s="53">
        <v>32</v>
      </c>
    </row>
    <row r="141" spans="2:32" ht="16" customHeight="1" x14ac:dyDescent="0.3">
      <c r="B141" s="51" t="s">
        <v>227</v>
      </c>
      <c r="C141" s="53">
        <v>0</v>
      </c>
      <c r="D141" s="53">
        <v>0</v>
      </c>
      <c r="E141" s="53">
        <v>0</v>
      </c>
      <c r="F141" s="53">
        <v>0</v>
      </c>
      <c r="G141" s="53">
        <v>0</v>
      </c>
      <c r="H141" s="53">
        <v>0</v>
      </c>
      <c r="I141" s="53">
        <v>0</v>
      </c>
      <c r="J141" s="53">
        <v>0</v>
      </c>
      <c r="K141" s="53">
        <v>0</v>
      </c>
      <c r="L141" s="53">
        <v>0</v>
      </c>
      <c r="M141" s="53">
        <v>0</v>
      </c>
      <c r="N141" s="53">
        <v>0</v>
      </c>
      <c r="O141" s="53">
        <v>0</v>
      </c>
      <c r="P141" s="53">
        <v>0</v>
      </c>
      <c r="Q141" s="53">
        <v>0</v>
      </c>
      <c r="R141" s="53">
        <v>0</v>
      </c>
      <c r="S141" s="53">
        <v>0</v>
      </c>
      <c r="T141" s="53">
        <v>0</v>
      </c>
      <c r="U141" s="53">
        <v>0</v>
      </c>
      <c r="V141" s="53">
        <v>0</v>
      </c>
      <c r="W141" s="53">
        <v>0</v>
      </c>
      <c r="X141" s="53">
        <v>0</v>
      </c>
      <c r="Y141" s="53">
        <v>0</v>
      </c>
      <c r="Z141" s="53">
        <v>0</v>
      </c>
      <c r="AA141" s="53">
        <v>0</v>
      </c>
      <c r="AB141" s="53">
        <v>0</v>
      </c>
      <c r="AC141" s="53">
        <v>0</v>
      </c>
      <c r="AD141" s="53">
        <v>0</v>
      </c>
      <c r="AE141" s="53">
        <v>0</v>
      </c>
      <c r="AF141" s="53">
        <v>0</v>
      </c>
    </row>
    <row r="142" spans="2:32" ht="16" customHeight="1" x14ac:dyDescent="0.3">
      <c r="B142" s="51" t="s">
        <v>228</v>
      </c>
      <c r="C142" s="53">
        <v>0</v>
      </c>
      <c r="D142" s="53">
        <v>0</v>
      </c>
      <c r="E142" s="53">
        <v>0</v>
      </c>
      <c r="F142" s="53">
        <v>0</v>
      </c>
      <c r="G142" s="53">
        <v>0</v>
      </c>
      <c r="H142" s="53">
        <v>0</v>
      </c>
      <c r="I142" s="53">
        <v>0</v>
      </c>
      <c r="J142" s="53">
        <v>0</v>
      </c>
      <c r="K142" s="53">
        <v>0</v>
      </c>
      <c r="L142" s="53">
        <v>0</v>
      </c>
      <c r="M142" s="53">
        <v>0</v>
      </c>
      <c r="N142" s="53">
        <v>0</v>
      </c>
      <c r="O142" s="53">
        <v>0</v>
      </c>
      <c r="P142" s="53">
        <v>0</v>
      </c>
      <c r="Q142" s="53">
        <v>0</v>
      </c>
      <c r="R142" s="53">
        <v>0</v>
      </c>
      <c r="S142" s="53">
        <v>0</v>
      </c>
      <c r="T142" s="53">
        <v>0</v>
      </c>
      <c r="U142" s="53">
        <v>0</v>
      </c>
      <c r="V142" s="53">
        <v>0</v>
      </c>
      <c r="W142" s="53">
        <v>0</v>
      </c>
      <c r="X142" s="53">
        <v>0</v>
      </c>
      <c r="Y142" s="53">
        <v>0</v>
      </c>
      <c r="Z142" s="53">
        <v>0</v>
      </c>
      <c r="AA142" s="53">
        <v>0</v>
      </c>
      <c r="AB142" s="53">
        <v>0</v>
      </c>
      <c r="AC142" s="53">
        <v>0</v>
      </c>
      <c r="AD142" s="53">
        <v>0</v>
      </c>
      <c r="AE142" s="53">
        <v>0</v>
      </c>
      <c r="AF142" s="53">
        <v>0</v>
      </c>
    </row>
    <row r="143" spans="2:32" ht="16" customHeight="1" x14ac:dyDescent="0.3">
      <c r="B143" s="51" t="s">
        <v>229</v>
      </c>
      <c r="C143" s="53">
        <v>0</v>
      </c>
      <c r="D143" s="53">
        <v>0</v>
      </c>
      <c r="E143" s="53">
        <v>0</v>
      </c>
      <c r="F143" s="53">
        <v>0</v>
      </c>
      <c r="G143" s="53">
        <v>0</v>
      </c>
      <c r="H143" s="53">
        <v>0</v>
      </c>
      <c r="I143" s="53">
        <v>0</v>
      </c>
      <c r="J143" s="53">
        <v>0</v>
      </c>
      <c r="K143" s="53">
        <v>0</v>
      </c>
      <c r="L143" s="53">
        <v>0</v>
      </c>
      <c r="M143" s="53">
        <v>0</v>
      </c>
      <c r="N143" s="53">
        <v>0</v>
      </c>
      <c r="O143" s="53">
        <v>0</v>
      </c>
      <c r="P143" s="53">
        <v>0</v>
      </c>
      <c r="Q143" s="53">
        <v>0</v>
      </c>
      <c r="R143" s="53">
        <v>0</v>
      </c>
      <c r="S143" s="53">
        <v>0</v>
      </c>
      <c r="T143" s="53">
        <v>0</v>
      </c>
      <c r="U143" s="53">
        <v>0</v>
      </c>
      <c r="V143" s="53">
        <v>0</v>
      </c>
      <c r="W143" s="53">
        <v>0</v>
      </c>
      <c r="X143" s="53">
        <v>0</v>
      </c>
      <c r="Y143" s="53">
        <v>0</v>
      </c>
      <c r="Z143" s="53">
        <v>0</v>
      </c>
      <c r="AA143" s="53">
        <v>0</v>
      </c>
      <c r="AB143" s="53">
        <v>0</v>
      </c>
      <c r="AC143" s="53">
        <v>0</v>
      </c>
      <c r="AD143" s="53">
        <v>0</v>
      </c>
      <c r="AE143" s="53">
        <v>0</v>
      </c>
      <c r="AF143" s="53">
        <v>0</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0</v>
      </c>
      <c r="D147" s="53">
        <v>0</v>
      </c>
      <c r="E147" s="53">
        <v>0</v>
      </c>
      <c r="F147" s="53">
        <v>0</v>
      </c>
      <c r="G147" s="53">
        <v>0</v>
      </c>
      <c r="H147" s="53">
        <v>0</v>
      </c>
      <c r="I147" s="53">
        <v>0</v>
      </c>
      <c r="J147" s="53">
        <v>0</v>
      </c>
      <c r="K147" s="53">
        <v>0</v>
      </c>
      <c r="L147" s="53">
        <v>0</v>
      </c>
      <c r="M147" s="53">
        <v>0</v>
      </c>
      <c r="N147" s="53">
        <v>0</v>
      </c>
      <c r="O147" s="53">
        <v>0</v>
      </c>
      <c r="P147" s="53">
        <v>0</v>
      </c>
      <c r="Q147" s="53">
        <v>0</v>
      </c>
      <c r="R147" s="53">
        <v>0</v>
      </c>
      <c r="S147" s="53">
        <v>0</v>
      </c>
      <c r="T147" s="53">
        <v>0</v>
      </c>
      <c r="U147" s="53">
        <v>0</v>
      </c>
      <c r="V147" s="53">
        <v>0</v>
      </c>
      <c r="W147" s="53">
        <v>0</v>
      </c>
      <c r="X147" s="53">
        <v>0</v>
      </c>
      <c r="Y147" s="53">
        <v>0</v>
      </c>
      <c r="Z147" s="53">
        <v>0</v>
      </c>
      <c r="AA147" s="53">
        <v>0</v>
      </c>
      <c r="AB147" s="53">
        <v>0</v>
      </c>
      <c r="AC147" s="53">
        <v>0</v>
      </c>
      <c r="AD147" s="53">
        <v>0</v>
      </c>
      <c r="AE147" s="53">
        <v>0</v>
      </c>
      <c r="AF147" s="53">
        <v>0</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0</v>
      </c>
      <c r="P148" s="53">
        <v>0</v>
      </c>
      <c r="Q148" s="53">
        <v>0</v>
      </c>
      <c r="R148" s="53">
        <v>0</v>
      </c>
      <c r="S148" s="53">
        <v>0</v>
      </c>
      <c r="T148" s="53">
        <v>0</v>
      </c>
      <c r="U148" s="53">
        <v>0</v>
      </c>
      <c r="V148" s="53">
        <v>0</v>
      </c>
      <c r="W148" s="53">
        <v>0</v>
      </c>
      <c r="X148" s="53">
        <v>0</v>
      </c>
      <c r="Y148" s="53">
        <v>0</v>
      </c>
      <c r="Z148" s="53">
        <v>0</v>
      </c>
      <c r="AA148" s="53">
        <v>0</v>
      </c>
      <c r="AB148" s="53">
        <v>0</v>
      </c>
      <c r="AC148" s="53">
        <v>0</v>
      </c>
      <c r="AD148" s="53">
        <v>0</v>
      </c>
      <c r="AE148" s="53">
        <v>0</v>
      </c>
      <c r="AF148" s="53">
        <v>0</v>
      </c>
    </row>
    <row r="149" spans="2:32" ht="16" customHeight="1" x14ac:dyDescent="0.3">
      <c r="B149" s="51" t="s">
        <v>235</v>
      </c>
      <c r="C149" s="53">
        <v>0</v>
      </c>
      <c r="D149" s="53">
        <v>0</v>
      </c>
      <c r="E149" s="53">
        <v>0</v>
      </c>
      <c r="F149" s="53">
        <v>0</v>
      </c>
      <c r="G149" s="53">
        <v>0</v>
      </c>
      <c r="H149" s="53">
        <v>0</v>
      </c>
      <c r="I149" s="53">
        <v>0</v>
      </c>
      <c r="J149" s="53">
        <v>0</v>
      </c>
      <c r="K149" s="53">
        <v>0</v>
      </c>
      <c r="L149" s="53">
        <v>0</v>
      </c>
      <c r="M149" s="53">
        <v>0</v>
      </c>
      <c r="N149" s="53">
        <v>0</v>
      </c>
      <c r="O149" s="53">
        <v>0</v>
      </c>
      <c r="P149" s="53">
        <v>0</v>
      </c>
      <c r="Q149" s="53">
        <v>0</v>
      </c>
      <c r="R149" s="53">
        <v>0</v>
      </c>
      <c r="S149" s="53">
        <v>0</v>
      </c>
      <c r="T149" s="53">
        <v>0</v>
      </c>
      <c r="U149" s="53">
        <v>0</v>
      </c>
      <c r="V149" s="53">
        <v>0</v>
      </c>
      <c r="W149" s="53">
        <v>0</v>
      </c>
      <c r="X149" s="53">
        <v>0</v>
      </c>
      <c r="Y149" s="53">
        <v>0</v>
      </c>
      <c r="Z149" s="53">
        <v>0</v>
      </c>
      <c r="AA149" s="53">
        <v>0</v>
      </c>
      <c r="AB149" s="53">
        <v>0</v>
      </c>
      <c r="AC149" s="53">
        <v>0</v>
      </c>
      <c r="AD149" s="53">
        <v>0</v>
      </c>
      <c r="AE149" s="53">
        <v>0</v>
      </c>
      <c r="AF149" s="53">
        <v>0</v>
      </c>
    </row>
    <row r="150" spans="2:32" ht="16" customHeight="1" x14ac:dyDescent="0.3">
      <c r="B150" s="51" t="s">
        <v>236</v>
      </c>
      <c r="C150" s="53">
        <v>0</v>
      </c>
      <c r="D150" s="53">
        <v>0</v>
      </c>
      <c r="E150" s="53">
        <v>0</v>
      </c>
      <c r="F150" s="53">
        <v>0</v>
      </c>
      <c r="G150" s="53">
        <v>0</v>
      </c>
      <c r="H150" s="53">
        <v>0</v>
      </c>
      <c r="I150" s="53">
        <v>0</v>
      </c>
      <c r="J150" s="53">
        <v>0</v>
      </c>
      <c r="K150" s="53">
        <v>0</v>
      </c>
      <c r="L150" s="53">
        <v>0</v>
      </c>
      <c r="M150" s="53">
        <v>0</v>
      </c>
      <c r="N150" s="53">
        <v>0</v>
      </c>
      <c r="O150" s="53">
        <v>0</v>
      </c>
      <c r="P150" s="53">
        <v>0</v>
      </c>
      <c r="Q150" s="53">
        <v>0</v>
      </c>
      <c r="R150" s="53">
        <v>0</v>
      </c>
      <c r="S150" s="53">
        <v>0</v>
      </c>
      <c r="T150" s="53">
        <v>0</v>
      </c>
      <c r="U150" s="53">
        <v>0</v>
      </c>
      <c r="V150" s="53">
        <v>0</v>
      </c>
      <c r="W150" s="53">
        <v>0</v>
      </c>
      <c r="X150" s="53">
        <v>0</v>
      </c>
      <c r="Y150" s="53">
        <v>0</v>
      </c>
      <c r="Z150" s="53">
        <v>0</v>
      </c>
      <c r="AA150" s="53">
        <v>0</v>
      </c>
      <c r="AB150" s="53">
        <v>0</v>
      </c>
      <c r="AC150" s="53">
        <v>0</v>
      </c>
      <c r="AD150" s="53">
        <v>0</v>
      </c>
      <c r="AE150" s="53">
        <v>0</v>
      </c>
      <c r="AF150" s="53">
        <v>0</v>
      </c>
    </row>
    <row r="151" spans="2:32" ht="16" customHeight="1" x14ac:dyDescent="0.25">
      <c r="B151" s="47" t="s">
        <v>237</v>
      </c>
      <c r="C151" s="48">
        <v>0</v>
      </c>
      <c r="D151" s="48">
        <v>0</v>
      </c>
      <c r="E151" s="48">
        <v>0</v>
      </c>
      <c r="F151" s="48">
        <v>0</v>
      </c>
      <c r="G151" s="48">
        <v>15.99</v>
      </c>
      <c r="H151" s="48">
        <v>189.95600000000005</v>
      </c>
      <c r="I151" s="48">
        <v>311.60999999999996</v>
      </c>
      <c r="J151" s="48">
        <v>426.39999999999992</v>
      </c>
      <c r="K151" s="48">
        <v>420</v>
      </c>
      <c r="L151" s="48">
        <v>546</v>
      </c>
      <c r="M151" s="48">
        <v>527.99999999999989</v>
      </c>
      <c r="N151" s="48">
        <v>552</v>
      </c>
      <c r="O151" s="48">
        <v>624</v>
      </c>
      <c r="P151" s="48">
        <v>998.99999999999989</v>
      </c>
      <c r="Q151" s="48">
        <v>1299</v>
      </c>
      <c r="R151" s="48">
        <v>1422.000000000003</v>
      </c>
      <c r="S151" s="48">
        <v>1377.0000000000011</v>
      </c>
      <c r="T151" s="48">
        <v>1489.8767399999163</v>
      </c>
      <c r="U151" s="48">
        <v>1601.0696665782289</v>
      </c>
      <c r="V151" s="48">
        <v>1844</v>
      </c>
      <c r="W151" s="48">
        <v>1906.2500000000005</v>
      </c>
      <c r="X151" s="48">
        <v>2371.3907267592299</v>
      </c>
      <c r="Y151" s="48">
        <v>4721.867384994217</v>
      </c>
      <c r="Z151" s="48">
        <v>7180.0998915146292</v>
      </c>
      <c r="AA151" s="48">
        <v>9535.7468724785213</v>
      </c>
      <c r="AB151" s="48">
        <v>13141.230598826391</v>
      </c>
      <c r="AC151" s="48">
        <v>16957.798098826388</v>
      </c>
      <c r="AD151" s="48">
        <v>18851.845450177741</v>
      </c>
      <c r="AE151" s="48">
        <v>20630.095450177741</v>
      </c>
      <c r="AF151" s="48">
        <v>23663.845450177741</v>
      </c>
    </row>
    <row r="152" spans="2:32" ht="16" customHeight="1" x14ac:dyDescent="0.25">
      <c r="B152" s="49" t="s">
        <v>238</v>
      </c>
      <c r="C152" s="50">
        <v>0</v>
      </c>
      <c r="D152" s="50">
        <v>0</v>
      </c>
      <c r="E152" s="50">
        <v>0</v>
      </c>
      <c r="F152" s="50">
        <v>0</v>
      </c>
      <c r="G152" s="50">
        <v>0</v>
      </c>
      <c r="H152" s="50">
        <v>0</v>
      </c>
      <c r="I152" s="50">
        <v>0</v>
      </c>
      <c r="J152" s="50">
        <v>0</v>
      </c>
      <c r="K152" s="50">
        <v>0</v>
      </c>
      <c r="L152" s="50">
        <v>0</v>
      </c>
      <c r="M152" s="50">
        <v>0</v>
      </c>
      <c r="N152" s="50">
        <v>0</v>
      </c>
      <c r="O152" s="50">
        <v>0</v>
      </c>
      <c r="P152" s="50">
        <v>0</v>
      </c>
      <c r="Q152" s="50">
        <v>0</v>
      </c>
      <c r="R152" s="50">
        <v>48.000000000002871</v>
      </c>
      <c r="S152" s="50">
        <v>72.000000000001236</v>
      </c>
      <c r="T152" s="50">
        <v>213.37673999999998</v>
      </c>
      <c r="U152" s="50">
        <v>301.56966657822898</v>
      </c>
      <c r="V152" s="50">
        <v>357.50000000000006</v>
      </c>
      <c r="W152" s="50">
        <v>367.99999999999989</v>
      </c>
      <c r="X152" s="50">
        <v>199.74332675923105</v>
      </c>
      <c r="Y152" s="50">
        <v>237.11449999999996</v>
      </c>
      <c r="Z152" s="50">
        <v>195.32893199999998</v>
      </c>
      <c r="AA152" s="50">
        <v>229.09545017774141</v>
      </c>
      <c r="AB152" s="50">
        <v>53.095450177741412</v>
      </c>
      <c r="AC152" s="50">
        <v>-2.4549822258592258E-2</v>
      </c>
      <c r="AD152" s="50">
        <v>69.095450177741412</v>
      </c>
      <c r="AE152" s="50">
        <v>133.09545017774141</v>
      </c>
      <c r="AF152" s="50">
        <v>229.09545017774141</v>
      </c>
    </row>
    <row r="153" spans="2:32" ht="16" customHeight="1" x14ac:dyDescent="0.3">
      <c r="B153" s="51" t="s">
        <v>239</v>
      </c>
      <c r="C153" s="53">
        <v>0</v>
      </c>
      <c r="D153" s="53">
        <v>0</v>
      </c>
      <c r="E153" s="53">
        <v>0</v>
      </c>
      <c r="F153" s="53">
        <v>0</v>
      </c>
      <c r="G153" s="53">
        <v>0</v>
      </c>
      <c r="H153" s="53">
        <v>0</v>
      </c>
      <c r="I153" s="53">
        <v>0</v>
      </c>
      <c r="J153" s="53">
        <v>0</v>
      </c>
      <c r="K153" s="53">
        <v>0</v>
      </c>
      <c r="L153" s="53">
        <v>0</v>
      </c>
      <c r="M153" s="53">
        <v>0</v>
      </c>
      <c r="N153" s="53">
        <v>0</v>
      </c>
      <c r="O153" s="53">
        <v>0</v>
      </c>
      <c r="P153" s="53">
        <v>0</v>
      </c>
      <c r="Q153" s="53">
        <v>0</v>
      </c>
      <c r="R153" s="53">
        <v>0</v>
      </c>
      <c r="S153" s="53">
        <v>0</v>
      </c>
      <c r="T153" s="53">
        <v>0</v>
      </c>
      <c r="U153" s="53">
        <v>0</v>
      </c>
      <c r="V153" s="53">
        <v>0</v>
      </c>
      <c r="W153" s="53">
        <v>0</v>
      </c>
      <c r="X153" s="53">
        <v>0</v>
      </c>
      <c r="Y153" s="53">
        <v>0</v>
      </c>
      <c r="Z153" s="53">
        <v>0</v>
      </c>
      <c r="AA153" s="53">
        <v>0</v>
      </c>
      <c r="AB153" s="53">
        <v>0</v>
      </c>
      <c r="AC153" s="53">
        <v>0</v>
      </c>
      <c r="AD153" s="53">
        <v>0</v>
      </c>
      <c r="AE153" s="53">
        <v>0</v>
      </c>
      <c r="AF153" s="53">
        <v>0</v>
      </c>
    </row>
    <row r="154" spans="2:32" ht="16" customHeight="1" x14ac:dyDescent="0.3">
      <c r="B154" s="51" t="s">
        <v>240</v>
      </c>
      <c r="C154" s="53">
        <v>0</v>
      </c>
      <c r="D154" s="53">
        <v>0</v>
      </c>
      <c r="E154" s="53">
        <v>0</v>
      </c>
      <c r="F154" s="53">
        <v>0</v>
      </c>
      <c r="G154" s="53">
        <v>0</v>
      </c>
      <c r="H154" s="53">
        <v>0</v>
      </c>
      <c r="I154" s="53">
        <v>0</v>
      </c>
      <c r="J154" s="53">
        <v>0</v>
      </c>
      <c r="K154" s="53">
        <v>0</v>
      </c>
      <c r="L154" s="53">
        <v>0</v>
      </c>
      <c r="M154" s="53">
        <v>0</v>
      </c>
      <c r="N154" s="53">
        <v>0</v>
      </c>
      <c r="O154" s="53">
        <v>0</v>
      </c>
      <c r="P154" s="53">
        <v>0</v>
      </c>
      <c r="Q154" s="53">
        <v>0</v>
      </c>
      <c r="R154" s="53">
        <v>0</v>
      </c>
      <c r="S154" s="53">
        <v>0</v>
      </c>
      <c r="T154" s="53">
        <v>0</v>
      </c>
      <c r="U154" s="53">
        <v>0</v>
      </c>
      <c r="V154" s="53">
        <v>0</v>
      </c>
      <c r="W154" s="53">
        <v>0</v>
      </c>
      <c r="X154" s="53">
        <v>0</v>
      </c>
      <c r="Y154" s="53">
        <v>0</v>
      </c>
      <c r="Z154" s="53">
        <v>0</v>
      </c>
      <c r="AA154" s="53">
        <v>0</v>
      </c>
      <c r="AB154" s="53">
        <v>0</v>
      </c>
      <c r="AC154" s="53">
        <v>0</v>
      </c>
      <c r="AD154" s="53">
        <v>0</v>
      </c>
      <c r="AE154" s="53">
        <v>0</v>
      </c>
      <c r="AF154" s="53">
        <v>0</v>
      </c>
    </row>
    <row r="155" spans="2:32" ht="16" customHeight="1" x14ac:dyDescent="0.3">
      <c r="B155" s="51" t="s">
        <v>241</v>
      </c>
      <c r="C155" s="53">
        <v>0</v>
      </c>
      <c r="D155" s="53">
        <v>0</v>
      </c>
      <c r="E155" s="53">
        <v>0</v>
      </c>
      <c r="F155" s="53">
        <v>0</v>
      </c>
      <c r="G155" s="53">
        <v>0</v>
      </c>
      <c r="H155" s="53">
        <v>0</v>
      </c>
      <c r="I155" s="53">
        <v>0</v>
      </c>
      <c r="J155" s="53">
        <v>0</v>
      </c>
      <c r="K155" s="53">
        <v>0</v>
      </c>
      <c r="L155" s="53">
        <v>0</v>
      </c>
      <c r="M155" s="53">
        <v>0</v>
      </c>
      <c r="N155" s="53">
        <v>0</v>
      </c>
      <c r="O155" s="53">
        <v>0</v>
      </c>
      <c r="P155" s="53">
        <v>0</v>
      </c>
      <c r="Q155" s="53">
        <v>0</v>
      </c>
      <c r="R155" s="53">
        <v>0</v>
      </c>
      <c r="S155" s="53">
        <v>0</v>
      </c>
      <c r="T155" s="53">
        <v>0</v>
      </c>
      <c r="U155" s="53">
        <v>0</v>
      </c>
      <c r="V155" s="53">
        <v>0</v>
      </c>
      <c r="W155" s="53">
        <v>0</v>
      </c>
      <c r="X155" s="53">
        <v>0</v>
      </c>
      <c r="Y155" s="53">
        <v>0</v>
      </c>
      <c r="Z155" s="53">
        <v>0</v>
      </c>
      <c r="AA155" s="53">
        <v>0</v>
      </c>
      <c r="AB155" s="53">
        <v>0</v>
      </c>
      <c r="AC155" s="53">
        <v>0</v>
      </c>
      <c r="AD155" s="53">
        <v>0</v>
      </c>
      <c r="AE155" s="53">
        <v>0</v>
      </c>
      <c r="AF155" s="53">
        <v>0</v>
      </c>
    </row>
    <row r="156" spans="2:32" ht="16" customHeight="1" x14ac:dyDescent="0.3">
      <c r="B156" s="51" t="s">
        <v>242</v>
      </c>
      <c r="C156" s="53">
        <v>0</v>
      </c>
      <c r="D156" s="53">
        <v>0</v>
      </c>
      <c r="E156" s="53">
        <v>0</v>
      </c>
      <c r="F156" s="53">
        <v>0</v>
      </c>
      <c r="G156" s="53">
        <v>0</v>
      </c>
      <c r="H156" s="53">
        <v>0</v>
      </c>
      <c r="I156" s="53">
        <v>0</v>
      </c>
      <c r="J156" s="53">
        <v>0</v>
      </c>
      <c r="K156" s="53">
        <v>0</v>
      </c>
      <c r="L156" s="53">
        <v>0</v>
      </c>
      <c r="M156" s="53">
        <v>0</v>
      </c>
      <c r="N156" s="53">
        <v>0</v>
      </c>
      <c r="O156" s="53">
        <v>0</v>
      </c>
      <c r="P156" s="53">
        <v>0</v>
      </c>
      <c r="Q156" s="53">
        <v>0</v>
      </c>
      <c r="R156" s="53">
        <v>0</v>
      </c>
      <c r="S156" s="53">
        <v>0</v>
      </c>
      <c r="T156" s="53">
        <v>0</v>
      </c>
      <c r="U156" s="53">
        <v>0</v>
      </c>
      <c r="V156" s="53">
        <v>0</v>
      </c>
      <c r="W156" s="53">
        <v>0</v>
      </c>
      <c r="X156" s="53">
        <v>0</v>
      </c>
      <c r="Y156" s="53">
        <v>0</v>
      </c>
      <c r="Z156" s="53">
        <v>0</v>
      </c>
      <c r="AA156" s="53">
        <v>0</v>
      </c>
      <c r="AB156" s="53">
        <v>0</v>
      </c>
      <c r="AC156" s="53">
        <v>0</v>
      </c>
      <c r="AD156" s="53">
        <v>0</v>
      </c>
      <c r="AE156" s="53">
        <v>0</v>
      </c>
      <c r="AF156" s="53">
        <v>0</v>
      </c>
    </row>
    <row r="157" spans="2:32" ht="16" customHeight="1" x14ac:dyDescent="0.3">
      <c r="B157" s="51" t="s">
        <v>243</v>
      </c>
      <c r="C157" s="53">
        <v>0</v>
      </c>
      <c r="D157" s="53">
        <v>0</v>
      </c>
      <c r="E157" s="53">
        <v>0</v>
      </c>
      <c r="F157" s="53">
        <v>0</v>
      </c>
      <c r="G157" s="53">
        <v>0</v>
      </c>
      <c r="H157" s="53">
        <v>0</v>
      </c>
      <c r="I157" s="53">
        <v>0</v>
      </c>
      <c r="J157" s="53">
        <v>0</v>
      </c>
      <c r="K157" s="53">
        <v>0</v>
      </c>
      <c r="L157" s="53">
        <v>0</v>
      </c>
      <c r="M157" s="53">
        <v>0</v>
      </c>
      <c r="N157" s="53">
        <v>0</v>
      </c>
      <c r="O157" s="53">
        <v>0</v>
      </c>
      <c r="P157" s="53">
        <v>0</v>
      </c>
      <c r="Q157" s="53">
        <v>0</v>
      </c>
      <c r="R157" s="53">
        <v>0</v>
      </c>
      <c r="S157" s="53">
        <v>0</v>
      </c>
      <c r="T157" s="53">
        <v>0</v>
      </c>
      <c r="U157" s="53">
        <v>0</v>
      </c>
      <c r="V157" s="53">
        <v>0</v>
      </c>
      <c r="W157" s="53">
        <v>0</v>
      </c>
      <c r="X157" s="53">
        <v>0</v>
      </c>
      <c r="Y157" s="53">
        <v>0</v>
      </c>
      <c r="Z157" s="53">
        <v>0</v>
      </c>
      <c r="AA157" s="53">
        <v>0</v>
      </c>
      <c r="AB157" s="53">
        <v>0</v>
      </c>
      <c r="AC157" s="53">
        <v>0</v>
      </c>
      <c r="AD157" s="53">
        <v>0</v>
      </c>
      <c r="AE157" s="53">
        <v>0</v>
      </c>
      <c r="AF157" s="53">
        <v>0</v>
      </c>
    </row>
    <row r="158" spans="2:32" ht="16" customHeight="1" x14ac:dyDescent="0.3">
      <c r="B158" s="51" t="s">
        <v>244</v>
      </c>
      <c r="C158" s="53">
        <v>0</v>
      </c>
      <c r="D158" s="53">
        <v>0</v>
      </c>
      <c r="E158" s="53">
        <v>0</v>
      </c>
      <c r="F158" s="53">
        <v>0</v>
      </c>
      <c r="G158" s="53">
        <v>0</v>
      </c>
      <c r="H158" s="53">
        <v>0</v>
      </c>
      <c r="I158" s="53">
        <v>0</v>
      </c>
      <c r="J158" s="53">
        <v>0</v>
      </c>
      <c r="K158" s="53">
        <v>0</v>
      </c>
      <c r="L158" s="53">
        <v>0</v>
      </c>
      <c r="M158" s="53">
        <v>0</v>
      </c>
      <c r="N158" s="53">
        <v>0</v>
      </c>
      <c r="O158" s="53">
        <v>0</v>
      </c>
      <c r="P158" s="53">
        <v>0</v>
      </c>
      <c r="Q158" s="53">
        <v>0</v>
      </c>
      <c r="R158" s="53">
        <v>0</v>
      </c>
      <c r="S158" s="53">
        <v>0</v>
      </c>
      <c r="T158" s="53">
        <v>0</v>
      </c>
      <c r="U158" s="53">
        <v>0</v>
      </c>
      <c r="V158" s="53">
        <v>0</v>
      </c>
      <c r="W158" s="53">
        <v>0</v>
      </c>
      <c r="X158" s="53">
        <v>0</v>
      </c>
      <c r="Y158" s="53">
        <v>0</v>
      </c>
      <c r="Z158" s="53">
        <v>0</v>
      </c>
      <c r="AA158" s="53">
        <v>0</v>
      </c>
      <c r="AB158" s="53">
        <v>0</v>
      </c>
      <c r="AC158" s="53">
        <v>0</v>
      </c>
      <c r="AD158" s="53">
        <v>0</v>
      </c>
      <c r="AE158" s="53">
        <v>0</v>
      </c>
      <c r="AF158" s="53">
        <v>0</v>
      </c>
    </row>
    <row r="159" spans="2:32" ht="16" customHeight="1" x14ac:dyDescent="0.3">
      <c r="B159" s="51" t="s">
        <v>245</v>
      </c>
      <c r="C159" s="53">
        <v>0</v>
      </c>
      <c r="D159" s="53">
        <v>0</v>
      </c>
      <c r="E159" s="53">
        <v>0</v>
      </c>
      <c r="F159" s="53">
        <v>0</v>
      </c>
      <c r="G159" s="53">
        <v>0</v>
      </c>
      <c r="H159" s="53">
        <v>0</v>
      </c>
      <c r="I159" s="53">
        <v>0</v>
      </c>
      <c r="J159" s="53">
        <v>0</v>
      </c>
      <c r="K159" s="53">
        <v>0</v>
      </c>
      <c r="L159" s="53">
        <v>0</v>
      </c>
      <c r="M159" s="53">
        <v>0</v>
      </c>
      <c r="N159" s="53">
        <v>0</v>
      </c>
      <c r="O159" s="53">
        <v>0</v>
      </c>
      <c r="P159" s="53">
        <v>0</v>
      </c>
      <c r="Q159" s="53">
        <v>0</v>
      </c>
      <c r="R159" s="53">
        <v>0</v>
      </c>
      <c r="S159" s="53">
        <v>0</v>
      </c>
      <c r="T159" s="53">
        <v>0</v>
      </c>
      <c r="U159" s="53">
        <v>0</v>
      </c>
      <c r="V159" s="53">
        <v>0</v>
      </c>
      <c r="W159" s="53">
        <v>0</v>
      </c>
      <c r="X159" s="53">
        <v>0</v>
      </c>
      <c r="Y159" s="53">
        <v>0</v>
      </c>
      <c r="Z159" s="53">
        <v>0</v>
      </c>
      <c r="AA159" s="53">
        <v>0</v>
      </c>
      <c r="AB159" s="53">
        <v>0</v>
      </c>
      <c r="AC159" s="53">
        <v>0</v>
      </c>
      <c r="AD159" s="53">
        <v>0</v>
      </c>
      <c r="AE159" s="53">
        <v>0</v>
      </c>
      <c r="AF159" s="53">
        <v>0</v>
      </c>
    </row>
    <row r="160" spans="2:32" ht="16" customHeight="1" x14ac:dyDescent="0.3">
      <c r="B160" s="51" t="s">
        <v>246</v>
      </c>
      <c r="C160" s="53">
        <v>0</v>
      </c>
      <c r="D160" s="53">
        <v>0</v>
      </c>
      <c r="E160" s="53">
        <v>0</v>
      </c>
      <c r="F160" s="53">
        <v>0</v>
      </c>
      <c r="G160" s="53">
        <v>0</v>
      </c>
      <c r="H160" s="53">
        <v>0</v>
      </c>
      <c r="I160" s="53">
        <v>0</v>
      </c>
      <c r="J160" s="53">
        <v>0</v>
      </c>
      <c r="K160" s="53">
        <v>0</v>
      </c>
      <c r="L160" s="53">
        <v>0</v>
      </c>
      <c r="M160" s="53">
        <v>0</v>
      </c>
      <c r="N160" s="53">
        <v>0</v>
      </c>
      <c r="O160" s="53">
        <v>0</v>
      </c>
      <c r="P160" s="53">
        <v>0</v>
      </c>
      <c r="Q160" s="53">
        <v>0</v>
      </c>
      <c r="R160" s="53">
        <v>0</v>
      </c>
      <c r="S160" s="53">
        <v>0</v>
      </c>
      <c r="T160" s="53">
        <v>0</v>
      </c>
      <c r="U160" s="53">
        <v>0</v>
      </c>
      <c r="V160" s="53">
        <v>0</v>
      </c>
      <c r="W160" s="53">
        <v>0</v>
      </c>
      <c r="X160" s="53">
        <v>0</v>
      </c>
      <c r="Y160" s="53">
        <v>0</v>
      </c>
      <c r="Z160" s="53">
        <v>0</v>
      </c>
      <c r="AA160" s="53">
        <v>0</v>
      </c>
      <c r="AB160" s="53">
        <v>0</v>
      </c>
      <c r="AC160" s="53">
        <v>0</v>
      </c>
      <c r="AD160" s="53">
        <v>0</v>
      </c>
      <c r="AE160" s="53">
        <v>0</v>
      </c>
      <c r="AF160" s="53">
        <v>0</v>
      </c>
    </row>
    <row r="161" spans="2:32" ht="16" customHeight="1" x14ac:dyDescent="0.3">
      <c r="B161" s="51" t="s">
        <v>247</v>
      </c>
      <c r="C161" s="53">
        <v>0</v>
      </c>
      <c r="D161" s="53">
        <v>0</v>
      </c>
      <c r="E161" s="53">
        <v>0</v>
      </c>
      <c r="F161" s="53">
        <v>0</v>
      </c>
      <c r="G161" s="53">
        <v>0</v>
      </c>
      <c r="H161" s="53">
        <v>0</v>
      </c>
      <c r="I161" s="53">
        <v>0</v>
      </c>
      <c r="J161" s="53">
        <v>0</v>
      </c>
      <c r="K161" s="53">
        <v>0</v>
      </c>
      <c r="L161" s="53">
        <v>0</v>
      </c>
      <c r="M161" s="53">
        <v>0</v>
      </c>
      <c r="N161" s="53">
        <v>0</v>
      </c>
      <c r="O161" s="53">
        <v>0</v>
      </c>
      <c r="P161" s="53">
        <v>0</v>
      </c>
      <c r="Q161" s="53">
        <v>0</v>
      </c>
      <c r="R161" s="53">
        <v>0</v>
      </c>
      <c r="S161" s="53">
        <v>0</v>
      </c>
      <c r="T161" s="53">
        <v>0</v>
      </c>
      <c r="U161" s="53">
        <v>0</v>
      </c>
      <c r="V161" s="53">
        <v>0</v>
      </c>
      <c r="W161" s="53">
        <v>0</v>
      </c>
      <c r="X161" s="53">
        <v>0</v>
      </c>
      <c r="Y161" s="53">
        <v>0</v>
      </c>
      <c r="Z161" s="53">
        <v>0</v>
      </c>
      <c r="AA161" s="53">
        <v>0</v>
      </c>
      <c r="AB161" s="53">
        <v>0</v>
      </c>
      <c r="AC161" s="53">
        <v>0</v>
      </c>
      <c r="AD161" s="53">
        <v>0</v>
      </c>
      <c r="AE161" s="53">
        <v>0</v>
      </c>
      <c r="AF161" s="53">
        <v>0</v>
      </c>
    </row>
    <row r="162" spans="2:32" ht="16" customHeight="1" x14ac:dyDescent="0.3">
      <c r="B162" s="51" t="s">
        <v>248</v>
      </c>
      <c r="C162" s="53">
        <v>0</v>
      </c>
      <c r="D162" s="53">
        <v>0</v>
      </c>
      <c r="E162" s="53">
        <v>0</v>
      </c>
      <c r="F162" s="53">
        <v>0</v>
      </c>
      <c r="G162" s="53">
        <v>0</v>
      </c>
      <c r="H162" s="53">
        <v>0</v>
      </c>
      <c r="I162" s="53">
        <v>0</v>
      </c>
      <c r="J162" s="53">
        <v>0</v>
      </c>
      <c r="K162" s="53">
        <v>0</v>
      </c>
      <c r="L162" s="53">
        <v>0</v>
      </c>
      <c r="M162" s="53">
        <v>0</v>
      </c>
      <c r="N162" s="53">
        <v>0</v>
      </c>
      <c r="O162" s="53">
        <v>0</v>
      </c>
      <c r="P162" s="53">
        <v>0</v>
      </c>
      <c r="Q162" s="53">
        <v>0</v>
      </c>
      <c r="R162" s="53">
        <v>0</v>
      </c>
      <c r="S162" s="53">
        <v>0</v>
      </c>
      <c r="T162" s="53">
        <v>0</v>
      </c>
      <c r="U162" s="53">
        <v>0</v>
      </c>
      <c r="V162" s="53">
        <v>0</v>
      </c>
      <c r="W162" s="53">
        <v>0</v>
      </c>
      <c r="X162" s="53">
        <v>0</v>
      </c>
      <c r="Y162" s="53">
        <v>0</v>
      </c>
      <c r="Z162" s="53">
        <v>0</v>
      </c>
      <c r="AA162" s="53">
        <v>0</v>
      </c>
      <c r="AB162" s="53">
        <v>0</v>
      </c>
      <c r="AC162" s="53">
        <v>0</v>
      </c>
      <c r="AD162" s="53">
        <v>0</v>
      </c>
      <c r="AE162" s="53">
        <v>0</v>
      </c>
      <c r="AF162" s="53">
        <v>0</v>
      </c>
    </row>
    <row r="163" spans="2:32" ht="16" customHeight="1" x14ac:dyDescent="0.3">
      <c r="B163" s="51" t="s">
        <v>249</v>
      </c>
      <c r="C163" s="53">
        <v>0</v>
      </c>
      <c r="D163" s="53">
        <v>0</v>
      </c>
      <c r="E163" s="53">
        <v>0</v>
      </c>
      <c r="F163" s="53">
        <v>0</v>
      </c>
      <c r="G163" s="53">
        <v>0</v>
      </c>
      <c r="H163" s="53">
        <v>0</v>
      </c>
      <c r="I163" s="53">
        <v>0</v>
      </c>
      <c r="J163" s="53">
        <v>0</v>
      </c>
      <c r="K163" s="53">
        <v>0</v>
      </c>
      <c r="L163" s="53">
        <v>0</v>
      </c>
      <c r="M163" s="53">
        <v>0</v>
      </c>
      <c r="N163" s="53">
        <v>0</v>
      </c>
      <c r="O163" s="53">
        <v>0</v>
      </c>
      <c r="P163" s="53">
        <v>0</v>
      </c>
      <c r="Q163" s="53">
        <v>0</v>
      </c>
      <c r="R163" s="53">
        <v>0</v>
      </c>
      <c r="S163" s="53">
        <v>0</v>
      </c>
      <c r="T163" s="53">
        <v>0</v>
      </c>
      <c r="U163" s="53">
        <v>0</v>
      </c>
      <c r="V163" s="53">
        <v>0</v>
      </c>
      <c r="W163" s="53">
        <v>0</v>
      </c>
      <c r="X163" s="53">
        <v>0</v>
      </c>
      <c r="Y163" s="53">
        <v>0</v>
      </c>
      <c r="Z163" s="53">
        <v>0</v>
      </c>
      <c r="AA163" s="53">
        <v>0</v>
      </c>
      <c r="AB163" s="53">
        <v>0</v>
      </c>
      <c r="AC163" s="53">
        <v>0</v>
      </c>
      <c r="AD163" s="53">
        <v>0</v>
      </c>
      <c r="AE163" s="53">
        <v>0</v>
      </c>
      <c r="AF163" s="53">
        <v>0</v>
      </c>
    </row>
    <row r="164" spans="2:32" ht="16" customHeight="1" x14ac:dyDescent="0.3">
      <c r="B164" s="51" t="s">
        <v>250</v>
      </c>
      <c r="C164" s="53">
        <v>0</v>
      </c>
      <c r="D164" s="53">
        <v>0</v>
      </c>
      <c r="E164" s="53">
        <v>0</v>
      </c>
      <c r="F164" s="53">
        <v>0</v>
      </c>
      <c r="G164" s="53">
        <v>0</v>
      </c>
      <c r="H164" s="53">
        <v>0</v>
      </c>
      <c r="I164" s="53">
        <v>0</v>
      </c>
      <c r="J164" s="53">
        <v>0</v>
      </c>
      <c r="K164" s="53">
        <v>0</v>
      </c>
      <c r="L164" s="53">
        <v>0</v>
      </c>
      <c r="M164" s="53">
        <v>0</v>
      </c>
      <c r="N164" s="53">
        <v>0</v>
      </c>
      <c r="O164" s="53">
        <v>0</v>
      </c>
      <c r="P164" s="53">
        <v>0</v>
      </c>
      <c r="Q164" s="53">
        <v>0</v>
      </c>
      <c r="R164" s="53">
        <v>48.000000000002871</v>
      </c>
      <c r="S164" s="53">
        <v>72.000000000001236</v>
      </c>
      <c r="T164" s="53">
        <v>213.37673999999998</v>
      </c>
      <c r="U164" s="53">
        <v>301.56966657822898</v>
      </c>
      <c r="V164" s="53">
        <v>357.50000000000006</v>
      </c>
      <c r="W164" s="53">
        <v>367.99999999999989</v>
      </c>
      <c r="X164" s="53">
        <v>199.74332675923105</v>
      </c>
      <c r="Y164" s="53">
        <v>237.11449999999996</v>
      </c>
      <c r="Z164" s="53">
        <v>195.32893199999998</v>
      </c>
      <c r="AA164" s="53">
        <v>229.09545017774141</v>
      </c>
      <c r="AB164" s="53">
        <v>53.095450177741412</v>
      </c>
      <c r="AC164" s="53">
        <v>-2.4549822258592258E-2</v>
      </c>
      <c r="AD164" s="53">
        <v>69.095450177741412</v>
      </c>
      <c r="AE164" s="53">
        <v>133.09545017774141</v>
      </c>
      <c r="AF164" s="53">
        <v>229.09545017774141</v>
      </c>
    </row>
    <row r="165" spans="2:32" ht="16" customHeight="1" x14ac:dyDescent="0.3">
      <c r="B165" s="51" t="s">
        <v>251</v>
      </c>
      <c r="C165" s="53">
        <v>0</v>
      </c>
      <c r="D165" s="53">
        <v>0</v>
      </c>
      <c r="E165" s="53">
        <v>0</v>
      </c>
      <c r="F165" s="53">
        <v>0</v>
      </c>
      <c r="G165" s="53">
        <v>0</v>
      </c>
      <c r="H165" s="53">
        <v>0</v>
      </c>
      <c r="I165" s="53">
        <v>0</v>
      </c>
      <c r="J165" s="53">
        <v>0</v>
      </c>
      <c r="K165" s="53">
        <v>0</v>
      </c>
      <c r="L165" s="53">
        <v>0</v>
      </c>
      <c r="M165" s="53">
        <v>0</v>
      </c>
      <c r="N165" s="53">
        <v>0</v>
      </c>
      <c r="O165" s="53">
        <v>0</v>
      </c>
      <c r="P165" s="53">
        <v>0</v>
      </c>
      <c r="Q165" s="53">
        <v>0</v>
      </c>
      <c r="R165" s="53">
        <v>0</v>
      </c>
      <c r="S165" s="53">
        <v>0</v>
      </c>
      <c r="T165" s="53">
        <v>0</v>
      </c>
      <c r="U165" s="53">
        <v>0</v>
      </c>
      <c r="V165" s="53">
        <v>0</v>
      </c>
      <c r="W165" s="53">
        <v>0</v>
      </c>
      <c r="X165" s="53">
        <v>0</v>
      </c>
      <c r="Y165" s="53">
        <v>0</v>
      </c>
      <c r="Z165" s="53">
        <v>0</v>
      </c>
      <c r="AA165" s="53">
        <v>0</v>
      </c>
      <c r="AB165" s="53">
        <v>0</v>
      </c>
      <c r="AC165" s="53">
        <v>0</v>
      </c>
      <c r="AD165" s="53">
        <v>0</v>
      </c>
      <c r="AE165" s="53">
        <v>0</v>
      </c>
      <c r="AF165" s="53">
        <v>0</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0</v>
      </c>
      <c r="D167" s="50">
        <v>0</v>
      </c>
      <c r="E167" s="50">
        <v>0</v>
      </c>
      <c r="F167" s="50">
        <v>0</v>
      </c>
      <c r="G167" s="50">
        <v>0</v>
      </c>
      <c r="H167" s="50">
        <v>0</v>
      </c>
      <c r="I167" s="50">
        <v>0</v>
      </c>
      <c r="J167" s="50">
        <v>0</v>
      </c>
      <c r="K167" s="50">
        <v>0</v>
      </c>
      <c r="L167" s="50">
        <v>0</v>
      </c>
      <c r="M167" s="50">
        <v>0</v>
      </c>
      <c r="N167" s="50">
        <v>0</v>
      </c>
      <c r="O167" s="50">
        <v>0</v>
      </c>
      <c r="P167" s="50">
        <v>0</v>
      </c>
      <c r="Q167" s="50">
        <v>0</v>
      </c>
      <c r="R167" s="50">
        <v>0</v>
      </c>
      <c r="S167" s="50">
        <v>0</v>
      </c>
      <c r="T167" s="50">
        <v>0</v>
      </c>
      <c r="U167" s="50">
        <v>0</v>
      </c>
      <c r="V167" s="50">
        <v>0</v>
      </c>
      <c r="W167" s="50">
        <v>0</v>
      </c>
      <c r="X167" s="50">
        <v>0</v>
      </c>
      <c r="Y167" s="50">
        <v>0</v>
      </c>
      <c r="Z167" s="50">
        <v>0</v>
      </c>
      <c r="AA167" s="50">
        <v>0</v>
      </c>
      <c r="AB167" s="50">
        <v>0</v>
      </c>
      <c r="AC167" s="50">
        <v>0</v>
      </c>
      <c r="AD167" s="50">
        <v>0</v>
      </c>
      <c r="AE167" s="50">
        <v>0</v>
      </c>
      <c r="AF167" s="50">
        <v>0</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0</v>
      </c>
      <c r="D169" s="53">
        <v>0</v>
      </c>
      <c r="E169" s="53">
        <v>0</v>
      </c>
      <c r="F169" s="53">
        <v>0</v>
      </c>
      <c r="G169" s="53">
        <v>0</v>
      </c>
      <c r="H169" s="53">
        <v>0</v>
      </c>
      <c r="I169" s="53">
        <v>0</v>
      </c>
      <c r="J169" s="53">
        <v>0</v>
      </c>
      <c r="K169" s="53">
        <v>0</v>
      </c>
      <c r="L169" s="53">
        <v>0</v>
      </c>
      <c r="M169" s="53">
        <v>0</v>
      </c>
      <c r="N169" s="53">
        <v>0</v>
      </c>
      <c r="O169" s="53">
        <v>0</v>
      </c>
      <c r="P169" s="53">
        <v>0</v>
      </c>
      <c r="Q169" s="53">
        <v>0</v>
      </c>
      <c r="R169" s="53">
        <v>0</v>
      </c>
      <c r="S169" s="53">
        <v>0</v>
      </c>
      <c r="T169" s="53">
        <v>0</v>
      </c>
      <c r="U169" s="53">
        <v>0</v>
      </c>
      <c r="V169" s="53">
        <v>0</v>
      </c>
      <c r="W169" s="53">
        <v>0</v>
      </c>
      <c r="X169" s="53">
        <v>0</v>
      </c>
      <c r="Y169" s="53">
        <v>0</v>
      </c>
      <c r="Z169" s="53">
        <v>0</v>
      </c>
      <c r="AA169" s="53">
        <v>0</v>
      </c>
      <c r="AB169" s="53">
        <v>0</v>
      </c>
      <c r="AC169" s="53">
        <v>0</v>
      </c>
      <c r="AD169" s="53">
        <v>0</v>
      </c>
      <c r="AE169" s="53">
        <v>0</v>
      </c>
      <c r="AF169" s="53">
        <v>0</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0</v>
      </c>
      <c r="D171" s="53">
        <v>0</v>
      </c>
      <c r="E171" s="53">
        <v>0</v>
      </c>
      <c r="F171" s="53">
        <v>0</v>
      </c>
      <c r="G171" s="53">
        <v>0</v>
      </c>
      <c r="H171" s="53">
        <v>0</v>
      </c>
      <c r="I171" s="53">
        <v>0</v>
      </c>
      <c r="J171" s="53">
        <v>0</v>
      </c>
      <c r="K171" s="53">
        <v>0</v>
      </c>
      <c r="L171" s="53">
        <v>0</v>
      </c>
      <c r="M171" s="53">
        <v>0</v>
      </c>
      <c r="N171" s="53">
        <v>0</v>
      </c>
      <c r="O171" s="53">
        <v>0</v>
      </c>
      <c r="P171" s="53">
        <v>0</v>
      </c>
      <c r="Q171" s="53">
        <v>0</v>
      </c>
      <c r="R171" s="53">
        <v>0</v>
      </c>
      <c r="S171" s="53">
        <v>0</v>
      </c>
      <c r="T171" s="53">
        <v>0</v>
      </c>
      <c r="U171" s="53">
        <v>0</v>
      </c>
      <c r="V171" s="53">
        <v>0</v>
      </c>
      <c r="W171" s="53">
        <v>0</v>
      </c>
      <c r="X171" s="53">
        <v>0</v>
      </c>
      <c r="Y171" s="53">
        <v>0</v>
      </c>
      <c r="Z171" s="53">
        <v>0</v>
      </c>
      <c r="AA171" s="53">
        <v>0</v>
      </c>
      <c r="AB171" s="53">
        <v>0</v>
      </c>
      <c r="AC171" s="53">
        <v>0</v>
      </c>
      <c r="AD171" s="53">
        <v>0</v>
      </c>
      <c r="AE171" s="53">
        <v>0</v>
      </c>
      <c r="AF171" s="53">
        <v>0</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0</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0</v>
      </c>
      <c r="D174" s="53">
        <v>0</v>
      </c>
      <c r="E174" s="53">
        <v>0</v>
      </c>
      <c r="F174" s="53">
        <v>0</v>
      </c>
      <c r="G174" s="53">
        <v>0</v>
      </c>
      <c r="H174" s="53">
        <v>0</v>
      </c>
      <c r="I174" s="53">
        <v>0</v>
      </c>
      <c r="J174" s="53">
        <v>0</v>
      </c>
      <c r="K174" s="53">
        <v>0</v>
      </c>
      <c r="L174" s="53">
        <v>0</v>
      </c>
      <c r="M174" s="53">
        <v>0</v>
      </c>
      <c r="N174" s="53">
        <v>0</v>
      </c>
      <c r="O174" s="53">
        <v>0</v>
      </c>
      <c r="P174" s="53">
        <v>0</v>
      </c>
      <c r="Q174" s="53">
        <v>0</v>
      </c>
      <c r="R174" s="53">
        <v>0</v>
      </c>
      <c r="S174" s="53">
        <v>0</v>
      </c>
      <c r="T174" s="53">
        <v>0</v>
      </c>
      <c r="U174" s="53">
        <v>0</v>
      </c>
      <c r="V174" s="53">
        <v>0</v>
      </c>
      <c r="W174" s="53">
        <v>0</v>
      </c>
      <c r="X174" s="53">
        <v>0</v>
      </c>
      <c r="Y174" s="53">
        <v>0</v>
      </c>
      <c r="Z174" s="53">
        <v>0</v>
      </c>
      <c r="AA174" s="53">
        <v>0</v>
      </c>
      <c r="AB174" s="53">
        <v>0</v>
      </c>
      <c r="AC174" s="53">
        <v>0</v>
      </c>
      <c r="AD174" s="53">
        <v>0</v>
      </c>
      <c r="AE174" s="53">
        <v>0</v>
      </c>
      <c r="AF174" s="53">
        <v>0</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0</v>
      </c>
      <c r="D176" s="50">
        <v>0</v>
      </c>
      <c r="E176" s="50">
        <v>0</v>
      </c>
      <c r="F176" s="50">
        <v>0</v>
      </c>
      <c r="G176" s="50">
        <v>15.99</v>
      </c>
      <c r="H176" s="50">
        <v>189.95600000000005</v>
      </c>
      <c r="I176" s="50">
        <v>311.60999999999996</v>
      </c>
      <c r="J176" s="50">
        <v>426.39999999999992</v>
      </c>
      <c r="K176" s="50">
        <v>420</v>
      </c>
      <c r="L176" s="50">
        <v>546</v>
      </c>
      <c r="M176" s="50">
        <v>527.99999999999989</v>
      </c>
      <c r="N176" s="50">
        <v>552</v>
      </c>
      <c r="O176" s="50">
        <v>624</v>
      </c>
      <c r="P176" s="50">
        <v>998.99999999999989</v>
      </c>
      <c r="Q176" s="50">
        <v>1299</v>
      </c>
      <c r="R176" s="50">
        <v>1374</v>
      </c>
      <c r="S176" s="50">
        <v>1305</v>
      </c>
      <c r="T176" s="50">
        <v>1276.4999999999163</v>
      </c>
      <c r="U176" s="50">
        <v>1299.5</v>
      </c>
      <c r="V176" s="50">
        <v>1486.5</v>
      </c>
      <c r="W176" s="50">
        <v>1538.2500000000005</v>
      </c>
      <c r="X176" s="50">
        <v>2171.6473999999989</v>
      </c>
      <c r="Y176" s="50">
        <v>4484.7528849942164</v>
      </c>
      <c r="Z176" s="50">
        <v>6984.7709595146289</v>
      </c>
      <c r="AA176" s="50">
        <v>9306.6514223007798</v>
      </c>
      <c r="AB176" s="50">
        <v>13088.135148648649</v>
      </c>
      <c r="AC176" s="50">
        <v>16957.822648648649</v>
      </c>
      <c r="AD176" s="50">
        <v>18782.75</v>
      </c>
      <c r="AE176" s="50">
        <v>20497</v>
      </c>
      <c r="AF176" s="50">
        <v>23434.75</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0</v>
      </c>
      <c r="D180" s="53">
        <v>0</v>
      </c>
      <c r="E180" s="53">
        <v>0</v>
      </c>
      <c r="F180" s="53">
        <v>0</v>
      </c>
      <c r="G180" s="53">
        <v>0</v>
      </c>
      <c r="H180" s="53">
        <v>0</v>
      </c>
      <c r="I180" s="53">
        <v>0</v>
      </c>
      <c r="J180" s="53">
        <v>0</v>
      </c>
      <c r="K180" s="53">
        <v>0</v>
      </c>
      <c r="L180" s="53">
        <v>0</v>
      </c>
      <c r="M180" s="53">
        <v>0</v>
      </c>
      <c r="N180" s="53">
        <v>0</v>
      </c>
      <c r="O180" s="53">
        <v>0</v>
      </c>
      <c r="P180" s="53">
        <v>0</v>
      </c>
      <c r="Q180" s="53">
        <v>0</v>
      </c>
      <c r="R180" s="53">
        <v>0</v>
      </c>
      <c r="S180" s="53">
        <v>0</v>
      </c>
      <c r="T180" s="53">
        <v>0</v>
      </c>
      <c r="U180" s="53">
        <v>0</v>
      </c>
      <c r="V180" s="53">
        <v>0</v>
      </c>
      <c r="W180" s="53">
        <v>0</v>
      </c>
      <c r="X180" s="53">
        <v>883.64739999999927</v>
      </c>
      <c r="Y180" s="53">
        <v>2934.3</v>
      </c>
      <c r="Z180" s="53">
        <v>5532.737140489844</v>
      </c>
      <c r="AA180" s="53">
        <v>7842.4639999999999</v>
      </c>
      <c r="AB180" s="53">
        <v>11601.635148648649</v>
      </c>
      <c r="AC180" s="53">
        <v>15447.322648648649</v>
      </c>
      <c r="AD180" s="53">
        <v>17272.25</v>
      </c>
      <c r="AE180" s="53">
        <v>18986.5</v>
      </c>
      <c r="AF180" s="53">
        <v>21924.25</v>
      </c>
    </row>
    <row r="181" spans="2:32" ht="16" customHeight="1" x14ac:dyDescent="0.3">
      <c r="B181" s="51" t="s">
        <v>267</v>
      </c>
      <c r="C181" s="53">
        <v>0</v>
      </c>
      <c r="D181" s="53">
        <v>0</v>
      </c>
      <c r="E181" s="53">
        <v>0</v>
      </c>
      <c r="F181" s="53">
        <v>0</v>
      </c>
      <c r="G181" s="53">
        <v>0</v>
      </c>
      <c r="H181" s="53">
        <v>0</v>
      </c>
      <c r="I181" s="53">
        <v>0</v>
      </c>
      <c r="J181" s="53">
        <v>0</v>
      </c>
      <c r="K181" s="53">
        <v>0</v>
      </c>
      <c r="L181" s="53">
        <v>0</v>
      </c>
      <c r="M181" s="53">
        <v>0</v>
      </c>
      <c r="N181" s="53">
        <v>0</v>
      </c>
      <c r="O181" s="53">
        <v>0</v>
      </c>
      <c r="P181" s="53">
        <v>0</v>
      </c>
      <c r="Q181" s="53">
        <v>0</v>
      </c>
      <c r="R181" s="53">
        <v>0</v>
      </c>
      <c r="S181" s="53">
        <v>0</v>
      </c>
      <c r="T181" s="53">
        <v>0</v>
      </c>
      <c r="U181" s="53">
        <v>0</v>
      </c>
      <c r="V181" s="53">
        <v>0</v>
      </c>
      <c r="W181" s="53">
        <v>0</v>
      </c>
      <c r="X181" s="53">
        <v>0</v>
      </c>
      <c r="Y181" s="53">
        <v>0</v>
      </c>
      <c r="Z181" s="53">
        <v>0</v>
      </c>
      <c r="AA181" s="53">
        <v>0</v>
      </c>
      <c r="AB181" s="53">
        <v>0</v>
      </c>
      <c r="AC181" s="53">
        <v>0</v>
      </c>
      <c r="AD181" s="53">
        <v>0</v>
      </c>
      <c r="AE181" s="53">
        <v>0</v>
      </c>
      <c r="AF181" s="53">
        <v>0</v>
      </c>
    </row>
    <row r="182" spans="2:32" ht="16" customHeight="1" x14ac:dyDescent="0.3">
      <c r="B182" s="51" t="s">
        <v>268</v>
      </c>
      <c r="C182" s="53">
        <v>0</v>
      </c>
      <c r="D182" s="53">
        <v>0</v>
      </c>
      <c r="E182" s="53">
        <v>0</v>
      </c>
      <c r="F182" s="53">
        <v>0</v>
      </c>
      <c r="G182" s="53">
        <v>0</v>
      </c>
      <c r="H182" s="53">
        <v>0</v>
      </c>
      <c r="I182" s="53">
        <v>0</v>
      </c>
      <c r="J182" s="53">
        <v>0</v>
      </c>
      <c r="K182" s="53">
        <v>0</v>
      </c>
      <c r="L182" s="53">
        <v>0</v>
      </c>
      <c r="M182" s="53">
        <v>0</v>
      </c>
      <c r="N182" s="53">
        <v>0</v>
      </c>
      <c r="O182" s="53">
        <v>0</v>
      </c>
      <c r="P182" s="53">
        <v>0</v>
      </c>
      <c r="Q182" s="53">
        <v>0</v>
      </c>
      <c r="R182" s="53">
        <v>0</v>
      </c>
      <c r="S182" s="53">
        <v>0</v>
      </c>
      <c r="T182" s="53">
        <v>0</v>
      </c>
      <c r="U182" s="53">
        <v>0</v>
      </c>
      <c r="V182" s="53">
        <v>0</v>
      </c>
      <c r="W182" s="53">
        <v>0</v>
      </c>
      <c r="X182" s="53">
        <v>0</v>
      </c>
      <c r="Y182" s="53">
        <v>0</v>
      </c>
      <c r="Z182" s="53">
        <v>0</v>
      </c>
      <c r="AA182" s="53">
        <v>0</v>
      </c>
      <c r="AB182" s="53">
        <v>0</v>
      </c>
      <c r="AC182" s="53">
        <v>0</v>
      </c>
      <c r="AD182" s="53">
        <v>0</v>
      </c>
      <c r="AE182" s="53">
        <v>0</v>
      </c>
      <c r="AF182" s="53">
        <v>0</v>
      </c>
    </row>
    <row r="183" spans="2:32" ht="16" customHeight="1" x14ac:dyDescent="0.3">
      <c r="B183" s="51" t="s">
        <v>269</v>
      </c>
      <c r="C183" s="53">
        <v>0</v>
      </c>
      <c r="D183" s="53">
        <v>0</v>
      </c>
      <c r="E183" s="53">
        <v>0</v>
      </c>
      <c r="F183" s="53">
        <v>0</v>
      </c>
      <c r="G183" s="53">
        <v>0</v>
      </c>
      <c r="H183" s="53">
        <v>0</v>
      </c>
      <c r="I183" s="53">
        <v>0</v>
      </c>
      <c r="J183" s="53">
        <v>0</v>
      </c>
      <c r="K183" s="53">
        <v>0</v>
      </c>
      <c r="L183" s="53">
        <v>0</v>
      </c>
      <c r="M183" s="53">
        <v>0</v>
      </c>
      <c r="N183" s="53">
        <v>0</v>
      </c>
      <c r="O183" s="53">
        <v>0</v>
      </c>
      <c r="P183" s="53">
        <v>0</v>
      </c>
      <c r="Q183" s="53">
        <v>0</v>
      </c>
      <c r="R183" s="53">
        <v>0</v>
      </c>
      <c r="S183" s="53">
        <v>0</v>
      </c>
      <c r="T183" s="53">
        <v>0</v>
      </c>
      <c r="U183" s="53">
        <v>0</v>
      </c>
      <c r="V183" s="53">
        <v>0</v>
      </c>
      <c r="W183" s="53">
        <v>0</v>
      </c>
      <c r="X183" s="53">
        <v>0</v>
      </c>
      <c r="Y183" s="53">
        <v>0</v>
      </c>
      <c r="Z183" s="53">
        <v>0</v>
      </c>
      <c r="AA183" s="53">
        <v>0</v>
      </c>
      <c r="AB183" s="53">
        <v>0</v>
      </c>
      <c r="AC183" s="53">
        <v>0</v>
      </c>
      <c r="AD183" s="53">
        <v>0</v>
      </c>
      <c r="AE183" s="53">
        <v>0</v>
      </c>
      <c r="AF183" s="53">
        <v>0</v>
      </c>
    </row>
    <row r="184" spans="2:32" ht="16" customHeight="1" x14ac:dyDescent="0.3">
      <c r="B184" s="51" t="s">
        <v>270</v>
      </c>
      <c r="C184" s="53">
        <v>0</v>
      </c>
      <c r="D184" s="53">
        <v>0</v>
      </c>
      <c r="E184" s="53">
        <v>0</v>
      </c>
      <c r="F184" s="53">
        <v>0</v>
      </c>
      <c r="G184" s="53">
        <v>15.99</v>
      </c>
      <c r="H184" s="53">
        <v>189.95600000000005</v>
      </c>
      <c r="I184" s="53">
        <v>311.60999999999996</v>
      </c>
      <c r="J184" s="53">
        <v>426.39999999999992</v>
      </c>
      <c r="K184" s="53">
        <v>420</v>
      </c>
      <c r="L184" s="53">
        <v>546</v>
      </c>
      <c r="M184" s="53">
        <v>527.99999999999989</v>
      </c>
      <c r="N184" s="53">
        <v>552</v>
      </c>
      <c r="O184" s="53">
        <v>624</v>
      </c>
      <c r="P184" s="53">
        <v>998.99999999999989</v>
      </c>
      <c r="Q184" s="53">
        <v>1299</v>
      </c>
      <c r="R184" s="53">
        <v>1374</v>
      </c>
      <c r="S184" s="53">
        <v>1305</v>
      </c>
      <c r="T184" s="53">
        <v>1276.4999999999163</v>
      </c>
      <c r="U184" s="53">
        <v>1299.5</v>
      </c>
      <c r="V184" s="53">
        <v>1486.5</v>
      </c>
      <c r="W184" s="53">
        <v>1538.2500000000005</v>
      </c>
      <c r="X184" s="53">
        <v>1287.9999999999995</v>
      </c>
      <c r="Y184" s="53">
        <v>1550.4528849942164</v>
      </c>
      <c r="Z184" s="53">
        <v>1452.0338190247849</v>
      </c>
      <c r="AA184" s="53">
        <v>1464.1874223007794</v>
      </c>
      <c r="AB184" s="53">
        <v>1486.5</v>
      </c>
      <c r="AC184" s="53">
        <v>1510.5</v>
      </c>
      <c r="AD184" s="53">
        <v>1510.5</v>
      </c>
      <c r="AE184" s="53">
        <v>1510.5</v>
      </c>
      <c r="AF184" s="53">
        <v>1510.5</v>
      </c>
    </row>
    <row r="185" spans="2:32" ht="16" customHeight="1" x14ac:dyDescent="0.3">
      <c r="B185" s="51" t="s">
        <v>271</v>
      </c>
      <c r="C185" s="53">
        <v>0</v>
      </c>
      <c r="D185" s="53">
        <v>0</v>
      </c>
      <c r="E185" s="53">
        <v>0</v>
      </c>
      <c r="F185" s="53">
        <v>0</v>
      </c>
      <c r="G185" s="53">
        <v>0</v>
      </c>
      <c r="H185" s="53">
        <v>0</v>
      </c>
      <c r="I185" s="53">
        <v>0</v>
      </c>
      <c r="J185" s="53">
        <v>0</v>
      </c>
      <c r="K185" s="53">
        <v>0</v>
      </c>
      <c r="L185" s="53">
        <v>0</v>
      </c>
      <c r="M185" s="53">
        <v>0</v>
      </c>
      <c r="N185" s="53">
        <v>0</v>
      </c>
      <c r="O185" s="53">
        <v>0</v>
      </c>
      <c r="P185" s="53">
        <v>0</v>
      </c>
      <c r="Q185" s="53">
        <v>0</v>
      </c>
      <c r="R185" s="53">
        <v>0</v>
      </c>
      <c r="S185" s="53">
        <v>0</v>
      </c>
      <c r="T185" s="53">
        <v>0</v>
      </c>
      <c r="U185" s="53">
        <v>0</v>
      </c>
      <c r="V185" s="53">
        <v>0</v>
      </c>
      <c r="W185" s="53">
        <v>0</v>
      </c>
      <c r="X185" s="53">
        <v>0</v>
      </c>
      <c r="Y185" s="53">
        <v>0</v>
      </c>
      <c r="Z185" s="53">
        <v>0</v>
      </c>
      <c r="AA185" s="53">
        <v>0</v>
      </c>
      <c r="AB185" s="53">
        <v>0</v>
      </c>
      <c r="AC185" s="53">
        <v>0</v>
      </c>
      <c r="AD185" s="53">
        <v>0</v>
      </c>
      <c r="AE185" s="53">
        <v>0</v>
      </c>
      <c r="AF185" s="53">
        <v>0</v>
      </c>
    </row>
    <row r="186" spans="2:32" ht="16" customHeight="1" x14ac:dyDescent="0.3">
      <c r="B186" s="51" t="s">
        <v>272</v>
      </c>
      <c r="C186" s="53">
        <v>0</v>
      </c>
      <c r="D186" s="53">
        <v>0</v>
      </c>
      <c r="E186" s="53">
        <v>0</v>
      </c>
      <c r="F186" s="53">
        <v>0</v>
      </c>
      <c r="G186" s="53">
        <v>0</v>
      </c>
      <c r="H186" s="53">
        <v>0</v>
      </c>
      <c r="I186" s="53">
        <v>0</v>
      </c>
      <c r="J186" s="53">
        <v>0</v>
      </c>
      <c r="K186" s="53">
        <v>0</v>
      </c>
      <c r="L186" s="53">
        <v>0</v>
      </c>
      <c r="M186" s="53">
        <v>0</v>
      </c>
      <c r="N186" s="53">
        <v>0</v>
      </c>
      <c r="O186" s="53">
        <v>0</v>
      </c>
      <c r="P186" s="53">
        <v>0</v>
      </c>
      <c r="Q186" s="53">
        <v>0</v>
      </c>
      <c r="R186" s="53">
        <v>0</v>
      </c>
      <c r="S186" s="53">
        <v>0</v>
      </c>
      <c r="T186" s="53">
        <v>0</v>
      </c>
      <c r="U186" s="53">
        <v>0</v>
      </c>
      <c r="V186" s="53">
        <v>0</v>
      </c>
      <c r="W186" s="53">
        <v>0</v>
      </c>
      <c r="X186" s="53">
        <v>0</v>
      </c>
      <c r="Y186" s="53">
        <v>0</v>
      </c>
      <c r="Z186" s="53">
        <v>0</v>
      </c>
      <c r="AA186" s="53">
        <v>0</v>
      </c>
      <c r="AB186" s="53">
        <v>0</v>
      </c>
      <c r="AC186" s="53">
        <v>0</v>
      </c>
      <c r="AD186" s="53">
        <v>0</v>
      </c>
      <c r="AE186" s="53">
        <v>0</v>
      </c>
      <c r="AF186" s="53">
        <v>0</v>
      </c>
    </row>
    <row r="187" spans="2:32" ht="16" customHeight="1" x14ac:dyDescent="0.3">
      <c r="B187" s="51" t="s">
        <v>273</v>
      </c>
      <c r="C187" s="53">
        <v>0</v>
      </c>
      <c r="D187" s="53">
        <v>0</v>
      </c>
      <c r="E187" s="53">
        <v>0</v>
      </c>
      <c r="F187" s="53">
        <v>0</v>
      </c>
      <c r="G187" s="53">
        <v>0</v>
      </c>
      <c r="H187" s="53">
        <v>0</v>
      </c>
      <c r="I187" s="53">
        <v>0</v>
      </c>
      <c r="J187" s="53">
        <v>0</v>
      </c>
      <c r="K187" s="53">
        <v>0</v>
      </c>
      <c r="L187" s="53">
        <v>0</v>
      </c>
      <c r="M187" s="53">
        <v>0</v>
      </c>
      <c r="N187" s="53">
        <v>0</v>
      </c>
      <c r="O187" s="53">
        <v>0</v>
      </c>
      <c r="P187" s="53">
        <v>0</v>
      </c>
      <c r="Q187" s="53">
        <v>0</v>
      </c>
      <c r="R187" s="53">
        <v>0</v>
      </c>
      <c r="S187" s="53">
        <v>0</v>
      </c>
      <c r="T187" s="53">
        <v>0</v>
      </c>
      <c r="U187" s="53">
        <v>0</v>
      </c>
      <c r="V187" s="53">
        <v>0</v>
      </c>
      <c r="W187" s="53">
        <v>0</v>
      </c>
      <c r="X187" s="53">
        <v>0</v>
      </c>
      <c r="Y187" s="53">
        <v>0</v>
      </c>
      <c r="Z187" s="53">
        <v>0</v>
      </c>
      <c r="AA187" s="53">
        <v>0</v>
      </c>
      <c r="AB187" s="53">
        <v>0</v>
      </c>
      <c r="AC187" s="53">
        <v>0</v>
      </c>
      <c r="AD187" s="53">
        <v>0</v>
      </c>
      <c r="AE187" s="53">
        <v>0</v>
      </c>
      <c r="AF187" s="53">
        <v>0</v>
      </c>
    </row>
    <row r="188" spans="2:32" ht="16" customHeight="1" x14ac:dyDescent="0.25">
      <c r="B188" s="49" t="s">
        <v>274</v>
      </c>
      <c r="C188" s="50">
        <v>0</v>
      </c>
      <c r="D188" s="50">
        <v>0</v>
      </c>
      <c r="E188" s="50">
        <v>0</v>
      </c>
      <c r="F188" s="50">
        <v>0</v>
      </c>
      <c r="G188" s="50">
        <v>0</v>
      </c>
      <c r="H188" s="50">
        <v>0</v>
      </c>
      <c r="I188" s="50">
        <v>0</v>
      </c>
      <c r="J188" s="50">
        <v>0</v>
      </c>
      <c r="K188" s="50">
        <v>0</v>
      </c>
      <c r="L188" s="50">
        <v>0</v>
      </c>
      <c r="M188" s="50">
        <v>0</v>
      </c>
      <c r="N188" s="50">
        <v>0</v>
      </c>
      <c r="O188" s="50">
        <v>0</v>
      </c>
      <c r="P188" s="50">
        <v>0</v>
      </c>
      <c r="Q188" s="50">
        <v>0</v>
      </c>
      <c r="R188" s="50">
        <v>0</v>
      </c>
      <c r="S188" s="50">
        <v>0</v>
      </c>
      <c r="T188" s="50">
        <v>0</v>
      </c>
      <c r="U188" s="50">
        <v>0</v>
      </c>
      <c r="V188" s="50">
        <v>0</v>
      </c>
      <c r="W188" s="50">
        <v>0</v>
      </c>
      <c r="X188" s="50">
        <v>0</v>
      </c>
      <c r="Y188" s="50">
        <v>0</v>
      </c>
      <c r="Z188" s="50">
        <v>0</v>
      </c>
      <c r="AA188" s="50">
        <v>0</v>
      </c>
      <c r="AB188" s="50">
        <v>0</v>
      </c>
      <c r="AC188" s="50">
        <v>0</v>
      </c>
      <c r="AD188" s="50">
        <v>0</v>
      </c>
      <c r="AE188" s="50">
        <v>0</v>
      </c>
      <c r="AF188" s="50">
        <v>0</v>
      </c>
    </row>
    <row r="189" spans="2:32" ht="16" customHeight="1" x14ac:dyDescent="0.3">
      <c r="B189" s="51" t="s">
        <v>275</v>
      </c>
      <c r="C189" s="53">
        <v>0</v>
      </c>
      <c r="D189" s="53">
        <v>0</v>
      </c>
      <c r="E189" s="53">
        <v>0</v>
      </c>
      <c r="F189" s="53">
        <v>0</v>
      </c>
      <c r="G189" s="53">
        <v>0</v>
      </c>
      <c r="H189" s="53">
        <v>0</v>
      </c>
      <c r="I189" s="53">
        <v>0</v>
      </c>
      <c r="J189" s="53">
        <v>0</v>
      </c>
      <c r="K189" s="53">
        <v>0</v>
      </c>
      <c r="L189" s="53">
        <v>0</v>
      </c>
      <c r="M189" s="53">
        <v>0</v>
      </c>
      <c r="N189" s="53">
        <v>0</v>
      </c>
      <c r="O189" s="53">
        <v>0</v>
      </c>
      <c r="P189" s="53">
        <v>0</v>
      </c>
      <c r="Q189" s="53">
        <v>0</v>
      </c>
      <c r="R189" s="53">
        <v>0</v>
      </c>
      <c r="S189" s="53">
        <v>0</v>
      </c>
      <c r="T189" s="53">
        <v>0</v>
      </c>
      <c r="U189" s="53">
        <v>0</v>
      </c>
      <c r="V189" s="53">
        <v>0</v>
      </c>
      <c r="W189" s="53">
        <v>0</v>
      </c>
      <c r="X189" s="53">
        <v>0</v>
      </c>
      <c r="Y189" s="53">
        <v>0</v>
      </c>
      <c r="Z189" s="53">
        <v>0</v>
      </c>
      <c r="AA189" s="53">
        <v>0</v>
      </c>
      <c r="AB189" s="53">
        <v>0</v>
      </c>
      <c r="AC189" s="53">
        <v>0</v>
      </c>
      <c r="AD189" s="53">
        <v>0</v>
      </c>
      <c r="AE189" s="53">
        <v>0</v>
      </c>
      <c r="AF189" s="53">
        <v>0</v>
      </c>
    </row>
    <row r="190" spans="2:32" ht="16" customHeight="1" x14ac:dyDescent="0.3">
      <c r="B190" s="51" t="s">
        <v>276</v>
      </c>
      <c r="C190" s="53">
        <v>0</v>
      </c>
      <c r="D190" s="53">
        <v>0</v>
      </c>
      <c r="E190" s="53">
        <v>0</v>
      </c>
      <c r="F190" s="53">
        <v>0</v>
      </c>
      <c r="G190" s="53">
        <v>0</v>
      </c>
      <c r="H190" s="53">
        <v>0</v>
      </c>
      <c r="I190" s="53">
        <v>0</v>
      </c>
      <c r="J190" s="53">
        <v>0</v>
      </c>
      <c r="K190" s="53">
        <v>0</v>
      </c>
      <c r="L190" s="53">
        <v>0</v>
      </c>
      <c r="M190" s="53">
        <v>0</v>
      </c>
      <c r="N190" s="53">
        <v>0</v>
      </c>
      <c r="O190" s="53">
        <v>0</v>
      </c>
      <c r="P190" s="53">
        <v>0</v>
      </c>
      <c r="Q190" s="53">
        <v>0</v>
      </c>
      <c r="R190" s="53">
        <v>0</v>
      </c>
      <c r="S190" s="53">
        <v>0</v>
      </c>
      <c r="T190" s="53">
        <v>0</v>
      </c>
      <c r="U190" s="53">
        <v>0</v>
      </c>
      <c r="V190" s="53">
        <v>0</v>
      </c>
      <c r="W190" s="53">
        <v>0</v>
      </c>
      <c r="X190" s="53">
        <v>0</v>
      </c>
      <c r="Y190" s="53">
        <v>0</v>
      </c>
      <c r="Z190" s="53">
        <v>0</v>
      </c>
      <c r="AA190" s="53">
        <v>0</v>
      </c>
      <c r="AB190" s="53">
        <v>0</v>
      </c>
      <c r="AC190" s="53">
        <v>0</v>
      </c>
      <c r="AD190" s="53">
        <v>0</v>
      </c>
      <c r="AE190" s="53">
        <v>0</v>
      </c>
      <c r="AF190" s="53">
        <v>0</v>
      </c>
    </row>
    <row r="191" spans="2:32" ht="16" customHeight="1" x14ac:dyDescent="0.3">
      <c r="B191" s="51" t="s">
        <v>277</v>
      </c>
      <c r="C191" s="53">
        <v>0</v>
      </c>
      <c r="D191" s="53">
        <v>0</v>
      </c>
      <c r="E191" s="53">
        <v>0</v>
      </c>
      <c r="F191" s="53">
        <v>0</v>
      </c>
      <c r="G191" s="53">
        <v>0</v>
      </c>
      <c r="H191" s="53">
        <v>0</v>
      </c>
      <c r="I191" s="53">
        <v>0</v>
      </c>
      <c r="J191" s="53">
        <v>0</v>
      </c>
      <c r="K191" s="53">
        <v>0</v>
      </c>
      <c r="L191" s="53">
        <v>0</v>
      </c>
      <c r="M191" s="53">
        <v>0</v>
      </c>
      <c r="N191" s="53">
        <v>0</v>
      </c>
      <c r="O191" s="53">
        <v>0</v>
      </c>
      <c r="P191" s="53">
        <v>0</v>
      </c>
      <c r="Q191" s="53">
        <v>0</v>
      </c>
      <c r="R191" s="53">
        <v>0</v>
      </c>
      <c r="S191" s="53">
        <v>0</v>
      </c>
      <c r="T191" s="53">
        <v>0</v>
      </c>
      <c r="U191" s="53">
        <v>0</v>
      </c>
      <c r="V191" s="53">
        <v>0</v>
      </c>
      <c r="W191" s="53">
        <v>0</v>
      </c>
      <c r="X191" s="53">
        <v>0</v>
      </c>
      <c r="Y191" s="53">
        <v>0</v>
      </c>
      <c r="Z191" s="53">
        <v>0</v>
      </c>
      <c r="AA191" s="53">
        <v>0</v>
      </c>
      <c r="AB191" s="53">
        <v>0</v>
      </c>
      <c r="AC191" s="53">
        <v>0</v>
      </c>
      <c r="AD191" s="53">
        <v>0</v>
      </c>
      <c r="AE191" s="53">
        <v>0</v>
      </c>
      <c r="AF191" s="53">
        <v>0</v>
      </c>
    </row>
    <row r="192" spans="2:32" ht="16" customHeight="1" x14ac:dyDescent="0.3">
      <c r="B192" s="51" t="s">
        <v>278</v>
      </c>
      <c r="C192" s="53">
        <v>0</v>
      </c>
      <c r="D192" s="53">
        <v>0</v>
      </c>
      <c r="E192" s="53">
        <v>0</v>
      </c>
      <c r="F192" s="53">
        <v>0</v>
      </c>
      <c r="G192" s="53">
        <v>0</v>
      </c>
      <c r="H192" s="53">
        <v>0</v>
      </c>
      <c r="I192" s="53">
        <v>0</v>
      </c>
      <c r="J192" s="53">
        <v>0</v>
      </c>
      <c r="K192" s="53">
        <v>0</v>
      </c>
      <c r="L192" s="53">
        <v>0</v>
      </c>
      <c r="M192" s="53">
        <v>0</v>
      </c>
      <c r="N192" s="53">
        <v>0</v>
      </c>
      <c r="O192" s="53">
        <v>0</v>
      </c>
      <c r="P192" s="53">
        <v>0</v>
      </c>
      <c r="Q192" s="53">
        <v>0</v>
      </c>
      <c r="R192" s="53">
        <v>0</v>
      </c>
      <c r="S192" s="53">
        <v>0</v>
      </c>
      <c r="T192" s="53">
        <v>0</v>
      </c>
      <c r="U192" s="53">
        <v>0</v>
      </c>
      <c r="V192" s="53">
        <v>0</v>
      </c>
      <c r="W192" s="53">
        <v>0</v>
      </c>
      <c r="X192" s="53">
        <v>0</v>
      </c>
      <c r="Y192" s="53">
        <v>0</v>
      </c>
      <c r="Z192" s="53">
        <v>0</v>
      </c>
      <c r="AA192" s="53">
        <v>0</v>
      </c>
      <c r="AB192" s="53">
        <v>0</v>
      </c>
      <c r="AC192" s="53">
        <v>0</v>
      </c>
      <c r="AD192" s="53">
        <v>0</v>
      </c>
      <c r="AE192" s="53">
        <v>0</v>
      </c>
      <c r="AF192" s="53">
        <v>0</v>
      </c>
    </row>
    <row r="193" spans="2:32" ht="16" customHeight="1" x14ac:dyDescent="0.3">
      <c r="B193" s="51" t="s">
        <v>279</v>
      </c>
      <c r="C193" s="53">
        <v>0</v>
      </c>
      <c r="D193" s="53">
        <v>0</v>
      </c>
      <c r="E193" s="53">
        <v>0</v>
      </c>
      <c r="F193" s="53">
        <v>0</v>
      </c>
      <c r="G193" s="53">
        <v>0</v>
      </c>
      <c r="H193" s="53">
        <v>0</v>
      </c>
      <c r="I193" s="53">
        <v>0</v>
      </c>
      <c r="J193" s="53">
        <v>0</v>
      </c>
      <c r="K193" s="53">
        <v>0</v>
      </c>
      <c r="L193" s="53">
        <v>0</v>
      </c>
      <c r="M193" s="53">
        <v>0</v>
      </c>
      <c r="N193" s="53">
        <v>0</v>
      </c>
      <c r="O193" s="53">
        <v>0</v>
      </c>
      <c r="P193" s="53">
        <v>0</v>
      </c>
      <c r="Q193" s="53">
        <v>0</v>
      </c>
      <c r="R193" s="53">
        <v>0</v>
      </c>
      <c r="S193" s="53">
        <v>0</v>
      </c>
      <c r="T193" s="53">
        <v>0</v>
      </c>
      <c r="U193" s="53">
        <v>0</v>
      </c>
      <c r="V193" s="53">
        <v>0</v>
      </c>
      <c r="W193" s="53">
        <v>0</v>
      </c>
      <c r="X193" s="53">
        <v>0</v>
      </c>
      <c r="Y193" s="53">
        <v>0</v>
      </c>
      <c r="Z193" s="53">
        <v>0</v>
      </c>
      <c r="AA193" s="53">
        <v>0</v>
      </c>
      <c r="AB193" s="53">
        <v>0</v>
      </c>
      <c r="AC193" s="53">
        <v>0</v>
      </c>
      <c r="AD193" s="53">
        <v>0</v>
      </c>
      <c r="AE193" s="53">
        <v>0</v>
      </c>
      <c r="AF193" s="53">
        <v>0</v>
      </c>
    </row>
    <row r="194" spans="2:32" ht="16" customHeight="1" x14ac:dyDescent="0.3">
      <c r="B194" s="51" t="s">
        <v>280</v>
      </c>
      <c r="C194" s="53">
        <v>0</v>
      </c>
      <c r="D194" s="53">
        <v>0</v>
      </c>
      <c r="E194" s="53">
        <v>0</v>
      </c>
      <c r="F194" s="53">
        <v>0</v>
      </c>
      <c r="G194" s="53">
        <v>0</v>
      </c>
      <c r="H194" s="53">
        <v>0</v>
      </c>
      <c r="I194" s="53">
        <v>0</v>
      </c>
      <c r="J194" s="53">
        <v>0</v>
      </c>
      <c r="K194" s="53">
        <v>0</v>
      </c>
      <c r="L194" s="53">
        <v>0</v>
      </c>
      <c r="M194" s="53">
        <v>0</v>
      </c>
      <c r="N194" s="53">
        <v>0</v>
      </c>
      <c r="O194" s="53">
        <v>0</v>
      </c>
      <c r="P194" s="53">
        <v>0</v>
      </c>
      <c r="Q194" s="53">
        <v>0</v>
      </c>
      <c r="R194" s="53">
        <v>0</v>
      </c>
      <c r="S194" s="53">
        <v>0</v>
      </c>
      <c r="T194" s="53">
        <v>0</v>
      </c>
      <c r="U194" s="53">
        <v>0</v>
      </c>
      <c r="V194" s="53">
        <v>0</v>
      </c>
      <c r="W194" s="53">
        <v>0</v>
      </c>
      <c r="X194" s="53">
        <v>0</v>
      </c>
      <c r="Y194" s="53">
        <v>0</v>
      </c>
      <c r="Z194" s="53">
        <v>0</v>
      </c>
      <c r="AA194" s="53">
        <v>0</v>
      </c>
      <c r="AB194" s="53">
        <v>0</v>
      </c>
      <c r="AC194" s="53">
        <v>0</v>
      </c>
      <c r="AD194" s="53">
        <v>0</v>
      </c>
      <c r="AE194" s="53">
        <v>0</v>
      </c>
      <c r="AF194" s="53">
        <v>0</v>
      </c>
    </row>
    <row r="195" spans="2:32" ht="16" customHeight="1" x14ac:dyDescent="0.25">
      <c r="B195" s="47" t="s">
        <v>281</v>
      </c>
      <c r="C195" s="48">
        <v>1193.9495744680851</v>
      </c>
      <c r="D195" s="48">
        <v>1115.3759574468083</v>
      </c>
      <c r="E195" s="48">
        <v>1355.6663829787235</v>
      </c>
      <c r="F195" s="48">
        <v>1220.023829787234</v>
      </c>
      <c r="G195" s="48">
        <v>1227.7031914893616</v>
      </c>
      <c r="H195" s="48">
        <v>1188.5234042553193</v>
      </c>
      <c r="I195" s="48">
        <v>1327.8159574468086</v>
      </c>
      <c r="J195" s="48">
        <v>1289.7209056382981</v>
      </c>
      <c r="K195" s="48">
        <v>1537.999574468085</v>
      </c>
      <c r="L195" s="48">
        <v>1227.867021276596</v>
      </c>
      <c r="M195" s="48">
        <v>1207.5744680851062</v>
      </c>
      <c r="N195" s="48">
        <v>1852.6077111489365</v>
      </c>
      <c r="O195" s="48">
        <v>2916.6500380478165</v>
      </c>
      <c r="P195" s="48">
        <v>3606.10664314104</v>
      </c>
      <c r="Q195" s="48">
        <v>4030.7007838210175</v>
      </c>
      <c r="R195" s="48">
        <v>4111.7446720772095</v>
      </c>
      <c r="S195" s="48">
        <v>4140.1733268479929</v>
      </c>
      <c r="T195" s="48">
        <v>4038.7068319983673</v>
      </c>
      <c r="U195" s="48">
        <v>3366.1833121298541</v>
      </c>
      <c r="V195" s="48">
        <v>3292.3606094338038</v>
      </c>
      <c r="W195" s="48">
        <v>3840.6275876288664</v>
      </c>
      <c r="X195" s="48">
        <v>3613.2175185708224</v>
      </c>
      <c r="Y195" s="48">
        <v>4140.9210721649479</v>
      </c>
      <c r="Z195" s="48">
        <v>4353.0991051546398</v>
      </c>
      <c r="AA195" s="48">
        <v>3277.3461134020617</v>
      </c>
      <c r="AB195" s="48">
        <v>3030.6483279197855</v>
      </c>
      <c r="AC195" s="48">
        <v>3404.5113402061852</v>
      </c>
      <c r="AD195" s="48">
        <v>3338.5113402061852</v>
      </c>
      <c r="AE195" s="48">
        <v>3338.5113402061852</v>
      </c>
      <c r="AF195" s="48">
        <v>3338.5113402061852</v>
      </c>
    </row>
    <row r="196" spans="2:32" ht="16" customHeight="1" x14ac:dyDescent="0.3">
      <c r="B196" s="51" t="s">
        <v>282</v>
      </c>
      <c r="C196" s="53">
        <v>1193.9495744680851</v>
      </c>
      <c r="D196" s="53">
        <v>1115.3759574468083</v>
      </c>
      <c r="E196" s="53">
        <v>1355.6663829787235</v>
      </c>
      <c r="F196" s="53">
        <v>1220.023829787234</v>
      </c>
      <c r="G196" s="53">
        <v>1227.7031914893616</v>
      </c>
      <c r="H196" s="53">
        <v>1188.5234042553193</v>
      </c>
      <c r="I196" s="53">
        <v>1327.8159574468086</v>
      </c>
      <c r="J196" s="53">
        <v>1289.7209056382981</v>
      </c>
      <c r="K196" s="53">
        <v>1537.999574468085</v>
      </c>
      <c r="L196" s="53">
        <v>1227.867021276596</v>
      </c>
      <c r="M196" s="53">
        <v>1207.5744680851062</v>
      </c>
      <c r="N196" s="53">
        <v>1687.5553191489364</v>
      </c>
      <c r="O196" s="53">
        <v>2611.1216702127649</v>
      </c>
      <c r="P196" s="53">
        <v>2758.5319148936169</v>
      </c>
      <c r="Q196" s="53">
        <v>2772.9361702127703</v>
      </c>
      <c r="R196" s="53">
        <v>2355.8610638297869</v>
      </c>
      <c r="S196" s="53">
        <v>2227.5973680851062</v>
      </c>
      <c r="T196" s="53">
        <v>1853.0392031323879</v>
      </c>
      <c r="U196" s="53">
        <v>1397.3404255319156</v>
      </c>
      <c r="V196" s="53">
        <v>1433.8144329896907</v>
      </c>
      <c r="W196" s="53">
        <v>1915.1319587628866</v>
      </c>
      <c r="X196" s="53">
        <v>1978.4524226804115</v>
      </c>
      <c r="Y196" s="53">
        <v>2213.884272164948</v>
      </c>
      <c r="Z196" s="53">
        <v>2289.3035051546394</v>
      </c>
      <c r="AA196" s="53">
        <v>1843.2371134020621</v>
      </c>
      <c r="AB196" s="53">
        <v>1306.3917525773195</v>
      </c>
      <c r="AC196" s="53">
        <v>1371.7113402061855</v>
      </c>
      <c r="AD196" s="53">
        <v>1371.7113402061855</v>
      </c>
      <c r="AE196" s="53">
        <v>1371.7113402061855</v>
      </c>
      <c r="AF196" s="53">
        <v>1371.7113402061855</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144.052392</v>
      </c>
      <c r="O199" s="53">
        <v>117.03092783505154</v>
      </c>
      <c r="P199" s="53">
        <v>436.93360824742268</v>
      </c>
      <c r="Q199" s="53">
        <v>508.94845360824746</v>
      </c>
      <c r="R199" s="53">
        <v>988.45360824742272</v>
      </c>
      <c r="S199" s="53">
        <v>1177.7319587628867</v>
      </c>
      <c r="T199" s="53">
        <v>1079.5876288659792</v>
      </c>
      <c r="U199" s="53">
        <v>862.76288659793875</v>
      </c>
      <c r="V199" s="53">
        <v>647.39876288659786</v>
      </c>
      <c r="W199" s="53">
        <v>713.77162886597944</v>
      </c>
      <c r="X199" s="53">
        <v>427.15199999999999</v>
      </c>
      <c r="Y199" s="53">
        <v>692.12879999999996</v>
      </c>
      <c r="Z199" s="53">
        <v>837.24959999999987</v>
      </c>
      <c r="AA199" s="53">
        <v>402.02499999999998</v>
      </c>
      <c r="AB199" s="53">
        <v>698.63013698630152</v>
      </c>
      <c r="AC199" s="53">
        <v>844.8</v>
      </c>
      <c r="AD199" s="53">
        <v>844.8</v>
      </c>
      <c r="AE199" s="53">
        <v>844.8</v>
      </c>
      <c r="AF199" s="53">
        <v>844.8</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21</v>
      </c>
      <c r="O200" s="53">
        <v>188.49744000000001</v>
      </c>
      <c r="P200" s="53">
        <v>410.64112</v>
      </c>
      <c r="Q200" s="53">
        <v>748.81616000000008</v>
      </c>
      <c r="R200" s="53">
        <v>767.43</v>
      </c>
      <c r="S200" s="53">
        <v>734.84400000000005</v>
      </c>
      <c r="T200" s="53">
        <v>1106.08</v>
      </c>
      <c r="U200" s="53">
        <v>1106.08</v>
      </c>
      <c r="V200" s="53">
        <v>1211.1474135575156</v>
      </c>
      <c r="W200" s="53">
        <v>1211.7239999999999</v>
      </c>
      <c r="X200" s="53">
        <v>1207.6130958904109</v>
      </c>
      <c r="Y200" s="53">
        <v>1234.9079999999999</v>
      </c>
      <c r="Z200" s="53">
        <v>1226.546</v>
      </c>
      <c r="AA200" s="53">
        <v>1032.0839999999998</v>
      </c>
      <c r="AB200" s="53">
        <v>1025.6264383561645</v>
      </c>
      <c r="AC200" s="53">
        <v>1188</v>
      </c>
      <c r="AD200" s="53">
        <v>1122</v>
      </c>
      <c r="AE200" s="53">
        <v>1122</v>
      </c>
      <c r="AF200" s="53">
        <v>1122</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0</v>
      </c>
      <c r="D204" s="55">
        <v>0</v>
      </c>
      <c r="E204" s="55">
        <v>0</v>
      </c>
      <c r="F204" s="55">
        <v>0</v>
      </c>
      <c r="G204" s="55">
        <v>0</v>
      </c>
      <c r="H204" s="55">
        <v>0</v>
      </c>
      <c r="I204" s="55">
        <v>0</v>
      </c>
      <c r="J204" s="55">
        <v>0</v>
      </c>
      <c r="K204" s="55">
        <v>0</v>
      </c>
      <c r="L204" s="55">
        <v>0</v>
      </c>
      <c r="M204" s="55">
        <v>0</v>
      </c>
      <c r="N204" s="55">
        <v>0</v>
      </c>
      <c r="O204" s="55">
        <v>0</v>
      </c>
      <c r="P204" s="55">
        <v>0</v>
      </c>
      <c r="Q204" s="55">
        <v>0</v>
      </c>
      <c r="R204" s="55">
        <v>0</v>
      </c>
      <c r="S204" s="55">
        <v>0</v>
      </c>
      <c r="T204" s="55">
        <v>0</v>
      </c>
      <c r="U204" s="55">
        <v>0</v>
      </c>
      <c r="V204" s="55">
        <v>0</v>
      </c>
      <c r="W204" s="55">
        <v>0</v>
      </c>
      <c r="X204" s="55">
        <v>0</v>
      </c>
      <c r="Y204" s="55">
        <v>0</v>
      </c>
      <c r="Z204" s="55">
        <v>0</v>
      </c>
      <c r="AA204" s="55">
        <v>0</v>
      </c>
      <c r="AB204" s="55">
        <v>0</v>
      </c>
      <c r="AC204" s="55">
        <v>0</v>
      </c>
      <c r="AD204" s="55">
        <v>0</v>
      </c>
      <c r="AE204" s="55">
        <v>0</v>
      </c>
      <c r="AF204" s="55">
        <v>0</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83" priority="7" stopIfTrue="1" operator="equal">
      <formula>#REF!</formula>
    </cfRule>
    <cfRule type="cellIs" dxfId="82" priority="8" stopIfTrue="1" operator="greaterThan">
      <formula>#REF!</formula>
    </cfRule>
    <cfRule type="cellIs" dxfId="81" priority="9" stopIfTrue="1" operator="lessThan">
      <formula>#REF!</formula>
    </cfRule>
  </conditionalFormatting>
  <conditionalFormatting sqref="B156:AF156">
    <cfRule type="cellIs" dxfId="80" priority="1" stopIfTrue="1" operator="equal">
      <formula>#REF!</formula>
    </cfRule>
    <cfRule type="cellIs" dxfId="79" priority="2" stopIfTrue="1" operator="greaterThan">
      <formula>#REF!</formula>
    </cfRule>
    <cfRule type="cellIs" dxfId="78" priority="3" stopIfTrue="1" operator="lessThan">
      <formula>#REF!</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tabColor theme="5" tint="0.39997558519241921"/>
  </sheetPr>
  <dimension ref="A1:AF205"/>
  <sheetViews>
    <sheetView showGridLines="0" workbookViewId="0">
      <pane xSplit="2" ySplit="5" topLeftCell="O6" activePane="bottomRight" state="frozen"/>
      <selection pane="topRight"/>
      <selection pane="bottomLeft"/>
      <selection pane="bottomRight" activeCell="AF1" sqref="AF1"/>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297</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1452.8733705999998</v>
      </c>
      <c r="D3" s="46">
        <v>1341.225561</v>
      </c>
      <c r="E3" s="46">
        <v>1434.9506338000001</v>
      </c>
      <c r="F3" s="46">
        <v>1528.9806542000001</v>
      </c>
      <c r="G3" s="46">
        <v>1740.9093129999999</v>
      </c>
      <c r="H3" s="46">
        <v>1787.8096760000003</v>
      </c>
      <c r="I3" s="46">
        <v>1835.4231659999998</v>
      </c>
      <c r="J3" s="46">
        <v>1966.2922349999997</v>
      </c>
      <c r="K3" s="46">
        <v>2358.5982040144554</v>
      </c>
      <c r="L3" s="46">
        <v>2698.3653809759635</v>
      </c>
      <c r="M3" s="46">
        <v>2925.3156535188364</v>
      </c>
      <c r="N3" s="46">
        <v>3140.0753222222224</v>
      </c>
      <c r="O3" s="46">
        <v>3562.6167609119998</v>
      </c>
      <c r="P3" s="46">
        <v>3500.6267568800108</v>
      </c>
      <c r="Q3" s="46">
        <v>3478.6055876000328</v>
      </c>
      <c r="R3" s="46">
        <v>3731.5474192200218</v>
      </c>
      <c r="S3" s="46">
        <v>3855.3141200000146</v>
      </c>
      <c r="T3" s="46">
        <v>3967.4275235000005</v>
      </c>
      <c r="U3" s="46">
        <v>3924.3064323852495</v>
      </c>
      <c r="V3" s="46">
        <v>4255.0167831611798</v>
      </c>
      <c r="W3" s="46">
        <v>3951.502593923231</v>
      </c>
      <c r="X3" s="46">
        <v>3980.5542355832981</v>
      </c>
      <c r="Y3" s="46">
        <v>3718.8869093678259</v>
      </c>
      <c r="Z3" s="46">
        <v>3796.4949193240532</v>
      </c>
      <c r="AA3" s="46">
        <v>3827.2898112240018</v>
      </c>
      <c r="AB3" s="46">
        <v>4213.2238301846692</v>
      </c>
      <c r="AC3" s="46">
        <v>4386.355827640692</v>
      </c>
      <c r="AD3" s="46">
        <v>4528.3739725631385</v>
      </c>
      <c r="AE3" s="46">
        <v>4752.4980410424178</v>
      </c>
      <c r="AF3" s="46">
        <v>4882.5761197963166</v>
      </c>
    </row>
    <row r="4" spans="1:32" s="44" customFormat="1" ht="16" customHeight="1" x14ac:dyDescent="0.25">
      <c r="B4" s="47" t="s">
        <v>90</v>
      </c>
      <c r="C4" s="48">
        <v>666.66577460000008</v>
      </c>
      <c r="D4" s="48">
        <v>581.22528799999998</v>
      </c>
      <c r="E4" s="48">
        <v>743.99193779999996</v>
      </c>
      <c r="F4" s="48">
        <v>742.89624320000007</v>
      </c>
      <c r="G4" s="48">
        <v>811.32399800000007</v>
      </c>
      <c r="H4" s="48">
        <v>772.35896400000024</v>
      </c>
      <c r="I4" s="48">
        <v>936.68485099999998</v>
      </c>
      <c r="J4" s="48">
        <v>1007.584083</v>
      </c>
      <c r="K4" s="48">
        <v>1435.0237590535558</v>
      </c>
      <c r="L4" s="48">
        <v>1771.4624442340532</v>
      </c>
      <c r="M4" s="48">
        <v>2061.6161978630521</v>
      </c>
      <c r="N4" s="48">
        <v>2243.402347222222</v>
      </c>
      <c r="O4" s="48">
        <v>2446.2815631999997</v>
      </c>
      <c r="P4" s="48">
        <v>2475.6585520000103</v>
      </c>
      <c r="Q4" s="48">
        <v>2607.329221400033</v>
      </c>
      <c r="R4" s="48">
        <v>2759.3520441799988</v>
      </c>
      <c r="S4" s="48">
        <v>2803.6713730000147</v>
      </c>
      <c r="T4" s="48">
        <v>2703.6373145000007</v>
      </c>
      <c r="U4" s="48">
        <v>2647.9500432893446</v>
      </c>
      <c r="V4" s="48">
        <v>2822.3461296</v>
      </c>
      <c r="W4" s="48">
        <v>2601.3450285394142</v>
      </c>
      <c r="X4" s="48">
        <v>2670.5608143832983</v>
      </c>
      <c r="Y4" s="48">
        <v>2506.3364035678255</v>
      </c>
      <c r="Z4" s="48">
        <v>2466.2730862827384</v>
      </c>
      <c r="AA4" s="48">
        <v>2557.5374473826869</v>
      </c>
      <c r="AB4" s="48">
        <v>2830.7576411433547</v>
      </c>
      <c r="AC4" s="48">
        <v>2980.8060425993772</v>
      </c>
      <c r="AD4" s="48">
        <v>3150.3759855218245</v>
      </c>
      <c r="AE4" s="48">
        <v>3372.3818520011046</v>
      </c>
      <c r="AF4" s="48">
        <v>3497.044648755003</v>
      </c>
    </row>
    <row r="5" spans="1:32" s="44" customFormat="1" ht="16" customHeight="1" x14ac:dyDescent="0.25">
      <c r="B5" s="49" t="s">
        <v>91</v>
      </c>
      <c r="C5" s="50">
        <v>0</v>
      </c>
      <c r="D5" s="50">
        <v>0</v>
      </c>
      <c r="E5" s="50">
        <v>0</v>
      </c>
      <c r="F5" s="50">
        <v>0</v>
      </c>
      <c r="G5" s="50">
        <v>0</v>
      </c>
      <c r="H5" s="50">
        <v>0</v>
      </c>
      <c r="I5" s="50">
        <v>0</v>
      </c>
      <c r="J5" s="50">
        <v>0</v>
      </c>
      <c r="K5" s="50">
        <v>0</v>
      </c>
      <c r="L5" s="50">
        <v>0</v>
      </c>
      <c r="M5" s="50">
        <v>0</v>
      </c>
      <c r="N5" s="50">
        <v>0</v>
      </c>
      <c r="O5" s="50">
        <v>0</v>
      </c>
      <c r="P5" s="50">
        <v>0</v>
      </c>
      <c r="Q5" s="50">
        <v>0</v>
      </c>
      <c r="R5" s="50">
        <v>0</v>
      </c>
      <c r="S5" s="50">
        <v>0</v>
      </c>
      <c r="T5" s="50">
        <v>0</v>
      </c>
      <c r="U5" s="50">
        <v>0</v>
      </c>
      <c r="V5" s="50">
        <v>0</v>
      </c>
      <c r="W5" s="50">
        <v>0</v>
      </c>
      <c r="X5" s="50">
        <v>0</v>
      </c>
      <c r="Y5" s="50">
        <v>0</v>
      </c>
      <c r="Z5" s="50">
        <v>0</v>
      </c>
      <c r="AA5" s="50">
        <v>0</v>
      </c>
      <c r="AB5" s="50">
        <v>0</v>
      </c>
      <c r="AC5" s="50">
        <v>0</v>
      </c>
      <c r="AD5" s="50">
        <v>0</v>
      </c>
      <c r="AE5" s="50">
        <v>0</v>
      </c>
      <c r="AF5" s="50">
        <v>0</v>
      </c>
    </row>
    <row r="6" spans="1:32" s="44" customFormat="1" ht="16" customHeight="1" x14ac:dyDescent="0.25">
      <c r="B6" s="51" t="s">
        <v>92</v>
      </c>
      <c r="C6" s="52">
        <v>0</v>
      </c>
      <c r="D6" s="52">
        <v>0</v>
      </c>
      <c r="E6" s="52">
        <v>0</v>
      </c>
      <c r="F6" s="52">
        <v>0</v>
      </c>
      <c r="G6" s="52">
        <v>0</v>
      </c>
      <c r="H6" s="52">
        <v>0</v>
      </c>
      <c r="I6" s="52">
        <v>0</v>
      </c>
      <c r="J6" s="52">
        <v>0</v>
      </c>
      <c r="K6" s="52">
        <v>0</v>
      </c>
      <c r="L6" s="52">
        <v>0</v>
      </c>
      <c r="M6" s="52">
        <v>0</v>
      </c>
      <c r="N6" s="52">
        <v>0</v>
      </c>
      <c r="O6" s="52">
        <v>0</v>
      </c>
      <c r="P6" s="52">
        <v>0</v>
      </c>
      <c r="Q6" s="52">
        <v>0</v>
      </c>
      <c r="R6" s="52">
        <v>0</v>
      </c>
      <c r="S6" s="52">
        <v>0</v>
      </c>
      <c r="T6" s="52">
        <v>0</v>
      </c>
      <c r="U6" s="52">
        <v>0</v>
      </c>
      <c r="V6" s="52">
        <v>0</v>
      </c>
      <c r="W6" s="52">
        <v>0</v>
      </c>
      <c r="X6" s="52">
        <v>0</v>
      </c>
      <c r="Y6" s="52">
        <v>0</v>
      </c>
      <c r="Z6" s="52">
        <v>0</v>
      </c>
      <c r="AA6" s="52">
        <v>0</v>
      </c>
      <c r="AB6" s="52">
        <v>0</v>
      </c>
      <c r="AC6" s="52">
        <v>0</v>
      </c>
      <c r="AD6" s="52">
        <v>0</v>
      </c>
      <c r="AE6" s="52">
        <v>0</v>
      </c>
      <c r="AF6" s="52">
        <v>0</v>
      </c>
    </row>
    <row r="7" spans="1:32" s="44" customFormat="1" ht="16" customHeight="1" x14ac:dyDescent="0.3">
      <c r="B7" s="51" t="s">
        <v>93</v>
      </c>
      <c r="C7" s="53">
        <v>0</v>
      </c>
      <c r="D7" s="53">
        <v>0</v>
      </c>
      <c r="E7" s="53">
        <v>0</v>
      </c>
      <c r="F7" s="53">
        <v>0</v>
      </c>
      <c r="G7" s="53">
        <v>0</v>
      </c>
      <c r="H7" s="53">
        <v>0</v>
      </c>
      <c r="I7" s="53">
        <v>0</v>
      </c>
      <c r="J7" s="53">
        <v>0</v>
      </c>
      <c r="K7" s="53">
        <v>0</v>
      </c>
      <c r="L7" s="53">
        <v>0</v>
      </c>
      <c r="M7" s="53">
        <v>0</v>
      </c>
      <c r="N7" s="53">
        <v>0</v>
      </c>
      <c r="O7" s="53">
        <v>0</v>
      </c>
      <c r="P7" s="53">
        <v>0</v>
      </c>
      <c r="Q7" s="53">
        <v>0</v>
      </c>
      <c r="R7" s="53">
        <v>0</v>
      </c>
      <c r="S7" s="53">
        <v>0</v>
      </c>
      <c r="T7" s="53">
        <v>0</v>
      </c>
      <c r="U7" s="53">
        <v>0</v>
      </c>
      <c r="V7" s="53">
        <v>0</v>
      </c>
      <c r="W7" s="53">
        <v>0</v>
      </c>
      <c r="X7" s="53">
        <v>0</v>
      </c>
      <c r="Y7" s="53">
        <v>0</v>
      </c>
      <c r="Z7" s="53">
        <v>0</v>
      </c>
      <c r="AA7" s="53">
        <v>0</v>
      </c>
      <c r="AB7" s="53">
        <v>0</v>
      </c>
      <c r="AC7" s="53">
        <v>0</v>
      </c>
      <c r="AD7" s="53">
        <v>0</v>
      </c>
      <c r="AE7" s="53">
        <v>0</v>
      </c>
      <c r="AF7" s="53">
        <v>0</v>
      </c>
    </row>
    <row r="8" spans="1:32" s="44" customFormat="1" ht="16" customHeight="1" x14ac:dyDescent="0.3">
      <c r="B8" s="51" t="s">
        <v>94</v>
      </c>
      <c r="C8" s="53">
        <v>0</v>
      </c>
      <c r="D8" s="53">
        <v>0</v>
      </c>
      <c r="E8" s="53">
        <v>0</v>
      </c>
      <c r="F8" s="53">
        <v>0</v>
      </c>
      <c r="G8" s="53">
        <v>0</v>
      </c>
      <c r="H8" s="53">
        <v>0</v>
      </c>
      <c r="I8" s="53">
        <v>0</v>
      </c>
      <c r="J8" s="53">
        <v>0</v>
      </c>
      <c r="K8" s="53">
        <v>0</v>
      </c>
      <c r="L8" s="53">
        <v>0</v>
      </c>
      <c r="M8" s="53">
        <v>0</v>
      </c>
      <c r="N8" s="53">
        <v>0</v>
      </c>
      <c r="O8" s="53">
        <v>0</v>
      </c>
      <c r="P8" s="53">
        <v>0</v>
      </c>
      <c r="Q8" s="53">
        <v>0</v>
      </c>
      <c r="R8" s="53">
        <v>0</v>
      </c>
      <c r="S8" s="53">
        <v>0</v>
      </c>
      <c r="T8" s="53">
        <v>0</v>
      </c>
      <c r="U8" s="53">
        <v>0</v>
      </c>
      <c r="V8" s="53">
        <v>0</v>
      </c>
      <c r="W8" s="53">
        <v>0</v>
      </c>
      <c r="X8" s="53">
        <v>0</v>
      </c>
      <c r="Y8" s="53">
        <v>0</v>
      </c>
      <c r="Z8" s="53">
        <v>0</v>
      </c>
      <c r="AA8" s="53">
        <v>0</v>
      </c>
      <c r="AB8" s="53">
        <v>0</v>
      </c>
      <c r="AC8" s="53">
        <v>0</v>
      </c>
      <c r="AD8" s="53">
        <v>0</v>
      </c>
      <c r="AE8" s="53">
        <v>0</v>
      </c>
      <c r="AF8" s="53">
        <v>0</v>
      </c>
    </row>
    <row r="9" spans="1:32" s="44" customFormat="1" ht="16" customHeight="1" x14ac:dyDescent="0.3">
      <c r="B9" s="51" t="s">
        <v>95</v>
      </c>
      <c r="C9" s="53">
        <v>0</v>
      </c>
      <c r="D9" s="53">
        <v>0</v>
      </c>
      <c r="E9" s="53">
        <v>0</v>
      </c>
      <c r="F9" s="53">
        <v>0</v>
      </c>
      <c r="G9" s="53">
        <v>0</v>
      </c>
      <c r="H9" s="53">
        <v>0</v>
      </c>
      <c r="I9" s="53">
        <v>0</v>
      </c>
      <c r="J9" s="53">
        <v>0</v>
      </c>
      <c r="K9" s="53">
        <v>0</v>
      </c>
      <c r="L9" s="53">
        <v>0</v>
      </c>
      <c r="M9" s="53">
        <v>0</v>
      </c>
      <c r="N9" s="53">
        <v>0</v>
      </c>
      <c r="O9" s="53">
        <v>0</v>
      </c>
      <c r="P9" s="53">
        <v>0</v>
      </c>
      <c r="Q9" s="53">
        <v>0</v>
      </c>
      <c r="R9" s="53">
        <v>0</v>
      </c>
      <c r="S9" s="53">
        <v>0</v>
      </c>
      <c r="T9" s="53">
        <v>0</v>
      </c>
      <c r="U9" s="53">
        <v>0</v>
      </c>
      <c r="V9" s="53">
        <v>0</v>
      </c>
      <c r="W9" s="53">
        <v>0</v>
      </c>
      <c r="X9" s="53">
        <v>0</v>
      </c>
      <c r="Y9" s="53">
        <v>0</v>
      </c>
      <c r="Z9" s="53">
        <v>0</v>
      </c>
      <c r="AA9" s="53">
        <v>0</v>
      </c>
      <c r="AB9" s="53">
        <v>0</v>
      </c>
      <c r="AC9" s="53">
        <v>0</v>
      </c>
      <c r="AD9" s="53">
        <v>0</v>
      </c>
      <c r="AE9" s="53">
        <v>0</v>
      </c>
      <c r="AF9" s="53">
        <v>0</v>
      </c>
    </row>
    <row r="10" spans="1:32" s="44" customFormat="1" ht="16" customHeight="1" x14ac:dyDescent="0.3">
      <c r="B10" s="51" t="s">
        <v>96</v>
      </c>
      <c r="C10" s="53">
        <v>0</v>
      </c>
      <c r="D10" s="53">
        <v>0</v>
      </c>
      <c r="E10" s="53">
        <v>0</v>
      </c>
      <c r="F10" s="53">
        <v>0</v>
      </c>
      <c r="G10" s="53">
        <v>0</v>
      </c>
      <c r="H10" s="53">
        <v>0</v>
      </c>
      <c r="I10" s="53">
        <v>0</v>
      </c>
      <c r="J10" s="53">
        <v>0</v>
      </c>
      <c r="K10" s="53">
        <v>0</v>
      </c>
      <c r="L10" s="53">
        <v>0</v>
      </c>
      <c r="M10" s="53">
        <v>0</v>
      </c>
      <c r="N10" s="53">
        <v>0</v>
      </c>
      <c r="O10" s="53">
        <v>0</v>
      </c>
      <c r="P10" s="53">
        <v>0</v>
      </c>
      <c r="Q10" s="53">
        <v>0</v>
      </c>
      <c r="R10" s="53">
        <v>0</v>
      </c>
      <c r="S10" s="53">
        <v>0</v>
      </c>
      <c r="T10" s="53">
        <v>0</v>
      </c>
      <c r="U10" s="53">
        <v>0</v>
      </c>
      <c r="V10" s="53">
        <v>0</v>
      </c>
      <c r="W10" s="53">
        <v>0</v>
      </c>
      <c r="X10" s="53">
        <v>0</v>
      </c>
      <c r="Y10" s="53">
        <v>0</v>
      </c>
      <c r="Z10" s="53">
        <v>0</v>
      </c>
      <c r="AA10" s="53">
        <v>0</v>
      </c>
      <c r="AB10" s="53">
        <v>0</v>
      </c>
      <c r="AC10" s="53">
        <v>0</v>
      </c>
      <c r="AD10" s="53">
        <v>0</v>
      </c>
      <c r="AE10" s="53">
        <v>0</v>
      </c>
      <c r="AF10" s="53">
        <v>0</v>
      </c>
    </row>
    <row r="11" spans="1:32" s="44" customFormat="1" ht="16" customHeight="1" x14ac:dyDescent="0.3">
      <c r="B11" s="51" t="s">
        <v>97</v>
      </c>
      <c r="C11" s="53">
        <v>0</v>
      </c>
      <c r="D11" s="53">
        <v>0</v>
      </c>
      <c r="E11" s="53">
        <v>0</v>
      </c>
      <c r="F11" s="53">
        <v>0</v>
      </c>
      <c r="G11" s="53">
        <v>0</v>
      </c>
      <c r="H11" s="53">
        <v>0</v>
      </c>
      <c r="I11" s="53">
        <v>0</v>
      </c>
      <c r="J11" s="53">
        <v>0</v>
      </c>
      <c r="K11" s="53">
        <v>0</v>
      </c>
      <c r="L11" s="53">
        <v>0</v>
      </c>
      <c r="M11" s="53">
        <v>0</v>
      </c>
      <c r="N11" s="53">
        <v>0</v>
      </c>
      <c r="O11" s="53">
        <v>0</v>
      </c>
      <c r="P11" s="53">
        <v>0</v>
      </c>
      <c r="Q11" s="53">
        <v>0</v>
      </c>
      <c r="R11" s="53">
        <v>0</v>
      </c>
      <c r="S11" s="53">
        <v>0</v>
      </c>
      <c r="T11" s="53">
        <v>0</v>
      </c>
      <c r="U11" s="53">
        <v>0</v>
      </c>
      <c r="V11" s="53">
        <v>0</v>
      </c>
      <c r="W11" s="53">
        <v>0</v>
      </c>
      <c r="X11" s="53">
        <v>0</v>
      </c>
      <c r="Y11" s="53">
        <v>0</v>
      </c>
      <c r="Z11" s="53">
        <v>0</v>
      </c>
      <c r="AA11" s="53">
        <v>0</v>
      </c>
      <c r="AB11" s="53">
        <v>0</v>
      </c>
      <c r="AC11" s="53">
        <v>0</v>
      </c>
      <c r="AD11" s="53">
        <v>0</v>
      </c>
      <c r="AE11" s="53">
        <v>0</v>
      </c>
      <c r="AF11" s="53">
        <v>0</v>
      </c>
    </row>
    <row r="12" spans="1:32" s="44" customFormat="1" ht="16" customHeight="1" x14ac:dyDescent="0.3">
      <c r="B12" s="51" t="s">
        <v>98</v>
      </c>
      <c r="C12" s="53">
        <v>0</v>
      </c>
      <c r="D12" s="53">
        <v>0</v>
      </c>
      <c r="E12" s="53">
        <v>0</v>
      </c>
      <c r="F12" s="53">
        <v>0</v>
      </c>
      <c r="G12" s="53">
        <v>0</v>
      </c>
      <c r="H12" s="53">
        <v>0</v>
      </c>
      <c r="I12" s="53">
        <v>0</v>
      </c>
      <c r="J12" s="53">
        <v>0</v>
      </c>
      <c r="K12" s="53">
        <v>0</v>
      </c>
      <c r="L12" s="53">
        <v>0</v>
      </c>
      <c r="M12" s="53">
        <v>0</v>
      </c>
      <c r="N12" s="53">
        <v>0</v>
      </c>
      <c r="O12" s="53">
        <v>0</v>
      </c>
      <c r="P12" s="53">
        <v>0</v>
      </c>
      <c r="Q12" s="53">
        <v>0</v>
      </c>
      <c r="R12" s="53">
        <v>0</v>
      </c>
      <c r="S12" s="53">
        <v>0</v>
      </c>
      <c r="T12" s="53">
        <v>0</v>
      </c>
      <c r="U12" s="53">
        <v>0</v>
      </c>
      <c r="V12" s="53">
        <v>0</v>
      </c>
      <c r="W12" s="53">
        <v>0</v>
      </c>
      <c r="X12" s="53">
        <v>0</v>
      </c>
      <c r="Y12" s="53">
        <v>0</v>
      </c>
      <c r="Z12" s="53">
        <v>0</v>
      </c>
      <c r="AA12" s="53">
        <v>0</v>
      </c>
      <c r="AB12" s="53">
        <v>0</v>
      </c>
      <c r="AC12" s="53">
        <v>0</v>
      </c>
      <c r="AD12" s="53">
        <v>0</v>
      </c>
      <c r="AE12" s="53">
        <v>0</v>
      </c>
      <c r="AF12" s="53">
        <v>0</v>
      </c>
    </row>
    <row r="13" spans="1:32" s="44" customFormat="1" ht="16" customHeight="1" x14ac:dyDescent="0.3">
      <c r="B13" s="51" t="s">
        <v>99</v>
      </c>
      <c r="C13" s="53">
        <v>0</v>
      </c>
      <c r="D13" s="53">
        <v>0</v>
      </c>
      <c r="E13" s="53">
        <v>0</v>
      </c>
      <c r="F13" s="53">
        <v>0</v>
      </c>
      <c r="G13" s="53">
        <v>0</v>
      </c>
      <c r="H13" s="53">
        <v>0</v>
      </c>
      <c r="I13" s="53">
        <v>0</v>
      </c>
      <c r="J13" s="53">
        <v>0</v>
      </c>
      <c r="K13" s="53">
        <v>0</v>
      </c>
      <c r="L13" s="53">
        <v>0</v>
      </c>
      <c r="M13" s="53">
        <v>0</v>
      </c>
      <c r="N13" s="53">
        <v>0</v>
      </c>
      <c r="O13" s="53">
        <v>0</v>
      </c>
      <c r="P13" s="53">
        <v>0</v>
      </c>
      <c r="Q13" s="53">
        <v>0</v>
      </c>
      <c r="R13" s="53">
        <v>0</v>
      </c>
      <c r="S13" s="53">
        <v>0</v>
      </c>
      <c r="T13" s="53">
        <v>0</v>
      </c>
      <c r="U13" s="53">
        <v>0</v>
      </c>
      <c r="V13" s="53">
        <v>0</v>
      </c>
      <c r="W13" s="53">
        <v>0</v>
      </c>
      <c r="X13" s="53">
        <v>0</v>
      </c>
      <c r="Y13" s="53">
        <v>0</v>
      </c>
      <c r="Z13" s="53">
        <v>0</v>
      </c>
      <c r="AA13" s="53">
        <v>0</v>
      </c>
      <c r="AB13" s="53">
        <v>0</v>
      </c>
      <c r="AC13" s="53">
        <v>0</v>
      </c>
      <c r="AD13" s="53">
        <v>0</v>
      </c>
      <c r="AE13" s="53">
        <v>0</v>
      </c>
      <c r="AF13" s="53">
        <v>0</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0</v>
      </c>
      <c r="D15" s="53">
        <v>0</v>
      </c>
      <c r="E15" s="53">
        <v>0</v>
      </c>
      <c r="F15" s="53">
        <v>0</v>
      </c>
      <c r="G15" s="53">
        <v>0</v>
      </c>
      <c r="H15" s="53">
        <v>0</v>
      </c>
      <c r="I15" s="53">
        <v>0</v>
      </c>
      <c r="J15" s="53">
        <v>0</v>
      </c>
      <c r="K15" s="53">
        <v>0</v>
      </c>
      <c r="L15" s="53">
        <v>0</v>
      </c>
      <c r="M15" s="53">
        <v>0</v>
      </c>
      <c r="N15" s="53">
        <v>0</v>
      </c>
      <c r="O15" s="53">
        <v>0</v>
      </c>
      <c r="P15" s="53">
        <v>0</v>
      </c>
      <c r="Q15" s="53">
        <v>0</v>
      </c>
      <c r="R15" s="53">
        <v>0</v>
      </c>
      <c r="S15" s="53">
        <v>0</v>
      </c>
      <c r="T15" s="53">
        <v>0</v>
      </c>
      <c r="U15" s="53">
        <v>0</v>
      </c>
      <c r="V15" s="53">
        <v>0</v>
      </c>
      <c r="W15" s="53">
        <v>0</v>
      </c>
      <c r="X15" s="53">
        <v>0</v>
      </c>
      <c r="Y15" s="53">
        <v>0</v>
      </c>
      <c r="Z15" s="53">
        <v>0</v>
      </c>
      <c r="AA15" s="53">
        <v>0</v>
      </c>
      <c r="AB15" s="53">
        <v>0</v>
      </c>
      <c r="AC15" s="53">
        <v>0</v>
      </c>
      <c r="AD15" s="53">
        <v>0</v>
      </c>
      <c r="AE15" s="53">
        <v>0</v>
      </c>
      <c r="AF15" s="53">
        <v>0</v>
      </c>
    </row>
    <row r="16" spans="1:32" s="44" customFormat="1" ht="16" customHeight="1" x14ac:dyDescent="0.3">
      <c r="B16" s="51" t="s">
        <v>102</v>
      </c>
      <c r="C16" s="53">
        <v>0</v>
      </c>
      <c r="D16" s="53">
        <v>0</v>
      </c>
      <c r="E16" s="53">
        <v>0</v>
      </c>
      <c r="F16" s="53">
        <v>0</v>
      </c>
      <c r="G16" s="53">
        <v>0</v>
      </c>
      <c r="H16" s="53">
        <v>0</v>
      </c>
      <c r="I16" s="53">
        <v>0</v>
      </c>
      <c r="J16" s="53">
        <v>0</v>
      </c>
      <c r="K16" s="53">
        <v>0</v>
      </c>
      <c r="L16" s="53">
        <v>0</v>
      </c>
      <c r="M16" s="53">
        <v>0</v>
      </c>
      <c r="N16" s="53">
        <v>0</v>
      </c>
      <c r="O16" s="53">
        <v>0</v>
      </c>
      <c r="P16" s="53">
        <v>0</v>
      </c>
      <c r="Q16" s="53">
        <v>0</v>
      </c>
      <c r="R16" s="53">
        <v>0</v>
      </c>
      <c r="S16" s="53">
        <v>0</v>
      </c>
      <c r="T16" s="53">
        <v>0</v>
      </c>
      <c r="U16" s="53">
        <v>0</v>
      </c>
      <c r="V16" s="53">
        <v>0</v>
      </c>
      <c r="W16" s="53">
        <v>0</v>
      </c>
      <c r="X16" s="53">
        <v>0</v>
      </c>
      <c r="Y16" s="53">
        <v>0</v>
      </c>
      <c r="Z16" s="53">
        <v>0</v>
      </c>
      <c r="AA16" s="53">
        <v>0</v>
      </c>
      <c r="AB16" s="53">
        <v>0</v>
      </c>
      <c r="AC16" s="53">
        <v>0</v>
      </c>
      <c r="AD16" s="53">
        <v>0</v>
      </c>
      <c r="AE16" s="53">
        <v>0</v>
      </c>
      <c r="AF16" s="53">
        <v>0</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0</v>
      </c>
      <c r="D18" s="53">
        <v>0</v>
      </c>
      <c r="E18" s="53">
        <v>0</v>
      </c>
      <c r="F18" s="53">
        <v>0</v>
      </c>
      <c r="G18" s="53">
        <v>0</v>
      </c>
      <c r="H18" s="53">
        <v>0</v>
      </c>
      <c r="I18" s="53">
        <v>0</v>
      </c>
      <c r="J18" s="53">
        <v>0</v>
      </c>
      <c r="K18" s="53">
        <v>0</v>
      </c>
      <c r="L18" s="53">
        <v>0</v>
      </c>
      <c r="M18" s="53">
        <v>0</v>
      </c>
      <c r="N18" s="53">
        <v>0</v>
      </c>
      <c r="O18" s="53">
        <v>0</v>
      </c>
      <c r="P18" s="53">
        <v>0</v>
      </c>
      <c r="Q18" s="53">
        <v>0</v>
      </c>
      <c r="R18" s="53">
        <v>0</v>
      </c>
      <c r="S18" s="53">
        <v>0</v>
      </c>
      <c r="T18" s="53">
        <v>0</v>
      </c>
      <c r="U18" s="53">
        <v>0</v>
      </c>
      <c r="V18" s="53">
        <v>0</v>
      </c>
      <c r="W18" s="53">
        <v>0</v>
      </c>
      <c r="X18" s="53">
        <v>0</v>
      </c>
      <c r="Y18" s="53">
        <v>0</v>
      </c>
      <c r="Z18" s="53">
        <v>0</v>
      </c>
      <c r="AA18" s="53">
        <v>0</v>
      </c>
      <c r="AB18" s="53">
        <v>0</v>
      </c>
      <c r="AC18" s="53">
        <v>0</v>
      </c>
      <c r="AD18" s="53">
        <v>0</v>
      </c>
      <c r="AE18" s="53">
        <v>0</v>
      </c>
      <c r="AF18" s="53">
        <v>0</v>
      </c>
    </row>
    <row r="19" spans="2:32" s="44" customFormat="1" ht="16" customHeight="1" x14ac:dyDescent="0.3">
      <c r="B19" s="51" t="s">
        <v>105</v>
      </c>
      <c r="C19" s="53">
        <v>0</v>
      </c>
      <c r="D19" s="53">
        <v>0</v>
      </c>
      <c r="E19" s="53">
        <v>0</v>
      </c>
      <c r="F19" s="53">
        <v>0</v>
      </c>
      <c r="G19" s="53">
        <v>0</v>
      </c>
      <c r="H19" s="53">
        <v>0</v>
      </c>
      <c r="I19" s="53">
        <v>0</v>
      </c>
      <c r="J19" s="53">
        <v>0</v>
      </c>
      <c r="K19" s="53">
        <v>0</v>
      </c>
      <c r="L19" s="53">
        <v>0</v>
      </c>
      <c r="M19" s="53">
        <v>0</v>
      </c>
      <c r="N19" s="53">
        <v>0</v>
      </c>
      <c r="O19" s="53">
        <v>0</v>
      </c>
      <c r="P19" s="53">
        <v>0</v>
      </c>
      <c r="Q19" s="53">
        <v>0</v>
      </c>
      <c r="R19" s="53">
        <v>0</v>
      </c>
      <c r="S19" s="53">
        <v>0</v>
      </c>
      <c r="T19" s="53">
        <v>0</v>
      </c>
      <c r="U19" s="53">
        <v>0</v>
      </c>
      <c r="V19" s="53">
        <v>0</v>
      </c>
      <c r="W19" s="53">
        <v>0</v>
      </c>
      <c r="X19" s="53">
        <v>0</v>
      </c>
      <c r="Y19" s="53">
        <v>0</v>
      </c>
      <c r="Z19" s="53">
        <v>0</v>
      </c>
      <c r="AA19" s="53">
        <v>0</v>
      </c>
      <c r="AB19" s="53">
        <v>0</v>
      </c>
      <c r="AC19" s="53">
        <v>0</v>
      </c>
      <c r="AD19" s="53">
        <v>0</v>
      </c>
      <c r="AE19" s="53">
        <v>0</v>
      </c>
      <c r="AF19" s="53">
        <v>0</v>
      </c>
    </row>
    <row r="20" spans="2:32" s="44" customFormat="1" ht="16" customHeight="1" x14ac:dyDescent="0.3">
      <c r="B20" s="51" t="s">
        <v>106</v>
      </c>
      <c r="C20" s="53">
        <v>0</v>
      </c>
      <c r="D20" s="53">
        <v>0</v>
      </c>
      <c r="E20" s="53">
        <v>0</v>
      </c>
      <c r="F20" s="53">
        <v>0</v>
      </c>
      <c r="G20" s="53">
        <v>0</v>
      </c>
      <c r="H20" s="53">
        <v>0</v>
      </c>
      <c r="I20" s="53">
        <v>0</v>
      </c>
      <c r="J20" s="53">
        <v>0</v>
      </c>
      <c r="K20" s="53">
        <v>0</v>
      </c>
      <c r="L20" s="53">
        <v>0</v>
      </c>
      <c r="M20" s="53">
        <v>0</v>
      </c>
      <c r="N20" s="53">
        <v>0</v>
      </c>
      <c r="O20" s="53">
        <v>0</v>
      </c>
      <c r="P20" s="53">
        <v>0</v>
      </c>
      <c r="Q20" s="53">
        <v>0</v>
      </c>
      <c r="R20" s="53">
        <v>0</v>
      </c>
      <c r="S20" s="53">
        <v>0</v>
      </c>
      <c r="T20" s="53">
        <v>0</v>
      </c>
      <c r="U20" s="53">
        <v>0</v>
      </c>
      <c r="V20" s="53">
        <v>0</v>
      </c>
      <c r="W20" s="53">
        <v>0</v>
      </c>
      <c r="X20" s="53">
        <v>0</v>
      </c>
      <c r="Y20" s="53">
        <v>0</v>
      </c>
      <c r="Z20" s="53">
        <v>0</v>
      </c>
      <c r="AA20" s="53">
        <v>0</v>
      </c>
      <c r="AB20" s="53">
        <v>0</v>
      </c>
      <c r="AC20" s="53">
        <v>0</v>
      </c>
      <c r="AD20" s="53">
        <v>0</v>
      </c>
      <c r="AE20" s="53">
        <v>0</v>
      </c>
      <c r="AF20" s="53">
        <v>0</v>
      </c>
    </row>
    <row r="21" spans="2:32" s="44" customFormat="1" ht="16" customHeight="1" x14ac:dyDescent="0.3">
      <c r="B21" s="51" t="s">
        <v>107</v>
      </c>
      <c r="C21" s="53">
        <v>0</v>
      </c>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0</v>
      </c>
      <c r="AA21" s="53">
        <v>0</v>
      </c>
      <c r="AB21" s="53">
        <v>0</v>
      </c>
      <c r="AC21" s="53">
        <v>0</v>
      </c>
      <c r="AD21" s="53">
        <v>0</v>
      </c>
      <c r="AE21" s="53">
        <v>0</v>
      </c>
      <c r="AF21" s="53">
        <v>0</v>
      </c>
    </row>
    <row r="22" spans="2:32" s="44" customFormat="1" ht="16" customHeight="1" x14ac:dyDescent="0.3">
      <c r="B22" s="51" t="s">
        <v>108</v>
      </c>
      <c r="C22" s="53">
        <v>0</v>
      </c>
      <c r="D22" s="53">
        <v>0</v>
      </c>
      <c r="E22" s="53">
        <v>0</v>
      </c>
      <c r="F22" s="53">
        <v>0</v>
      </c>
      <c r="G22" s="53">
        <v>0</v>
      </c>
      <c r="H22" s="53">
        <v>0</v>
      </c>
      <c r="I22" s="53">
        <v>0</v>
      </c>
      <c r="J22" s="53">
        <v>0</v>
      </c>
      <c r="K22" s="53">
        <v>0</v>
      </c>
      <c r="L22" s="53">
        <v>0</v>
      </c>
      <c r="M22" s="53">
        <v>0</v>
      </c>
      <c r="N22" s="53">
        <v>0</v>
      </c>
      <c r="O22" s="53">
        <v>0</v>
      </c>
      <c r="P22" s="53">
        <v>0</v>
      </c>
      <c r="Q22" s="53">
        <v>0</v>
      </c>
      <c r="R22" s="53">
        <v>0</v>
      </c>
      <c r="S22" s="53">
        <v>0</v>
      </c>
      <c r="T22" s="53">
        <v>0</v>
      </c>
      <c r="U22" s="53">
        <v>0</v>
      </c>
      <c r="V22" s="53">
        <v>0</v>
      </c>
      <c r="W22" s="53">
        <v>0</v>
      </c>
      <c r="X22" s="53">
        <v>0</v>
      </c>
      <c r="Y22" s="53">
        <v>0</v>
      </c>
      <c r="Z22" s="53">
        <v>0</v>
      </c>
      <c r="AA22" s="53">
        <v>0</v>
      </c>
      <c r="AB22" s="53">
        <v>0</v>
      </c>
      <c r="AC22" s="53">
        <v>0</v>
      </c>
      <c r="AD22" s="53">
        <v>0</v>
      </c>
      <c r="AE22" s="53">
        <v>0</v>
      </c>
      <c r="AF22" s="53">
        <v>0</v>
      </c>
    </row>
    <row r="23" spans="2:32" s="44" customFormat="1" ht="16" customHeight="1" x14ac:dyDescent="0.3">
      <c r="B23" s="51" t="s">
        <v>109</v>
      </c>
      <c r="C23" s="53">
        <v>0</v>
      </c>
      <c r="D23" s="53">
        <v>0</v>
      </c>
      <c r="E23" s="53">
        <v>0</v>
      </c>
      <c r="F23" s="53">
        <v>0</v>
      </c>
      <c r="G23" s="53">
        <v>0</v>
      </c>
      <c r="H23" s="53">
        <v>0</v>
      </c>
      <c r="I23" s="53">
        <v>0</v>
      </c>
      <c r="J23" s="53">
        <v>0</v>
      </c>
      <c r="K23" s="53">
        <v>0</v>
      </c>
      <c r="L23" s="53">
        <v>0</v>
      </c>
      <c r="M23" s="53">
        <v>0</v>
      </c>
      <c r="N23" s="53">
        <v>0</v>
      </c>
      <c r="O23" s="53">
        <v>0</v>
      </c>
      <c r="P23" s="53">
        <v>0</v>
      </c>
      <c r="Q23" s="53">
        <v>0</v>
      </c>
      <c r="R23" s="53">
        <v>0</v>
      </c>
      <c r="S23" s="53">
        <v>0</v>
      </c>
      <c r="T23" s="53">
        <v>0</v>
      </c>
      <c r="U23" s="53">
        <v>0</v>
      </c>
      <c r="V23" s="53">
        <v>0</v>
      </c>
      <c r="W23" s="53">
        <v>0</v>
      </c>
      <c r="X23" s="53">
        <v>0</v>
      </c>
      <c r="Y23" s="53">
        <v>0</v>
      </c>
      <c r="Z23" s="53">
        <v>0</v>
      </c>
      <c r="AA23" s="53">
        <v>0</v>
      </c>
      <c r="AB23" s="53">
        <v>0</v>
      </c>
      <c r="AC23" s="53">
        <v>0</v>
      </c>
      <c r="AD23" s="53">
        <v>0</v>
      </c>
      <c r="AE23" s="53">
        <v>0</v>
      </c>
      <c r="AF23" s="53">
        <v>0</v>
      </c>
    </row>
    <row r="24" spans="2:32" s="44" customFormat="1" ht="16" customHeight="1" x14ac:dyDescent="0.3">
      <c r="B24" s="51" t="s">
        <v>110</v>
      </c>
      <c r="C24" s="53">
        <v>0</v>
      </c>
      <c r="D24" s="53">
        <v>0</v>
      </c>
      <c r="E24" s="53">
        <v>0</v>
      </c>
      <c r="F24" s="53">
        <v>0</v>
      </c>
      <c r="G24" s="53">
        <v>0</v>
      </c>
      <c r="H24" s="53">
        <v>0</v>
      </c>
      <c r="I24" s="53">
        <v>0</v>
      </c>
      <c r="J24" s="53">
        <v>0</v>
      </c>
      <c r="K24" s="53">
        <v>0</v>
      </c>
      <c r="L24" s="53">
        <v>0</v>
      </c>
      <c r="M24" s="53">
        <v>0</v>
      </c>
      <c r="N24" s="53">
        <v>0</v>
      </c>
      <c r="O24" s="53">
        <v>0</v>
      </c>
      <c r="P24" s="53">
        <v>0</v>
      </c>
      <c r="Q24" s="53">
        <v>0</v>
      </c>
      <c r="R24" s="53">
        <v>0</v>
      </c>
      <c r="S24" s="53">
        <v>0</v>
      </c>
      <c r="T24" s="53">
        <v>0</v>
      </c>
      <c r="U24" s="53">
        <v>0</v>
      </c>
      <c r="V24" s="53">
        <v>0</v>
      </c>
      <c r="W24" s="53">
        <v>0</v>
      </c>
      <c r="X24" s="53">
        <v>0</v>
      </c>
      <c r="Y24" s="53">
        <v>0</v>
      </c>
      <c r="Z24" s="53">
        <v>0</v>
      </c>
      <c r="AA24" s="53">
        <v>0</v>
      </c>
      <c r="AB24" s="53">
        <v>0</v>
      </c>
      <c r="AC24" s="53">
        <v>0</v>
      </c>
      <c r="AD24" s="53">
        <v>0</v>
      </c>
      <c r="AE24" s="53">
        <v>0</v>
      </c>
      <c r="AF24" s="53">
        <v>0</v>
      </c>
    </row>
    <row r="25" spans="2:32" s="44" customFormat="1" ht="16" customHeight="1" x14ac:dyDescent="0.25">
      <c r="B25" s="49" t="s">
        <v>111</v>
      </c>
      <c r="C25" s="50">
        <v>76.777529999999999</v>
      </c>
      <c r="D25" s="50">
        <v>111.45623999999999</v>
      </c>
      <c r="E25" s="50">
        <v>118.64235000000001</v>
      </c>
      <c r="F25" s="50">
        <v>118.48908000000002</v>
      </c>
      <c r="G25" s="50">
        <v>118.01748000000001</v>
      </c>
      <c r="H25" s="50">
        <v>117.97032000000002</v>
      </c>
      <c r="I25" s="50">
        <v>117.39261</v>
      </c>
      <c r="J25" s="50">
        <v>123.24774000000001</v>
      </c>
      <c r="K25" s="50">
        <v>116.28400000000001</v>
      </c>
      <c r="L25" s="50">
        <v>121.8832</v>
      </c>
      <c r="M25" s="50">
        <v>103.01500000000001</v>
      </c>
      <c r="N25" s="50">
        <v>107.14</v>
      </c>
      <c r="O25" s="50">
        <v>115.45</v>
      </c>
      <c r="P25" s="50">
        <v>110.7</v>
      </c>
      <c r="Q25" s="50">
        <v>111.2</v>
      </c>
      <c r="R25" s="50">
        <v>143.5</v>
      </c>
      <c r="S25" s="50">
        <v>175.32000000000002</v>
      </c>
      <c r="T25" s="50">
        <v>189.82000000000002</v>
      </c>
      <c r="U25" s="50">
        <v>213.82</v>
      </c>
      <c r="V25" s="50">
        <v>224.32</v>
      </c>
      <c r="W25" s="50">
        <v>264.32</v>
      </c>
      <c r="X25" s="50">
        <v>264.32</v>
      </c>
      <c r="Y25" s="50">
        <v>64.864000000000004</v>
      </c>
      <c r="Z25" s="50">
        <v>68.864000000000004</v>
      </c>
      <c r="AA25" s="50">
        <v>77.664000000000001</v>
      </c>
      <c r="AB25" s="50">
        <v>116.496</v>
      </c>
      <c r="AC25" s="50">
        <v>174.744</v>
      </c>
      <c r="AD25" s="50">
        <v>232.99199999999999</v>
      </c>
      <c r="AE25" s="50">
        <v>310.65600000000001</v>
      </c>
      <c r="AF25" s="50">
        <v>310.65600000000001</v>
      </c>
    </row>
    <row r="26" spans="2:32" s="44" customFormat="1" ht="16" customHeight="1" x14ac:dyDescent="0.3">
      <c r="B26" s="51" t="s">
        <v>112</v>
      </c>
      <c r="C26" s="53">
        <v>0</v>
      </c>
      <c r="D26" s="53">
        <v>0</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3">
        <v>0</v>
      </c>
      <c r="W26" s="53">
        <v>0</v>
      </c>
      <c r="X26" s="53">
        <v>0</v>
      </c>
      <c r="Y26" s="53">
        <v>0</v>
      </c>
      <c r="Z26" s="53">
        <v>0</v>
      </c>
      <c r="AA26" s="53">
        <v>0</v>
      </c>
      <c r="AB26" s="53">
        <v>0</v>
      </c>
      <c r="AC26" s="53">
        <v>0</v>
      </c>
      <c r="AD26" s="53">
        <v>0</v>
      </c>
      <c r="AE26" s="53">
        <v>0</v>
      </c>
      <c r="AF26" s="53">
        <v>0</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0</v>
      </c>
      <c r="D28" s="53">
        <v>0</v>
      </c>
      <c r="E28" s="53">
        <v>0</v>
      </c>
      <c r="F28" s="53">
        <v>0</v>
      </c>
      <c r="G28" s="53">
        <v>0</v>
      </c>
      <c r="H28" s="53">
        <v>0</v>
      </c>
      <c r="I28" s="53">
        <v>0</v>
      </c>
      <c r="J28" s="53">
        <v>0</v>
      </c>
      <c r="K28" s="53">
        <v>0</v>
      </c>
      <c r="L28" s="53">
        <v>0</v>
      </c>
      <c r="M28" s="53">
        <v>0</v>
      </c>
      <c r="N28" s="53">
        <v>0</v>
      </c>
      <c r="O28" s="53">
        <v>0</v>
      </c>
      <c r="P28" s="53">
        <v>0</v>
      </c>
      <c r="Q28" s="53">
        <v>0</v>
      </c>
      <c r="R28" s="53">
        <v>0</v>
      </c>
      <c r="S28" s="53">
        <v>0</v>
      </c>
      <c r="T28" s="53">
        <v>0</v>
      </c>
      <c r="U28" s="53">
        <v>0</v>
      </c>
      <c r="V28" s="53">
        <v>0</v>
      </c>
      <c r="W28" s="53">
        <v>0</v>
      </c>
      <c r="X28" s="53">
        <v>0</v>
      </c>
      <c r="Y28" s="53">
        <v>0</v>
      </c>
      <c r="Z28" s="53">
        <v>0</v>
      </c>
      <c r="AA28" s="53">
        <v>0</v>
      </c>
      <c r="AB28" s="53">
        <v>0</v>
      </c>
      <c r="AC28" s="53">
        <v>0</v>
      </c>
      <c r="AD28" s="53">
        <v>0</v>
      </c>
      <c r="AE28" s="53">
        <v>0</v>
      </c>
      <c r="AF28" s="53">
        <v>0</v>
      </c>
    </row>
    <row r="29" spans="2:32" s="44" customFormat="1" ht="16" customHeight="1" x14ac:dyDescent="0.3">
      <c r="B29" s="51" t="s">
        <v>115</v>
      </c>
      <c r="C29" s="53">
        <v>0</v>
      </c>
      <c r="D29" s="53">
        <v>0</v>
      </c>
      <c r="E29" s="53">
        <v>0</v>
      </c>
      <c r="F29" s="53">
        <v>0</v>
      </c>
      <c r="G29" s="53">
        <v>0</v>
      </c>
      <c r="H29" s="53">
        <v>0</v>
      </c>
      <c r="I29" s="53">
        <v>0</v>
      </c>
      <c r="J29" s="53">
        <v>0</v>
      </c>
      <c r="K29" s="53">
        <v>0</v>
      </c>
      <c r="L29" s="53">
        <v>0</v>
      </c>
      <c r="M29" s="53">
        <v>0</v>
      </c>
      <c r="N29" s="53">
        <v>0</v>
      </c>
      <c r="O29" s="53">
        <v>0</v>
      </c>
      <c r="P29" s="53">
        <v>0</v>
      </c>
      <c r="Q29" s="53">
        <v>0</v>
      </c>
      <c r="R29" s="53">
        <v>0</v>
      </c>
      <c r="S29" s="53">
        <v>0</v>
      </c>
      <c r="T29" s="53">
        <v>0</v>
      </c>
      <c r="U29" s="53">
        <v>0</v>
      </c>
      <c r="V29" s="53">
        <v>0</v>
      </c>
      <c r="W29" s="53">
        <v>0</v>
      </c>
      <c r="X29" s="53">
        <v>0</v>
      </c>
      <c r="Y29" s="53">
        <v>0</v>
      </c>
      <c r="Z29" s="53">
        <v>0</v>
      </c>
      <c r="AA29" s="53">
        <v>0</v>
      </c>
      <c r="AB29" s="53">
        <v>0</v>
      </c>
      <c r="AC29" s="53">
        <v>0</v>
      </c>
      <c r="AD29" s="53">
        <v>0</v>
      </c>
      <c r="AE29" s="53">
        <v>0</v>
      </c>
      <c r="AF29" s="53">
        <v>0</v>
      </c>
    </row>
    <row r="30" spans="2:32" s="44" customFormat="1" ht="16" customHeight="1" x14ac:dyDescent="0.3">
      <c r="B30" s="51" t="s">
        <v>116</v>
      </c>
      <c r="C30" s="53">
        <v>5.9775300000000007</v>
      </c>
      <c r="D30" s="53">
        <v>5.3762400000000001</v>
      </c>
      <c r="E30" s="53">
        <v>5.4823500000000003</v>
      </c>
      <c r="F30" s="53">
        <v>5.3290800000000003</v>
      </c>
      <c r="G30" s="53">
        <v>4.8574800000000007</v>
      </c>
      <c r="H30" s="53">
        <v>4.8103200000000008</v>
      </c>
      <c r="I30" s="53">
        <v>4.2326100000000002</v>
      </c>
      <c r="J30" s="53">
        <v>3.6077400000000002</v>
      </c>
      <c r="K30" s="53">
        <v>3.1</v>
      </c>
      <c r="L30" s="53">
        <v>3.04</v>
      </c>
      <c r="M30" s="53">
        <v>2.8000000000000003</v>
      </c>
      <c r="N30" s="53">
        <v>2.2400000000000002</v>
      </c>
      <c r="O30" s="53">
        <v>2.25</v>
      </c>
      <c r="P30" s="53">
        <v>2</v>
      </c>
      <c r="Q30" s="53">
        <v>2</v>
      </c>
      <c r="R30" s="53">
        <v>2</v>
      </c>
      <c r="S30" s="53">
        <v>1</v>
      </c>
      <c r="T30" s="53">
        <v>0.5</v>
      </c>
      <c r="U30" s="53">
        <v>0.5</v>
      </c>
      <c r="V30" s="53">
        <v>0</v>
      </c>
      <c r="W30" s="53">
        <v>0</v>
      </c>
      <c r="X30" s="53">
        <v>0</v>
      </c>
      <c r="Y30" s="53">
        <v>0</v>
      </c>
      <c r="Z30" s="53">
        <v>0</v>
      </c>
      <c r="AA30" s="53">
        <v>0</v>
      </c>
      <c r="AB30" s="53">
        <v>0</v>
      </c>
      <c r="AC30" s="53">
        <v>0</v>
      </c>
      <c r="AD30" s="53">
        <v>0</v>
      </c>
      <c r="AE30" s="53">
        <v>0</v>
      </c>
      <c r="AF30" s="53">
        <v>0</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0</v>
      </c>
      <c r="D33" s="53">
        <v>0</v>
      </c>
      <c r="E33" s="53">
        <v>0</v>
      </c>
      <c r="F33" s="53">
        <v>0</v>
      </c>
      <c r="G33" s="53">
        <v>0</v>
      </c>
      <c r="H33" s="53">
        <v>0</v>
      </c>
      <c r="I33" s="53">
        <v>0</v>
      </c>
      <c r="J33" s="53">
        <v>0</v>
      </c>
      <c r="K33" s="53">
        <v>0</v>
      </c>
      <c r="L33" s="53">
        <v>0</v>
      </c>
      <c r="M33" s="53">
        <v>0</v>
      </c>
      <c r="N33" s="53">
        <v>0</v>
      </c>
      <c r="O33" s="53">
        <v>0</v>
      </c>
      <c r="P33" s="53">
        <v>0</v>
      </c>
      <c r="Q33" s="53">
        <v>0</v>
      </c>
      <c r="R33" s="53">
        <v>0</v>
      </c>
      <c r="S33" s="53">
        <v>0</v>
      </c>
      <c r="T33" s="53">
        <v>0</v>
      </c>
      <c r="U33" s="53">
        <v>0</v>
      </c>
      <c r="V33" s="53">
        <v>0</v>
      </c>
      <c r="W33" s="53">
        <v>0</v>
      </c>
      <c r="X33" s="53">
        <v>0</v>
      </c>
      <c r="Y33" s="53">
        <v>0</v>
      </c>
      <c r="Z33" s="53">
        <v>0</v>
      </c>
      <c r="AA33" s="53">
        <v>0</v>
      </c>
      <c r="AB33" s="53">
        <v>0</v>
      </c>
      <c r="AC33" s="53">
        <v>0</v>
      </c>
      <c r="AD33" s="53">
        <v>0</v>
      </c>
      <c r="AE33" s="53">
        <v>0</v>
      </c>
      <c r="AF33" s="53">
        <v>0</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0</v>
      </c>
      <c r="D35" s="53">
        <v>0</v>
      </c>
      <c r="E35" s="53">
        <v>0</v>
      </c>
      <c r="F35" s="53">
        <v>0</v>
      </c>
      <c r="G35" s="53">
        <v>0</v>
      </c>
      <c r="H35" s="53">
        <v>0</v>
      </c>
      <c r="I35" s="53">
        <v>0</v>
      </c>
      <c r="J35" s="53">
        <v>0</v>
      </c>
      <c r="K35" s="53">
        <v>0</v>
      </c>
      <c r="L35" s="53">
        <v>0</v>
      </c>
      <c r="M35" s="53">
        <v>0</v>
      </c>
      <c r="N35" s="53">
        <v>0</v>
      </c>
      <c r="O35" s="53">
        <v>0</v>
      </c>
      <c r="P35" s="53">
        <v>0</v>
      </c>
      <c r="Q35" s="53">
        <v>0</v>
      </c>
      <c r="R35" s="53">
        <v>0</v>
      </c>
      <c r="S35" s="53">
        <v>0</v>
      </c>
      <c r="T35" s="53">
        <v>0</v>
      </c>
      <c r="U35" s="53">
        <v>0</v>
      </c>
      <c r="V35" s="53">
        <v>0</v>
      </c>
      <c r="W35" s="53">
        <v>0</v>
      </c>
      <c r="X35" s="53">
        <v>0</v>
      </c>
      <c r="Y35" s="53">
        <v>0</v>
      </c>
      <c r="Z35" s="53">
        <v>0</v>
      </c>
      <c r="AA35" s="53">
        <v>0</v>
      </c>
      <c r="AB35" s="53">
        <v>0</v>
      </c>
      <c r="AC35" s="53">
        <v>0</v>
      </c>
      <c r="AD35" s="53">
        <v>0</v>
      </c>
      <c r="AE35" s="53">
        <v>0</v>
      </c>
      <c r="AF35" s="53">
        <v>0</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0</v>
      </c>
      <c r="D39" s="53">
        <v>0</v>
      </c>
      <c r="E39" s="53">
        <v>0</v>
      </c>
      <c r="F39" s="53">
        <v>0</v>
      </c>
      <c r="G39" s="53">
        <v>0</v>
      </c>
      <c r="H39" s="53">
        <v>0</v>
      </c>
      <c r="I39" s="53">
        <v>0</v>
      </c>
      <c r="J39" s="53">
        <v>0</v>
      </c>
      <c r="K39" s="53">
        <v>0</v>
      </c>
      <c r="L39" s="53">
        <v>0</v>
      </c>
      <c r="M39" s="53">
        <v>0</v>
      </c>
      <c r="N39" s="53">
        <v>0</v>
      </c>
      <c r="O39" s="53">
        <v>0</v>
      </c>
      <c r="P39" s="53">
        <v>0</v>
      </c>
      <c r="Q39" s="53">
        <v>0</v>
      </c>
      <c r="R39" s="53">
        <v>0</v>
      </c>
      <c r="S39" s="53">
        <v>0</v>
      </c>
      <c r="T39" s="53">
        <v>0</v>
      </c>
      <c r="U39" s="53">
        <v>0</v>
      </c>
      <c r="V39" s="53">
        <v>0</v>
      </c>
      <c r="W39" s="53">
        <v>0</v>
      </c>
      <c r="X39" s="53">
        <v>0</v>
      </c>
      <c r="Y39" s="53">
        <v>0</v>
      </c>
      <c r="Z39" s="53">
        <v>0</v>
      </c>
      <c r="AA39" s="53">
        <v>0</v>
      </c>
      <c r="AB39" s="53">
        <v>0</v>
      </c>
      <c r="AC39" s="53">
        <v>0</v>
      </c>
      <c r="AD39" s="53">
        <v>0</v>
      </c>
      <c r="AE39" s="53">
        <v>0</v>
      </c>
      <c r="AF39" s="53">
        <v>0</v>
      </c>
    </row>
    <row r="40" spans="2:32" s="44" customFormat="1" ht="16" customHeight="1" x14ac:dyDescent="0.3">
      <c r="B40" s="51" t="s">
        <v>126</v>
      </c>
      <c r="C40" s="53">
        <v>0</v>
      </c>
      <c r="D40" s="53">
        <v>0</v>
      </c>
      <c r="E40" s="53">
        <v>0</v>
      </c>
      <c r="F40" s="53">
        <v>0</v>
      </c>
      <c r="G40" s="53">
        <v>0</v>
      </c>
      <c r="H40" s="53">
        <v>0</v>
      </c>
      <c r="I40" s="53">
        <v>0</v>
      </c>
      <c r="J40" s="53">
        <v>0</v>
      </c>
      <c r="K40" s="53">
        <v>0</v>
      </c>
      <c r="L40" s="53">
        <v>0</v>
      </c>
      <c r="M40" s="53">
        <v>0</v>
      </c>
      <c r="N40" s="53">
        <v>0</v>
      </c>
      <c r="O40" s="53">
        <v>0</v>
      </c>
      <c r="P40" s="53">
        <v>0</v>
      </c>
      <c r="Q40" s="53">
        <v>0</v>
      </c>
      <c r="R40" s="53">
        <v>0</v>
      </c>
      <c r="S40" s="53">
        <v>0</v>
      </c>
      <c r="T40" s="53">
        <v>0</v>
      </c>
      <c r="U40" s="53">
        <v>0</v>
      </c>
      <c r="V40" s="53">
        <v>0</v>
      </c>
      <c r="W40" s="53">
        <v>0</v>
      </c>
      <c r="X40" s="53">
        <v>0</v>
      </c>
      <c r="Y40" s="53">
        <v>0</v>
      </c>
      <c r="Z40" s="53">
        <v>0</v>
      </c>
      <c r="AA40" s="53">
        <v>0</v>
      </c>
      <c r="AB40" s="53">
        <v>0</v>
      </c>
      <c r="AC40" s="53">
        <v>0</v>
      </c>
      <c r="AD40" s="53">
        <v>0</v>
      </c>
      <c r="AE40" s="53">
        <v>0</v>
      </c>
      <c r="AF40" s="53">
        <v>0</v>
      </c>
    </row>
    <row r="41" spans="2:32" s="44" customFormat="1" ht="16" customHeight="1" x14ac:dyDescent="0.3">
      <c r="B41" s="51" t="s">
        <v>127</v>
      </c>
      <c r="C41" s="53">
        <v>0</v>
      </c>
      <c r="D41" s="53">
        <v>0</v>
      </c>
      <c r="E41" s="53">
        <v>0</v>
      </c>
      <c r="F41" s="53">
        <v>0</v>
      </c>
      <c r="G41" s="53">
        <v>0</v>
      </c>
      <c r="H41" s="53">
        <v>0</v>
      </c>
      <c r="I41" s="53">
        <v>0</v>
      </c>
      <c r="J41" s="53">
        <v>0</v>
      </c>
      <c r="K41" s="53">
        <v>0</v>
      </c>
      <c r="L41" s="53">
        <v>0</v>
      </c>
      <c r="M41" s="53">
        <v>0</v>
      </c>
      <c r="N41" s="53">
        <v>0</v>
      </c>
      <c r="O41" s="53">
        <v>0</v>
      </c>
      <c r="P41" s="53">
        <v>0</v>
      </c>
      <c r="Q41" s="53">
        <v>0</v>
      </c>
      <c r="R41" s="53">
        <v>0</v>
      </c>
      <c r="S41" s="53">
        <v>0</v>
      </c>
      <c r="T41" s="53">
        <v>0</v>
      </c>
      <c r="U41" s="53">
        <v>0</v>
      </c>
      <c r="V41" s="53">
        <v>0</v>
      </c>
      <c r="W41" s="53">
        <v>0</v>
      </c>
      <c r="X41" s="53">
        <v>0</v>
      </c>
      <c r="Y41" s="53">
        <v>0</v>
      </c>
      <c r="Z41" s="53">
        <v>0</v>
      </c>
      <c r="AA41" s="53">
        <v>0</v>
      </c>
      <c r="AB41" s="53">
        <v>0</v>
      </c>
      <c r="AC41" s="53">
        <v>0</v>
      </c>
      <c r="AD41" s="53">
        <v>0</v>
      </c>
      <c r="AE41" s="53">
        <v>0</v>
      </c>
      <c r="AF41" s="53">
        <v>0</v>
      </c>
    </row>
    <row r="42" spans="2:32" s="44" customFormat="1" ht="16" customHeight="1" x14ac:dyDescent="0.3">
      <c r="B42" s="51" t="s">
        <v>128</v>
      </c>
      <c r="C42" s="53">
        <v>0</v>
      </c>
      <c r="D42" s="53">
        <v>0</v>
      </c>
      <c r="E42" s="53">
        <v>0</v>
      </c>
      <c r="F42" s="53">
        <v>0</v>
      </c>
      <c r="G42" s="53">
        <v>0</v>
      </c>
      <c r="H42" s="53">
        <v>0</v>
      </c>
      <c r="I42" s="53">
        <v>0</v>
      </c>
      <c r="J42" s="53">
        <v>0</v>
      </c>
      <c r="K42" s="53">
        <v>0</v>
      </c>
      <c r="L42" s="53">
        <v>0</v>
      </c>
      <c r="M42" s="53">
        <v>0</v>
      </c>
      <c r="N42" s="53">
        <v>0</v>
      </c>
      <c r="O42" s="53">
        <v>0</v>
      </c>
      <c r="P42" s="53">
        <v>0</v>
      </c>
      <c r="Q42" s="53">
        <v>0</v>
      </c>
      <c r="R42" s="53">
        <v>0</v>
      </c>
      <c r="S42" s="53">
        <v>0</v>
      </c>
      <c r="T42" s="53">
        <v>0</v>
      </c>
      <c r="U42" s="53">
        <v>0</v>
      </c>
      <c r="V42" s="53">
        <v>0</v>
      </c>
      <c r="W42" s="53">
        <v>0</v>
      </c>
      <c r="X42" s="53">
        <v>0</v>
      </c>
      <c r="Y42" s="53">
        <v>0</v>
      </c>
      <c r="Z42" s="53">
        <v>0</v>
      </c>
      <c r="AA42" s="53">
        <v>0</v>
      </c>
      <c r="AB42" s="53">
        <v>0</v>
      </c>
      <c r="AC42" s="53">
        <v>0</v>
      </c>
      <c r="AD42" s="53">
        <v>0</v>
      </c>
      <c r="AE42" s="53">
        <v>0</v>
      </c>
      <c r="AF42" s="53">
        <v>0</v>
      </c>
    </row>
    <row r="43" spans="2:32" s="44" customFormat="1" ht="16" customHeight="1" x14ac:dyDescent="0.3">
      <c r="B43" s="51" t="s">
        <v>129</v>
      </c>
      <c r="C43" s="53">
        <v>0</v>
      </c>
      <c r="D43" s="53">
        <v>0</v>
      </c>
      <c r="E43" s="53">
        <v>0</v>
      </c>
      <c r="F43" s="53">
        <v>0</v>
      </c>
      <c r="G43" s="53">
        <v>0</v>
      </c>
      <c r="H43" s="53">
        <v>0</v>
      </c>
      <c r="I43" s="53">
        <v>0</v>
      </c>
      <c r="J43" s="53">
        <v>0</v>
      </c>
      <c r="K43" s="53">
        <v>0</v>
      </c>
      <c r="L43" s="53">
        <v>0</v>
      </c>
      <c r="M43" s="53">
        <v>0</v>
      </c>
      <c r="N43" s="53">
        <v>0</v>
      </c>
      <c r="O43" s="53">
        <v>0</v>
      </c>
      <c r="P43" s="53">
        <v>0</v>
      </c>
      <c r="Q43" s="53">
        <v>0</v>
      </c>
      <c r="R43" s="53">
        <v>0</v>
      </c>
      <c r="S43" s="53">
        <v>0</v>
      </c>
      <c r="T43" s="53">
        <v>0</v>
      </c>
      <c r="U43" s="53">
        <v>0</v>
      </c>
      <c r="V43" s="53">
        <v>0</v>
      </c>
      <c r="W43" s="53">
        <v>0</v>
      </c>
      <c r="X43" s="53">
        <v>0</v>
      </c>
      <c r="Y43" s="53">
        <v>0</v>
      </c>
      <c r="Z43" s="53">
        <v>0</v>
      </c>
      <c r="AA43" s="53">
        <v>0</v>
      </c>
      <c r="AB43" s="53">
        <v>0</v>
      </c>
      <c r="AC43" s="53">
        <v>0</v>
      </c>
      <c r="AD43" s="53">
        <v>0</v>
      </c>
      <c r="AE43" s="53">
        <v>0</v>
      </c>
      <c r="AF43" s="53">
        <v>0</v>
      </c>
    </row>
    <row r="44" spans="2:32" s="44" customFormat="1" ht="16" customHeight="1" x14ac:dyDescent="0.3">
      <c r="B44" s="51" t="s">
        <v>130</v>
      </c>
      <c r="C44" s="53">
        <v>70.8</v>
      </c>
      <c r="D44" s="53">
        <v>106.08</v>
      </c>
      <c r="E44" s="53">
        <v>113.16000000000001</v>
      </c>
      <c r="F44" s="53">
        <v>113.16000000000001</v>
      </c>
      <c r="G44" s="53">
        <v>113.16000000000001</v>
      </c>
      <c r="H44" s="53">
        <v>113.16000000000001</v>
      </c>
      <c r="I44" s="53">
        <v>113.16000000000001</v>
      </c>
      <c r="J44" s="53">
        <v>119.64</v>
      </c>
      <c r="K44" s="53">
        <v>113.18400000000001</v>
      </c>
      <c r="L44" s="53">
        <v>118.8432</v>
      </c>
      <c r="M44" s="53">
        <v>100.21500000000002</v>
      </c>
      <c r="N44" s="53">
        <v>104.9</v>
      </c>
      <c r="O44" s="53">
        <v>113.2</v>
      </c>
      <c r="P44" s="53">
        <v>108.7</v>
      </c>
      <c r="Q44" s="53">
        <v>109.2</v>
      </c>
      <c r="R44" s="53">
        <v>141.5</v>
      </c>
      <c r="S44" s="53">
        <v>174.32000000000002</v>
      </c>
      <c r="T44" s="53">
        <v>189.32000000000002</v>
      </c>
      <c r="U44" s="53">
        <v>213.32</v>
      </c>
      <c r="V44" s="53">
        <v>224.32</v>
      </c>
      <c r="W44" s="53">
        <v>264.32</v>
      </c>
      <c r="X44" s="53">
        <v>264.32</v>
      </c>
      <c r="Y44" s="53">
        <v>64.864000000000004</v>
      </c>
      <c r="Z44" s="53">
        <v>68.864000000000004</v>
      </c>
      <c r="AA44" s="53">
        <v>77.664000000000001</v>
      </c>
      <c r="AB44" s="53">
        <v>116.496</v>
      </c>
      <c r="AC44" s="53">
        <v>174.744</v>
      </c>
      <c r="AD44" s="53">
        <v>232.99199999999999</v>
      </c>
      <c r="AE44" s="53">
        <v>310.65600000000001</v>
      </c>
      <c r="AF44" s="53">
        <v>310.65600000000001</v>
      </c>
    </row>
    <row r="45" spans="2:32" s="44" customFormat="1" ht="16" customHeight="1" x14ac:dyDescent="0.25">
      <c r="B45" s="49" t="s">
        <v>131</v>
      </c>
      <c r="C45" s="50">
        <v>589.88824460000001</v>
      </c>
      <c r="D45" s="50">
        <v>469.769048</v>
      </c>
      <c r="E45" s="50">
        <v>625.34958779999999</v>
      </c>
      <c r="F45" s="50">
        <v>624.40716320000001</v>
      </c>
      <c r="G45" s="50">
        <v>693.30651800000021</v>
      </c>
      <c r="H45" s="50">
        <v>654.38864400000011</v>
      </c>
      <c r="I45" s="50">
        <v>819.29224099999988</v>
      </c>
      <c r="J45" s="50">
        <v>884.33634299999994</v>
      </c>
      <c r="K45" s="50">
        <v>1318.7397590535556</v>
      </c>
      <c r="L45" s="50">
        <v>1649.5792442340532</v>
      </c>
      <c r="M45" s="50">
        <v>1958.601197863052</v>
      </c>
      <c r="N45" s="50">
        <v>2136.2623472222222</v>
      </c>
      <c r="O45" s="50">
        <v>2330.8315631999999</v>
      </c>
      <c r="P45" s="50">
        <v>2364.9585520000105</v>
      </c>
      <c r="Q45" s="50">
        <v>2496.1292214000332</v>
      </c>
      <c r="R45" s="50">
        <v>2615.8520441799988</v>
      </c>
      <c r="S45" s="50">
        <v>2628.3513730000145</v>
      </c>
      <c r="T45" s="50">
        <v>2513.8173145000001</v>
      </c>
      <c r="U45" s="50">
        <v>2434.1300432893445</v>
      </c>
      <c r="V45" s="50">
        <v>2598.0261295999999</v>
      </c>
      <c r="W45" s="50">
        <v>2337.0250285394141</v>
      </c>
      <c r="X45" s="50">
        <v>2406.2408143832981</v>
      </c>
      <c r="Y45" s="50">
        <v>2441.4724035678255</v>
      </c>
      <c r="Z45" s="50">
        <v>2397.4090862827384</v>
      </c>
      <c r="AA45" s="50">
        <v>2479.8734473826871</v>
      </c>
      <c r="AB45" s="50">
        <v>2714.2616411433546</v>
      </c>
      <c r="AC45" s="50">
        <v>2806.062042599377</v>
      </c>
      <c r="AD45" s="50">
        <v>2917.3839855218243</v>
      </c>
      <c r="AE45" s="50">
        <v>3061.7258520011046</v>
      </c>
      <c r="AF45" s="50">
        <v>3186.388648755003</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0</v>
      </c>
      <c r="D47" s="53">
        <v>0</v>
      </c>
      <c r="E47" s="53">
        <v>0</v>
      </c>
      <c r="F47" s="53">
        <v>0</v>
      </c>
      <c r="G47" s="53">
        <v>0</v>
      </c>
      <c r="H47" s="53">
        <v>0</v>
      </c>
      <c r="I47" s="53">
        <v>0</v>
      </c>
      <c r="J47" s="53">
        <v>0</v>
      </c>
      <c r="K47" s="53">
        <v>0</v>
      </c>
      <c r="L47" s="53">
        <v>0</v>
      </c>
      <c r="M47" s="53">
        <v>0</v>
      </c>
      <c r="N47" s="53">
        <v>0</v>
      </c>
      <c r="O47" s="53">
        <v>0</v>
      </c>
      <c r="P47" s="53">
        <v>0</v>
      </c>
      <c r="Q47" s="53">
        <v>0</v>
      </c>
      <c r="R47" s="53">
        <v>0</v>
      </c>
      <c r="S47" s="53">
        <v>0</v>
      </c>
      <c r="T47" s="53">
        <v>0</v>
      </c>
      <c r="U47" s="53">
        <v>0</v>
      </c>
      <c r="V47" s="53">
        <v>0</v>
      </c>
      <c r="W47" s="53">
        <v>0</v>
      </c>
      <c r="X47" s="53">
        <v>0</v>
      </c>
      <c r="Y47" s="53">
        <v>0</v>
      </c>
      <c r="Z47" s="53">
        <v>0</v>
      </c>
      <c r="AA47" s="53">
        <v>0</v>
      </c>
      <c r="AB47" s="53">
        <v>0</v>
      </c>
      <c r="AC47" s="53">
        <v>0</v>
      </c>
      <c r="AD47" s="53">
        <v>0</v>
      </c>
      <c r="AE47" s="53">
        <v>0</v>
      </c>
      <c r="AF47" s="53">
        <v>0</v>
      </c>
    </row>
    <row r="48" spans="2:32" s="44" customFormat="1" ht="16" customHeight="1" x14ac:dyDescent="0.3">
      <c r="B48" s="51" t="s">
        <v>134</v>
      </c>
      <c r="C48" s="53">
        <v>0</v>
      </c>
      <c r="D48" s="53">
        <v>0</v>
      </c>
      <c r="E48" s="53">
        <v>0</v>
      </c>
      <c r="F48" s="53">
        <v>0</v>
      </c>
      <c r="G48" s="53">
        <v>0</v>
      </c>
      <c r="H48" s="53">
        <v>0</v>
      </c>
      <c r="I48" s="53">
        <v>0</v>
      </c>
      <c r="J48" s="53">
        <v>0</v>
      </c>
      <c r="K48" s="53">
        <v>0</v>
      </c>
      <c r="L48" s="53">
        <v>0</v>
      </c>
      <c r="M48" s="53">
        <v>0</v>
      </c>
      <c r="N48" s="53">
        <v>0</v>
      </c>
      <c r="O48" s="53">
        <v>0</v>
      </c>
      <c r="P48" s="53">
        <v>0</v>
      </c>
      <c r="Q48" s="53">
        <v>0</v>
      </c>
      <c r="R48" s="53">
        <v>0</v>
      </c>
      <c r="S48" s="53">
        <v>0</v>
      </c>
      <c r="T48" s="53">
        <v>0</v>
      </c>
      <c r="U48" s="53">
        <v>0</v>
      </c>
      <c r="V48" s="53">
        <v>0</v>
      </c>
      <c r="W48" s="53">
        <v>0</v>
      </c>
      <c r="X48" s="53">
        <v>0</v>
      </c>
      <c r="Y48" s="53">
        <v>0</v>
      </c>
      <c r="Z48" s="53">
        <v>0</v>
      </c>
      <c r="AA48" s="53">
        <v>0</v>
      </c>
      <c r="AB48" s="53">
        <v>0</v>
      </c>
      <c r="AC48" s="53">
        <v>0</v>
      </c>
      <c r="AD48" s="53">
        <v>0</v>
      </c>
      <c r="AE48" s="53">
        <v>0</v>
      </c>
      <c r="AF48" s="53">
        <v>0</v>
      </c>
    </row>
    <row r="49" spans="2:32" s="44" customFormat="1" ht="16" customHeight="1" x14ac:dyDescent="0.3">
      <c r="B49" s="51" t="s">
        <v>135</v>
      </c>
      <c r="C49" s="53">
        <v>225.53377160000005</v>
      </c>
      <c r="D49" s="53">
        <v>159.275375</v>
      </c>
      <c r="E49" s="53">
        <v>320.62011680000001</v>
      </c>
      <c r="F49" s="53">
        <v>351.27333720000001</v>
      </c>
      <c r="G49" s="53">
        <v>355.77697000000023</v>
      </c>
      <c r="H49" s="53">
        <v>265.29284800000016</v>
      </c>
      <c r="I49" s="53">
        <v>434.74217599999997</v>
      </c>
      <c r="J49" s="53">
        <v>492.00267099999991</v>
      </c>
      <c r="K49" s="53">
        <v>919.21451255555564</v>
      </c>
      <c r="L49" s="53">
        <v>1233.8903566020533</v>
      </c>
      <c r="M49" s="53">
        <v>1600.081814857652</v>
      </c>
      <c r="N49" s="53">
        <v>1774.2477552222222</v>
      </c>
      <c r="O49" s="53">
        <v>1981.5086201999995</v>
      </c>
      <c r="P49" s="53">
        <v>2002.8439950000106</v>
      </c>
      <c r="Q49" s="53">
        <v>2135.4283054000334</v>
      </c>
      <c r="R49" s="53">
        <v>2233.8362961802868</v>
      </c>
      <c r="S49" s="53">
        <v>2205.0297070000142</v>
      </c>
      <c r="T49" s="53">
        <v>2079.9622145000003</v>
      </c>
      <c r="U49" s="53">
        <v>1969.5783272893445</v>
      </c>
      <c r="V49" s="53">
        <v>2096.2476296</v>
      </c>
      <c r="W49" s="53">
        <v>1820.8737285394141</v>
      </c>
      <c r="X49" s="53">
        <v>1887.2171143832982</v>
      </c>
      <c r="Y49" s="53">
        <v>1850.5533035678257</v>
      </c>
      <c r="Z49" s="53">
        <v>1783.3418862827382</v>
      </c>
      <c r="AA49" s="53">
        <v>1851.5354533826869</v>
      </c>
      <c r="AB49" s="53">
        <v>2132.8314271433546</v>
      </c>
      <c r="AC49" s="53">
        <v>2224.6318285993771</v>
      </c>
      <c r="AD49" s="53">
        <v>2338.7906715218242</v>
      </c>
      <c r="AE49" s="53">
        <v>2491.6432380011047</v>
      </c>
      <c r="AF49" s="53">
        <v>2639.0012347550032</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38.484873</v>
      </c>
      <c r="D51" s="53">
        <v>38.484873</v>
      </c>
      <c r="E51" s="53">
        <v>46.832670999999998</v>
      </c>
      <c r="F51" s="53">
        <v>52.869025999999998</v>
      </c>
      <c r="G51" s="53">
        <v>57.994347999999995</v>
      </c>
      <c r="H51" s="53">
        <v>70.282195999999999</v>
      </c>
      <c r="I51" s="53">
        <v>69.852464999999995</v>
      </c>
      <c r="J51" s="53">
        <v>70.697671999999997</v>
      </c>
      <c r="K51" s="53">
        <v>75.419646498000006</v>
      </c>
      <c r="L51" s="53">
        <v>78.882487631999993</v>
      </c>
      <c r="M51" s="53">
        <v>81.218583005400006</v>
      </c>
      <c r="N51" s="53">
        <v>73.894591999999989</v>
      </c>
      <c r="O51" s="53">
        <v>71.982942999999992</v>
      </c>
      <c r="P51" s="53">
        <v>77.914557000000002</v>
      </c>
      <c r="Q51" s="53">
        <v>76.500915999999989</v>
      </c>
      <c r="R51" s="53">
        <v>78.215747999999991</v>
      </c>
      <c r="S51" s="53">
        <v>99.921665999999988</v>
      </c>
      <c r="T51" s="53">
        <v>90.855099999999993</v>
      </c>
      <c r="U51" s="53">
        <v>101.951716</v>
      </c>
      <c r="V51" s="53">
        <v>114.6785</v>
      </c>
      <c r="W51" s="53">
        <v>114.35129999999999</v>
      </c>
      <c r="X51" s="53">
        <v>117.22369999999999</v>
      </c>
      <c r="Y51" s="53">
        <v>117.57910000000001</v>
      </c>
      <c r="Z51" s="53">
        <v>119.0153</v>
      </c>
      <c r="AA51" s="53">
        <v>123.83399399999999</v>
      </c>
      <c r="AB51" s="53">
        <v>124.96875399999999</v>
      </c>
      <c r="AC51" s="53">
        <v>124.96875399999999</v>
      </c>
      <c r="AD51" s="53">
        <v>122.131854</v>
      </c>
      <c r="AE51" s="53">
        <v>113.62115399999999</v>
      </c>
      <c r="AF51" s="53">
        <v>90.92595399999999</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0</v>
      </c>
      <c r="U52" s="53">
        <v>0</v>
      </c>
      <c r="V52" s="53">
        <v>0</v>
      </c>
      <c r="W52" s="53">
        <v>0</v>
      </c>
      <c r="X52" s="53">
        <v>0</v>
      </c>
      <c r="Y52" s="53">
        <v>0</v>
      </c>
      <c r="Z52" s="53">
        <v>0</v>
      </c>
      <c r="AA52" s="53">
        <v>0</v>
      </c>
      <c r="AB52" s="53">
        <v>0</v>
      </c>
      <c r="AC52" s="53">
        <v>0</v>
      </c>
      <c r="AD52" s="53">
        <v>0</v>
      </c>
      <c r="AE52" s="53">
        <v>0</v>
      </c>
      <c r="AF52" s="53">
        <v>0</v>
      </c>
    </row>
    <row r="53" spans="2:32" ht="16" customHeight="1" x14ac:dyDescent="0.3">
      <c r="B53" s="51" t="s">
        <v>139</v>
      </c>
      <c r="C53" s="53">
        <v>0</v>
      </c>
      <c r="D53" s="53">
        <v>0</v>
      </c>
      <c r="E53" s="53">
        <v>0</v>
      </c>
      <c r="F53" s="53">
        <v>0</v>
      </c>
      <c r="G53" s="53">
        <v>0</v>
      </c>
      <c r="H53" s="53">
        <v>0</v>
      </c>
      <c r="I53" s="53">
        <v>0</v>
      </c>
      <c r="J53" s="53">
        <v>0</v>
      </c>
      <c r="K53" s="53">
        <v>0</v>
      </c>
      <c r="L53" s="53">
        <v>0</v>
      </c>
      <c r="M53" s="53">
        <v>0</v>
      </c>
      <c r="N53" s="53">
        <v>0</v>
      </c>
      <c r="O53" s="53">
        <v>0</v>
      </c>
      <c r="P53" s="53">
        <v>0</v>
      </c>
      <c r="Q53" s="53">
        <v>0</v>
      </c>
      <c r="R53" s="53">
        <v>0</v>
      </c>
      <c r="S53" s="53">
        <v>0</v>
      </c>
      <c r="T53" s="53">
        <v>0</v>
      </c>
      <c r="U53" s="53">
        <v>0</v>
      </c>
      <c r="V53" s="53">
        <v>0</v>
      </c>
      <c r="W53" s="53">
        <v>0</v>
      </c>
      <c r="X53" s="53">
        <v>0</v>
      </c>
      <c r="Y53" s="53">
        <v>0</v>
      </c>
      <c r="Z53" s="53">
        <v>0</v>
      </c>
      <c r="AA53" s="53">
        <v>0</v>
      </c>
      <c r="AB53" s="53">
        <v>0</v>
      </c>
      <c r="AC53" s="53">
        <v>0</v>
      </c>
      <c r="AD53" s="53">
        <v>0</v>
      </c>
      <c r="AE53" s="53">
        <v>0</v>
      </c>
      <c r="AF53" s="53">
        <v>0</v>
      </c>
    </row>
    <row r="54" spans="2:32" ht="16" customHeight="1" x14ac:dyDescent="0.3">
      <c r="B54" s="51" t="s">
        <v>140</v>
      </c>
      <c r="C54" s="53">
        <v>325.86959999999999</v>
      </c>
      <c r="D54" s="53">
        <v>272.00880000000001</v>
      </c>
      <c r="E54" s="53">
        <v>257.89679999999998</v>
      </c>
      <c r="F54" s="53">
        <v>220.26480000000001</v>
      </c>
      <c r="G54" s="53">
        <v>279.53519999999997</v>
      </c>
      <c r="H54" s="53">
        <v>318.81360000000001</v>
      </c>
      <c r="I54" s="53">
        <v>314.69759999999997</v>
      </c>
      <c r="J54" s="53">
        <v>321.63600000000002</v>
      </c>
      <c r="K54" s="53">
        <v>324.10560000000004</v>
      </c>
      <c r="L54" s="53">
        <v>336.8064</v>
      </c>
      <c r="M54" s="53">
        <v>277.30079999999998</v>
      </c>
      <c r="N54" s="53">
        <v>288.12</v>
      </c>
      <c r="O54" s="53">
        <v>277.34000000000003</v>
      </c>
      <c r="P54" s="53">
        <v>284.2</v>
      </c>
      <c r="Q54" s="53">
        <v>284.2</v>
      </c>
      <c r="R54" s="53">
        <v>303.79999999971204</v>
      </c>
      <c r="S54" s="53">
        <v>323.40000000000003</v>
      </c>
      <c r="T54" s="53">
        <v>343</v>
      </c>
      <c r="U54" s="53">
        <v>362.6</v>
      </c>
      <c r="V54" s="53">
        <v>387.1</v>
      </c>
      <c r="W54" s="53">
        <v>401.8</v>
      </c>
      <c r="X54" s="53">
        <v>401.8</v>
      </c>
      <c r="Y54" s="53">
        <v>473.34000000000003</v>
      </c>
      <c r="Z54" s="53">
        <v>495.05190000000005</v>
      </c>
      <c r="AA54" s="53">
        <v>504.50399999999996</v>
      </c>
      <c r="AB54" s="53">
        <v>456.46145999999999</v>
      </c>
      <c r="AC54" s="53">
        <v>456.46145999999999</v>
      </c>
      <c r="AD54" s="53">
        <v>456.46145999999999</v>
      </c>
      <c r="AE54" s="53">
        <v>456.46145999999999</v>
      </c>
      <c r="AF54" s="53">
        <v>456.46145999999999</v>
      </c>
    </row>
    <row r="55" spans="2:32" ht="16" customHeight="1" x14ac:dyDescent="0.25">
      <c r="B55" s="47" t="s">
        <v>141</v>
      </c>
      <c r="C55" s="48">
        <v>248.14200000000002</v>
      </c>
      <c r="D55" s="48">
        <v>219.93600000000001</v>
      </c>
      <c r="E55" s="48">
        <v>239.24799999999999</v>
      </c>
      <c r="F55" s="48">
        <v>261.85408000000001</v>
      </c>
      <c r="G55" s="48">
        <v>321.26048000000003</v>
      </c>
      <c r="H55" s="48">
        <v>404.52507000000003</v>
      </c>
      <c r="I55" s="48">
        <v>399.01384000000007</v>
      </c>
      <c r="J55" s="48">
        <v>405.45828400000005</v>
      </c>
      <c r="K55" s="48">
        <v>374.83973696089993</v>
      </c>
      <c r="L55" s="48">
        <v>394.13757374190988</v>
      </c>
      <c r="M55" s="48">
        <v>432.57191619009132</v>
      </c>
      <c r="N55" s="48">
        <v>414.56582000000003</v>
      </c>
      <c r="O55" s="48">
        <v>558.82790971200006</v>
      </c>
      <c r="P55" s="48">
        <v>478.98031988000002</v>
      </c>
      <c r="Q55" s="48">
        <v>337.46665220000028</v>
      </c>
      <c r="R55" s="48">
        <v>373.89293904002301</v>
      </c>
      <c r="S55" s="48">
        <v>425.33943999999997</v>
      </c>
      <c r="T55" s="48">
        <v>622.38189999999986</v>
      </c>
      <c r="U55" s="48">
        <v>640.4782709065629</v>
      </c>
      <c r="V55" s="48">
        <v>755.42371706988649</v>
      </c>
      <c r="W55" s="48">
        <v>772.47976538381704</v>
      </c>
      <c r="X55" s="48">
        <v>832.95963720000009</v>
      </c>
      <c r="Y55" s="48">
        <v>754.41869600000007</v>
      </c>
      <c r="Z55" s="48">
        <v>756.93393600000002</v>
      </c>
      <c r="AA55" s="48">
        <v>683.07346680000001</v>
      </c>
      <c r="AB55" s="48">
        <v>790.79729200000008</v>
      </c>
      <c r="AC55" s="48">
        <v>813.88088800000003</v>
      </c>
      <c r="AD55" s="48">
        <v>804.92908999999997</v>
      </c>
      <c r="AE55" s="48">
        <v>829.27229199999999</v>
      </c>
      <c r="AF55" s="48">
        <v>854.89757400000008</v>
      </c>
    </row>
    <row r="56" spans="2:32" ht="16" customHeight="1" x14ac:dyDescent="0.25">
      <c r="B56" s="49" t="s">
        <v>142</v>
      </c>
      <c r="C56" s="50">
        <v>0</v>
      </c>
      <c r="D56" s="50">
        <v>0</v>
      </c>
      <c r="E56" s="50">
        <v>0</v>
      </c>
      <c r="F56" s="50">
        <v>0</v>
      </c>
      <c r="G56" s="50">
        <v>0</v>
      </c>
      <c r="H56" s="50">
        <v>0</v>
      </c>
      <c r="I56" s="50">
        <v>0</v>
      </c>
      <c r="J56" s="50">
        <v>0</v>
      </c>
      <c r="K56" s="50">
        <v>0</v>
      </c>
      <c r="L56" s="50">
        <v>0</v>
      </c>
      <c r="M56" s="50">
        <v>0</v>
      </c>
      <c r="N56" s="50">
        <v>0</v>
      </c>
      <c r="O56" s="50">
        <v>0</v>
      </c>
      <c r="P56" s="50">
        <v>0</v>
      </c>
      <c r="Q56" s="50">
        <v>0</v>
      </c>
      <c r="R56" s="50">
        <v>0</v>
      </c>
      <c r="S56" s="50">
        <v>0</v>
      </c>
      <c r="T56" s="50">
        <v>0</v>
      </c>
      <c r="U56" s="50">
        <v>0</v>
      </c>
      <c r="V56" s="50">
        <v>0</v>
      </c>
      <c r="W56" s="50">
        <v>0</v>
      </c>
      <c r="X56" s="50">
        <v>0</v>
      </c>
      <c r="Y56" s="50">
        <v>0</v>
      </c>
      <c r="Z56" s="50">
        <v>0</v>
      </c>
      <c r="AA56" s="50">
        <v>0</v>
      </c>
      <c r="AB56" s="50">
        <v>0</v>
      </c>
      <c r="AC56" s="50">
        <v>0</v>
      </c>
      <c r="AD56" s="50">
        <v>0</v>
      </c>
      <c r="AE56" s="50">
        <v>0</v>
      </c>
      <c r="AF56" s="50">
        <v>0</v>
      </c>
    </row>
    <row r="57" spans="2:32" ht="16" customHeight="1" x14ac:dyDescent="0.3">
      <c r="B57" s="51" t="s">
        <v>143</v>
      </c>
      <c r="C57" s="53">
        <v>0</v>
      </c>
      <c r="D57" s="53">
        <v>0</v>
      </c>
      <c r="E57" s="53">
        <v>0</v>
      </c>
      <c r="F57" s="53">
        <v>0</v>
      </c>
      <c r="G57" s="53">
        <v>0</v>
      </c>
      <c r="H57" s="53">
        <v>0</v>
      </c>
      <c r="I57" s="53">
        <v>0</v>
      </c>
      <c r="J57" s="53">
        <v>0</v>
      </c>
      <c r="K57" s="53">
        <v>0</v>
      </c>
      <c r="L57" s="53">
        <v>0</v>
      </c>
      <c r="M57" s="53">
        <v>0</v>
      </c>
      <c r="N57" s="53">
        <v>0</v>
      </c>
      <c r="O57" s="53">
        <v>0</v>
      </c>
      <c r="P57" s="53">
        <v>0</v>
      </c>
      <c r="Q57" s="53">
        <v>0</v>
      </c>
      <c r="R57" s="53">
        <v>0</v>
      </c>
      <c r="S57" s="53">
        <v>0</v>
      </c>
      <c r="T57" s="53">
        <v>0</v>
      </c>
      <c r="U57" s="53">
        <v>0</v>
      </c>
      <c r="V57" s="53">
        <v>0</v>
      </c>
      <c r="W57" s="53">
        <v>0</v>
      </c>
      <c r="X57" s="53">
        <v>0</v>
      </c>
      <c r="Y57" s="53">
        <v>0</v>
      </c>
      <c r="Z57" s="53">
        <v>0</v>
      </c>
      <c r="AA57" s="53">
        <v>0</v>
      </c>
      <c r="AB57" s="53">
        <v>0</v>
      </c>
      <c r="AC57" s="53">
        <v>0</v>
      </c>
      <c r="AD57" s="53">
        <v>0</v>
      </c>
      <c r="AE57" s="53">
        <v>0</v>
      </c>
      <c r="AF57" s="53">
        <v>0</v>
      </c>
    </row>
    <row r="58" spans="2:32" ht="16" customHeight="1" x14ac:dyDescent="0.3">
      <c r="B58" s="51" t="s">
        <v>144</v>
      </c>
      <c r="C58" s="53">
        <v>0</v>
      </c>
      <c r="D58" s="53">
        <v>0</v>
      </c>
      <c r="E58" s="53">
        <v>0</v>
      </c>
      <c r="F58" s="53">
        <v>0</v>
      </c>
      <c r="G58" s="53">
        <v>0</v>
      </c>
      <c r="H58" s="53">
        <v>0</v>
      </c>
      <c r="I58" s="53">
        <v>0</v>
      </c>
      <c r="J58" s="53">
        <v>0</v>
      </c>
      <c r="K58" s="53">
        <v>0</v>
      </c>
      <c r="L58" s="53">
        <v>0</v>
      </c>
      <c r="M58" s="53">
        <v>0</v>
      </c>
      <c r="N58" s="53">
        <v>0</v>
      </c>
      <c r="O58" s="53">
        <v>0</v>
      </c>
      <c r="P58" s="53">
        <v>0</v>
      </c>
      <c r="Q58" s="53">
        <v>0</v>
      </c>
      <c r="R58" s="53">
        <v>0</v>
      </c>
      <c r="S58" s="53">
        <v>0</v>
      </c>
      <c r="T58" s="53">
        <v>0</v>
      </c>
      <c r="U58" s="53">
        <v>0</v>
      </c>
      <c r="V58" s="53">
        <v>0</v>
      </c>
      <c r="W58" s="53">
        <v>0</v>
      </c>
      <c r="X58" s="53">
        <v>0</v>
      </c>
      <c r="Y58" s="53">
        <v>0</v>
      </c>
      <c r="Z58" s="53">
        <v>0</v>
      </c>
      <c r="AA58" s="53">
        <v>0</v>
      </c>
      <c r="AB58" s="53">
        <v>0</v>
      </c>
      <c r="AC58" s="53">
        <v>0</v>
      </c>
      <c r="AD58" s="53">
        <v>0</v>
      </c>
      <c r="AE58" s="53">
        <v>0</v>
      </c>
      <c r="AF58" s="53">
        <v>0</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0</v>
      </c>
      <c r="D60" s="53">
        <v>0</v>
      </c>
      <c r="E60" s="53">
        <v>0</v>
      </c>
      <c r="F60" s="53">
        <v>0</v>
      </c>
      <c r="G60" s="53">
        <v>0</v>
      </c>
      <c r="H60" s="53">
        <v>0</v>
      </c>
      <c r="I60" s="53">
        <v>0</v>
      </c>
      <c r="J60" s="53">
        <v>0</v>
      </c>
      <c r="K60" s="53">
        <v>0</v>
      </c>
      <c r="L60" s="53">
        <v>0</v>
      </c>
      <c r="M60" s="53">
        <v>0</v>
      </c>
      <c r="N60" s="53">
        <v>0</v>
      </c>
      <c r="O60" s="53">
        <v>0</v>
      </c>
      <c r="P60" s="53">
        <v>0</v>
      </c>
      <c r="Q60" s="53">
        <v>0</v>
      </c>
      <c r="R60" s="53">
        <v>0</v>
      </c>
      <c r="S60" s="53">
        <v>0</v>
      </c>
      <c r="T60" s="53">
        <v>0</v>
      </c>
      <c r="U60" s="53">
        <v>0</v>
      </c>
      <c r="V60" s="53">
        <v>0</v>
      </c>
      <c r="W60" s="53">
        <v>0</v>
      </c>
      <c r="X60" s="53">
        <v>0</v>
      </c>
      <c r="Y60" s="53">
        <v>0</v>
      </c>
      <c r="Z60" s="53">
        <v>0</v>
      </c>
      <c r="AA60" s="53">
        <v>0</v>
      </c>
      <c r="AB60" s="53">
        <v>0</v>
      </c>
      <c r="AC60" s="53">
        <v>0</v>
      </c>
      <c r="AD60" s="53">
        <v>0</v>
      </c>
      <c r="AE60" s="53">
        <v>0</v>
      </c>
      <c r="AF60" s="53">
        <v>0</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0</v>
      </c>
      <c r="D62" s="53">
        <v>0</v>
      </c>
      <c r="E62" s="53">
        <v>0</v>
      </c>
      <c r="F62" s="53">
        <v>0</v>
      </c>
      <c r="G62" s="53">
        <v>0</v>
      </c>
      <c r="H62" s="53">
        <v>0</v>
      </c>
      <c r="I62" s="53">
        <v>0</v>
      </c>
      <c r="J62" s="53">
        <v>0</v>
      </c>
      <c r="K62" s="53">
        <v>0</v>
      </c>
      <c r="L62" s="53">
        <v>0</v>
      </c>
      <c r="M62" s="53">
        <v>0</v>
      </c>
      <c r="N62" s="53">
        <v>0</v>
      </c>
      <c r="O62" s="53">
        <v>0</v>
      </c>
      <c r="P62" s="53">
        <v>0</v>
      </c>
      <c r="Q62" s="53">
        <v>0</v>
      </c>
      <c r="R62" s="53">
        <v>0</v>
      </c>
      <c r="S62" s="53">
        <v>0</v>
      </c>
      <c r="T62" s="53">
        <v>0</v>
      </c>
      <c r="U62" s="53">
        <v>0</v>
      </c>
      <c r="V62" s="53">
        <v>0</v>
      </c>
      <c r="W62" s="53">
        <v>0</v>
      </c>
      <c r="X62" s="53">
        <v>0</v>
      </c>
      <c r="Y62" s="53">
        <v>0</v>
      </c>
      <c r="Z62" s="53">
        <v>0</v>
      </c>
      <c r="AA62" s="53">
        <v>0</v>
      </c>
      <c r="AB62" s="53">
        <v>0</v>
      </c>
      <c r="AC62" s="53">
        <v>0</v>
      </c>
      <c r="AD62" s="53">
        <v>0</v>
      </c>
      <c r="AE62" s="53">
        <v>0</v>
      </c>
      <c r="AF62" s="53">
        <v>0</v>
      </c>
    </row>
    <row r="63" spans="2:32" ht="16" customHeight="1" x14ac:dyDescent="0.25">
      <c r="B63" s="49" t="s">
        <v>149</v>
      </c>
      <c r="C63" s="50">
        <v>0</v>
      </c>
      <c r="D63" s="50">
        <v>0</v>
      </c>
      <c r="E63" s="50">
        <v>0</v>
      </c>
      <c r="F63" s="50">
        <v>0</v>
      </c>
      <c r="G63" s="50">
        <v>0</v>
      </c>
      <c r="H63" s="50">
        <v>0</v>
      </c>
      <c r="I63" s="50">
        <v>0</v>
      </c>
      <c r="J63" s="50">
        <v>0</v>
      </c>
      <c r="K63" s="50">
        <v>0</v>
      </c>
      <c r="L63" s="50">
        <v>0</v>
      </c>
      <c r="M63" s="50">
        <v>0</v>
      </c>
      <c r="N63" s="50">
        <v>0</v>
      </c>
      <c r="O63" s="50">
        <v>0</v>
      </c>
      <c r="P63" s="50">
        <v>0</v>
      </c>
      <c r="Q63" s="50">
        <v>0</v>
      </c>
      <c r="R63" s="50">
        <v>0</v>
      </c>
      <c r="S63" s="50">
        <v>0</v>
      </c>
      <c r="T63" s="50">
        <v>0</v>
      </c>
      <c r="U63" s="50">
        <v>0</v>
      </c>
      <c r="V63" s="50">
        <v>0</v>
      </c>
      <c r="W63" s="50">
        <v>0</v>
      </c>
      <c r="X63" s="50">
        <v>0</v>
      </c>
      <c r="Y63" s="50">
        <v>0</v>
      </c>
      <c r="Z63" s="50">
        <v>0</v>
      </c>
      <c r="AA63" s="50">
        <v>0</v>
      </c>
      <c r="AB63" s="50">
        <v>0</v>
      </c>
      <c r="AC63" s="50">
        <v>0</v>
      </c>
      <c r="AD63" s="50">
        <v>0</v>
      </c>
      <c r="AE63" s="50">
        <v>0</v>
      </c>
      <c r="AF63" s="50">
        <v>0</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0</v>
      </c>
      <c r="D69" s="53">
        <v>0</v>
      </c>
      <c r="E69" s="53">
        <v>0</v>
      </c>
      <c r="F69" s="53">
        <v>0</v>
      </c>
      <c r="G69" s="53">
        <v>0</v>
      </c>
      <c r="H69" s="53">
        <v>0</v>
      </c>
      <c r="I69" s="53">
        <v>0</v>
      </c>
      <c r="J69" s="53">
        <v>0</v>
      </c>
      <c r="K69" s="53">
        <v>0</v>
      </c>
      <c r="L69" s="53">
        <v>0</v>
      </c>
      <c r="M69" s="53">
        <v>0</v>
      </c>
      <c r="N69" s="53">
        <v>0</v>
      </c>
      <c r="O69" s="53">
        <v>0</v>
      </c>
      <c r="P69" s="53">
        <v>0</v>
      </c>
      <c r="Q69" s="53">
        <v>0</v>
      </c>
      <c r="R69" s="53">
        <v>0</v>
      </c>
      <c r="S69" s="53">
        <v>0</v>
      </c>
      <c r="T69" s="53">
        <v>0</v>
      </c>
      <c r="U69" s="53">
        <v>0</v>
      </c>
      <c r="V69" s="53">
        <v>0</v>
      </c>
      <c r="W69" s="53">
        <v>0</v>
      </c>
      <c r="X69" s="53">
        <v>0</v>
      </c>
      <c r="Y69" s="53">
        <v>0</v>
      </c>
      <c r="Z69" s="53">
        <v>0</v>
      </c>
      <c r="AA69" s="53">
        <v>0</v>
      </c>
      <c r="AB69" s="53">
        <v>0</v>
      </c>
      <c r="AC69" s="53">
        <v>0</v>
      </c>
      <c r="AD69" s="53">
        <v>0</v>
      </c>
      <c r="AE69" s="53">
        <v>0</v>
      </c>
      <c r="AF69" s="53">
        <v>0</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0</v>
      </c>
      <c r="D73" s="50">
        <v>0</v>
      </c>
      <c r="E73" s="50">
        <v>0</v>
      </c>
      <c r="F73" s="50">
        <v>41.342080000000003</v>
      </c>
      <c r="G73" s="50">
        <v>49.292480000000005</v>
      </c>
      <c r="H73" s="50">
        <v>123.29456999999999</v>
      </c>
      <c r="I73" s="50">
        <v>138.00924000000001</v>
      </c>
      <c r="J73" s="50">
        <v>130.66580400000001</v>
      </c>
      <c r="K73" s="50">
        <v>126.36923999999999</v>
      </c>
      <c r="L73" s="50">
        <v>134.441889264</v>
      </c>
      <c r="M73" s="50">
        <v>158.95693728235295</v>
      </c>
      <c r="N73" s="50">
        <v>132.91517000000002</v>
      </c>
      <c r="O73" s="50">
        <v>168.525759712</v>
      </c>
      <c r="P73" s="50">
        <v>160.15504488000002</v>
      </c>
      <c r="Q73" s="50">
        <v>142.45070219999999</v>
      </c>
      <c r="R73" s="50">
        <v>146.97392600000001</v>
      </c>
      <c r="S73" s="50">
        <v>163.64094</v>
      </c>
      <c r="T73" s="50">
        <v>163.64094</v>
      </c>
      <c r="U73" s="50">
        <v>145.65459200000001</v>
      </c>
      <c r="V73" s="50">
        <v>107.457404</v>
      </c>
      <c r="W73" s="50">
        <v>96.711663599999994</v>
      </c>
      <c r="X73" s="50">
        <v>124.84086000000002</v>
      </c>
      <c r="Y73" s="50">
        <v>80.299040000000005</v>
      </c>
      <c r="Z73" s="50">
        <v>60.224280000000007</v>
      </c>
      <c r="AA73" s="50">
        <v>72.269136000000003</v>
      </c>
      <c r="AB73" s="50">
        <v>80.299040000000005</v>
      </c>
      <c r="AC73" s="50">
        <v>80.299040000000005</v>
      </c>
      <c r="AD73" s="50">
        <v>80.299040000000005</v>
      </c>
      <c r="AE73" s="50">
        <v>80.299040000000005</v>
      </c>
      <c r="AF73" s="50">
        <v>81.581119999999999</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41.342080000000003</v>
      </c>
      <c r="G85" s="53">
        <v>49.292480000000005</v>
      </c>
      <c r="H85" s="53">
        <v>123.29456999999999</v>
      </c>
      <c r="I85" s="53">
        <v>138.00924000000001</v>
      </c>
      <c r="J85" s="53">
        <v>130.66580400000001</v>
      </c>
      <c r="K85" s="53">
        <v>126.36923999999999</v>
      </c>
      <c r="L85" s="53">
        <v>134.441889264</v>
      </c>
      <c r="M85" s="53">
        <v>158.95693728235295</v>
      </c>
      <c r="N85" s="53">
        <v>132.91517000000002</v>
      </c>
      <c r="O85" s="53">
        <v>168.525759712</v>
      </c>
      <c r="P85" s="53">
        <v>160.15504488000002</v>
      </c>
      <c r="Q85" s="53">
        <v>142.45070219999999</v>
      </c>
      <c r="R85" s="53">
        <v>146.97392600000001</v>
      </c>
      <c r="S85" s="53">
        <v>163.64094</v>
      </c>
      <c r="T85" s="53">
        <v>163.64094</v>
      </c>
      <c r="U85" s="53">
        <v>145.65459200000001</v>
      </c>
      <c r="V85" s="53">
        <v>107.457404</v>
      </c>
      <c r="W85" s="53">
        <v>96.711663599999994</v>
      </c>
      <c r="X85" s="53">
        <v>124.84086000000002</v>
      </c>
      <c r="Y85" s="53">
        <v>80.299040000000005</v>
      </c>
      <c r="Z85" s="53">
        <v>60.224280000000007</v>
      </c>
      <c r="AA85" s="53">
        <v>72.269136000000003</v>
      </c>
      <c r="AB85" s="53">
        <v>80.299040000000005</v>
      </c>
      <c r="AC85" s="53">
        <v>80.299040000000005</v>
      </c>
      <c r="AD85" s="53">
        <v>80.299040000000005</v>
      </c>
      <c r="AE85" s="53">
        <v>80.299040000000005</v>
      </c>
      <c r="AF85" s="53">
        <v>81.581119999999999</v>
      </c>
    </row>
    <row r="86" spans="2:32" ht="16" customHeight="1" x14ac:dyDescent="0.3">
      <c r="B86" s="51" t="s">
        <v>172</v>
      </c>
      <c r="C86" s="53">
        <v>0</v>
      </c>
      <c r="D86" s="53">
        <v>0</v>
      </c>
      <c r="E86" s="53">
        <v>0</v>
      </c>
      <c r="F86" s="53">
        <v>0</v>
      </c>
      <c r="G86" s="53">
        <v>0</v>
      </c>
      <c r="H86" s="53">
        <v>0</v>
      </c>
      <c r="I86" s="53">
        <v>0</v>
      </c>
      <c r="J86" s="53">
        <v>0</v>
      </c>
      <c r="K86" s="53">
        <v>0</v>
      </c>
      <c r="L86" s="53">
        <v>0</v>
      </c>
      <c r="M86" s="53">
        <v>0</v>
      </c>
      <c r="N86" s="53">
        <v>0</v>
      </c>
      <c r="O86" s="53">
        <v>0</v>
      </c>
      <c r="P86" s="53">
        <v>0</v>
      </c>
      <c r="Q86" s="53">
        <v>0</v>
      </c>
      <c r="R86" s="53">
        <v>0</v>
      </c>
      <c r="S86" s="53">
        <v>0</v>
      </c>
      <c r="T86" s="53">
        <v>0</v>
      </c>
      <c r="U86" s="53">
        <v>0</v>
      </c>
      <c r="V86" s="53">
        <v>0</v>
      </c>
      <c r="W86" s="53">
        <v>0</v>
      </c>
      <c r="X86" s="53">
        <v>0</v>
      </c>
      <c r="Y86" s="53">
        <v>0</v>
      </c>
      <c r="Z86" s="53">
        <v>0</v>
      </c>
      <c r="AA86" s="53">
        <v>0</v>
      </c>
      <c r="AB86" s="53">
        <v>0</v>
      </c>
      <c r="AC86" s="53">
        <v>0</v>
      </c>
      <c r="AD86" s="53">
        <v>0</v>
      </c>
      <c r="AE86" s="53">
        <v>0</v>
      </c>
      <c r="AF86" s="53">
        <v>0</v>
      </c>
    </row>
    <row r="87" spans="2:32" ht="16" customHeight="1" x14ac:dyDescent="0.3">
      <c r="B87" s="51" t="s">
        <v>173</v>
      </c>
      <c r="C87" s="53">
        <v>0</v>
      </c>
      <c r="D87" s="53">
        <v>0</v>
      </c>
      <c r="E87" s="53">
        <v>0</v>
      </c>
      <c r="F87" s="53">
        <v>0</v>
      </c>
      <c r="G87" s="53">
        <v>0</v>
      </c>
      <c r="H87" s="53">
        <v>0</v>
      </c>
      <c r="I87" s="53">
        <v>0</v>
      </c>
      <c r="J87" s="53">
        <v>0</v>
      </c>
      <c r="K87" s="53">
        <v>0</v>
      </c>
      <c r="L87" s="53">
        <v>0</v>
      </c>
      <c r="M87" s="53">
        <v>0</v>
      </c>
      <c r="N87" s="53">
        <v>0</v>
      </c>
      <c r="O87" s="53">
        <v>0</v>
      </c>
      <c r="P87" s="53">
        <v>0</v>
      </c>
      <c r="Q87" s="53">
        <v>0</v>
      </c>
      <c r="R87" s="53">
        <v>0</v>
      </c>
      <c r="S87" s="53">
        <v>0</v>
      </c>
      <c r="T87" s="53">
        <v>0</v>
      </c>
      <c r="U87" s="53">
        <v>0</v>
      </c>
      <c r="V87" s="53">
        <v>0</v>
      </c>
      <c r="W87" s="53">
        <v>0</v>
      </c>
      <c r="X87" s="53">
        <v>0</v>
      </c>
      <c r="Y87" s="53">
        <v>0</v>
      </c>
      <c r="Z87" s="53">
        <v>0</v>
      </c>
      <c r="AA87" s="53">
        <v>0</v>
      </c>
      <c r="AB87" s="53">
        <v>0</v>
      </c>
      <c r="AC87" s="53">
        <v>0</v>
      </c>
      <c r="AD87" s="53">
        <v>0</v>
      </c>
      <c r="AE87" s="53">
        <v>0</v>
      </c>
      <c r="AF87" s="53">
        <v>0</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0</v>
      </c>
      <c r="D90" s="50">
        <v>0</v>
      </c>
      <c r="E90" s="50">
        <v>0</v>
      </c>
      <c r="F90" s="50">
        <v>0</v>
      </c>
      <c r="G90" s="50">
        <v>0</v>
      </c>
      <c r="H90" s="50">
        <v>0</v>
      </c>
      <c r="I90" s="50">
        <v>0</v>
      </c>
      <c r="J90" s="50">
        <v>0</v>
      </c>
      <c r="K90" s="50">
        <v>0</v>
      </c>
      <c r="L90" s="50">
        <v>3.7013947201306361</v>
      </c>
      <c r="M90" s="50">
        <v>25.418629456590768</v>
      </c>
      <c r="N90" s="50">
        <v>32.11065</v>
      </c>
      <c r="O90" s="50">
        <v>41.763150000000003</v>
      </c>
      <c r="P90" s="50">
        <v>42.889275000000005</v>
      </c>
      <c r="Q90" s="50">
        <v>13.963950000000001</v>
      </c>
      <c r="R90" s="50">
        <v>0</v>
      </c>
      <c r="S90" s="50">
        <v>0</v>
      </c>
      <c r="T90" s="50">
        <v>0</v>
      </c>
      <c r="U90" s="50">
        <v>0</v>
      </c>
      <c r="V90" s="50">
        <v>0</v>
      </c>
      <c r="W90" s="50">
        <v>0</v>
      </c>
      <c r="X90" s="50">
        <v>0</v>
      </c>
      <c r="Y90" s="50">
        <v>0</v>
      </c>
      <c r="Z90" s="50">
        <v>0</v>
      </c>
      <c r="AA90" s="50">
        <v>0</v>
      </c>
      <c r="AB90" s="50">
        <v>0</v>
      </c>
      <c r="AC90" s="50">
        <v>0</v>
      </c>
      <c r="AD90" s="50">
        <v>0</v>
      </c>
      <c r="AE90" s="50">
        <v>0</v>
      </c>
      <c r="AF90" s="50">
        <v>0</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0</v>
      </c>
      <c r="D96" s="53">
        <v>0</v>
      </c>
      <c r="E96" s="53">
        <v>0</v>
      </c>
      <c r="F96" s="53">
        <v>0</v>
      </c>
      <c r="G96" s="53">
        <v>0</v>
      </c>
      <c r="H96" s="53">
        <v>0</v>
      </c>
      <c r="I96" s="53">
        <v>0</v>
      </c>
      <c r="J96" s="53">
        <v>0</v>
      </c>
      <c r="K96" s="53">
        <v>0</v>
      </c>
      <c r="L96" s="53">
        <v>0</v>
      </c>
      <c r="M96" s="53">
        <v>0</v>
      </c>
      <c r="N96" s="53">
        <v>0</v>
      </c>
      <c r="O96" s="53">
        <v>0</v>
      </c>
      <c r="P96" s="53">
        <v>0</v>
      </c>
      <c r="Q96" s="53">
        <v>0</v>
      </c>
      <c r="R96" s="53">
        <v>0</v>
      </c>
      <c r="S96" s="53">
        <v>0</v>
      </c>
      <c r="T96" s="53">
        <v>0</v>
      </c>
      <c r="U96" s="53">
        <v>0</v>
      </c>
      <c r="V96" s="53">
        <v>0</v>
      </c>
      <c r="W96" s="53">
        <v>0</v>
      </c>
      <c r="X96" s="53">
        <v>0</v>
      </c>
      <c r="Y96" s="53">
        <v>0</v>
      </c>
      <c r="Z96" s="53">
        <v>0</v>
      </c>
      <c r="AA96" s="53">
        <v>0</v>
      </c>
      <c r="AB96" s="53">
        <v>0</v>
      </c>
      <c r="AC96" s="53">
        <v>0</v>
      </c>
      <c r="AD96" s="53">
        <v>0</v>
      </c>
      <c r="AE96" s="53">
        <v>0</v>
      </c>
      <c r="AF96" s="53">
        <v>0</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0</v>
      </c>
      <c r="P97" s="53">
        <v>0</v>
      </c>
      <c r="Q97" s="53">
        <v>0</v>
      </c>
      <c r="R97" s="53">
        <v>0</v>
      </c>
      <c r="S97" s="53">
        <v>0</v>
      </c>
      <c r="T97" s="53">
        <v>0</v>
      </c>
      <c r="U97" s="53">
        <v>0</v>
      </c>
      <c r="V97" s="53">
        <v>0</v>
      </c>
      <c r="W97" s="53">
        <v>0</v>
      </c>
      <c r="X97" s="53">
        <v>0</v>
      </c>
      <c r="Y97" s="53">
        <v>0</v>
      </c>
      <c r="Z97" s="53">
        <v>0</v>
      </c>
      <c r="AA97" s="53">
        <v>0</v>
      </c>
      <c r="AB97" s="53">
        <v>0</v>
      </c>
      <c r="AC97" s="53">
        <v>0</v>
      </c>
      <c r="AD97" s="53">
        <v>0</v>
      </c>
      <c r="AE97" s="53">
        <v>0</v>
      </c>
      <c r="AF97" s="53">
        <v>0</v>
      </c>
    </row>
    <row r="98" spans="2:32" ht="16" customHeight="1" x14ac:dyDescent="0.3">
      <c r="B98" s="51" t="s">
        <v>184</v>
      </c>
      <c r="C98" s="53">
        <v>0</v>
      </c>
      <c r="D98" s="53">
        <v>0</v>
      </c>
      <c r="E98" s="53">
        <v>0</v>
      </c>
      <c r="F98" s="53">
        <v>0</v>
      </c>
      <c r="G98" s="53">
        <v>0</v>
      </c>
      <c r="H98" s="53">
        <v>0</v>
      </c>
      <c r="I98" s="53">
        <v>0</v>
      </c>
      <c r="J98" s="53">
        <v>0</v>
      </c>
      <c r="K98" s="53">
        <v>0</v>
      </c>
      <c r="L98" s="53">
        <v>3.7013947201306361</v>
      </c>
      <c r="M98" s="53">
        <v>25.418629456590768</v>
      </c>
      <c r="N98" s="53">
        <v>32.11065</v>
      </c>
      <c r="O98" s="53">
        <v>41.763150000000003</v>
      </c>
      <c r="P98" s="53">
        <v>42.889275000000005</v>
      </c>
      <c r="Q98" s="53">
        <v>13.963950000000001</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0</v>
      </c>
      <c r="D107" s="53">
        <v>0</v>
      </c>
      <c r="E107" s="53">
        <v>0</v>
      </c>
      <c r="F107" s="53">
        <v>0</v>
      </c>
      <c r="G107" s="53">
        <v>0</v>
      </c>
      <c r="H107" s="53">
        <v>0</v>
      </c>
      <c r="I107" s="53">
        <v>0</v>
      </c>
      <c r="J107" s="53">
        <v>0</v>
      </c>
      <c r="K107" s="53">
        <v>0</v>
      </c>
      <c r="L107" s="53">
        <v>0</v>
      </c>
      <c r="M107" s="53">
        <v>0</v>
      </c>
      <c r="N107" s="53">
        <v>0</v>
      </c>
      <c r="O107" s="53">
        <v>0</v>
      </c>
      <c r="P107" s="53">
        <v>0</v>
      </c>
      <c r="Q107" s="53">
        <v>0</v>
      </c>
      <c r="R107" s="53">
        <v>0</v>
      </c>
      <c r="S107" s="53">
        <v>0</v>
      </c>
      <c r="T107" s="53">
        <v>0</v>
      </c>
      <c r="U107" s="53">
        <v>0</v>
      </c>
      <c r="V107" s="53">
        <v>0</v>
      </c>
      <c r="W107" s="53">
        <v>0</v>
      </c>
      <c r="X107" s="53">
        <v>0</v>
      </c>
      <c r="Y107" s="53">
        <v>0</v>
      </c>
      <c r="Z107" s="53">
        <v>0</v>
      </c>
      <c r="AA107" s="53">
        <v>0</v>
      </c>
      <c r="AB107" s="53">
        <v>0</v>
      </c>
      <c r="AC107" s="53">
        <v>0</v>
      </c>
      <c r="AD107" s="53">
        <v>0</v>
      </c>
      <c r="AE107" s="53">
        <v>0</v>
      </c>
      <c r="AF107" s="53">
        <v>0</v>
      </c>
    </row>
    <row r="108" spans="2:32" ht="16" customHeight="1" x14ac:dyDescent="0.3">
      <c r="B108" s="51" t="s">
        <v>194</v>
      </c>
      <c r="C108" s="53">
        <v>0</v>
      </c>
      <c r="D108" s="53">
        <v>0</v>
      </c>
      <c r="E108" s="53">
        <v>0</v>
      </c>
      <c r="F108" s="53">
        <v>0</v>
      </c>
      <c r="G108" s="53">
        <v>0</v>
      </c>
      <c r="H108" s="53">
        <v>0</v>
      </c>
      <c r="I108" s="53">
        <v>0</v>
      </c>
      <c r="J108" s="53">
        <v>0</v>
      </c>
      <c r="K108" s="53">
        <v>0</v>
      </c>
      <c r="L108" s="53">
        <v>0</v>
      </c>
      <c r="M108" s="53">
        <v>0</v>
      </c>
      <c r="N108" s="53">
        <v>0</v>
      </c>
      <c r="O108" s="53">
        <v>0</v>
      </c>
      <c r="P108" s="53">
        <v>0</v>
      </c>
      <c r="Q108" s="53">
        <v>0</v>
      </c>
      <c r="R108" s="53">
        <v>0</v>
      </c>
      <c r="S108" s="53">
        <v>0</v>
      </c>
      <c r="T108" s="53">
        <v>0</v>
      </c>
      <c r="U108" s="53">
        <v>0</v>
      </c>
      <c r="V108" s="53">
        <v>0</v>
      </c>
      <c r="W108" s="53">
        <v>0</v>
      </c>
      <c r="X108" s="53">
        <v>0</v>
      </c>
      <c r="Y108" s="53">
        <v>0</v>
      </c>
      <c r="Z108" s="53">
        <v>0</v>
      </c>
      <c r="AA108" s="53">
        <v>0</v>
      </c>
      <c r="AB108" s="53">
        <v>0</v>
      </c>
      <c r="AC108" s="53">
        <v>0</v>
      </c>
      <c r="AD108" s="53">
        <v>0</v>
      </c>
      <c r="AE108" s="53">
        <v>0</v>
      </c>
      <c r="AF108" s="53">
        <v>0</v>
      </c>
    </row>
    <row r="109" spans="2:32" ht="16" customHeight="1" x14ac:dyDescent="0.25">
      <c r="B109" s="49" t="s">
        <v>195</v>
      </c>
      <c r="C109" s="50">
        <v>248.14200000000002</v>
      </c>
      <c r="D109" s="50">
        <v>219.93600000000001</v>
      </c>
      <c r="E109" s="50">
        <v>239.24799999999999</v>
      </c>
      <c r="F109" s="50">
        <v>220.512</v>
      </c>
      <c r="G109" s="50">
        <v>271.96800000000007</v>
      </c>
      <c r="H109" s="50">
        <v>281.23050000000001</v>
      </c>
      <c r="I109" s="50">
        <v>261.00460000000004</v>
      </c>
      <c r="J109" s="50">
        <v>274.79248000000007</v>
      </c>
      <c r="K109" s="50">
        <v>248.47049696089994</v>
      </c>
      <c r="L109" s="50">
        <v>255.9942897577792</v>
      </c>
      <c r="M109" s="50">
        <v>248.1963494511476</v>
      </c>
      <c r="N109" s="50">
        <v>249.54000000000002</v>
      </c>
      <c r="O109" s="50">
        <v>348.53899999999999</v>
      </c>
      <c r="P109" s="50">
        <v>275.93600000000004</v>
      </c>
      <c r="Q109" s="50">
        <v>181.05200000000031</v>
      </c>
      <c r="R109" s="50">
        <v>226.919013040023</v>
      </c>
      <c r="S109" s="50">
        <v>261.69849999999997</v>
      </c>
      <c r="T109" s="50">
        <v>458.74095999999986</v>
      </c>
      <c r="U109" s="50">
        <v>494.82367890656292</v>
      </c>
      <c r="V109" s="50">
        <v>647.9663130698865</v>
      </c>
      <c r="W109" s="50">
        <v>675.76810178381709</v>
      </c>
      <c r="X109" s="50">
        <v>708.11877720000007</v>
      </c>
      <c r="Y109" s="50">
        <v>674.11965600000008</v>
      </c>
      <c r="Z109" s="50">
        <v>696.709656</v>
      </c>
      <c r="AA109" s="50">
        <v>610.8043308</v>
      </c>
      <c r="AB109" s="50">
        <v>710.49825200000009</v>
      </c>
      <c r="AC109" s="50">
        <v>733.58184800000004</v>
      </c>
      <c r="AD109" s="50">
        <v>724.63004999999998</v>
      </c>
      <c r="AE109" s="50">
        <v>748.973252</v>
      </c>
      <c r="AF109" s="50">
        <v>773.31645400000002</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198.46200000000002</v>
      </c>
      <c r="D112" s="53">
        <v>170.54400000000001</v>
      </c>
      <c r="E112" s="53">
        <v>192.64</v>
      </c>
      <c r="F112" s="53">
        <v>177.6</v>
      </c>
      <c r="G112" s="53">
        <v>229.24800000000005</v>
      </c>
      <c r="H112" s="53">
        <v>243.07050000000004</v>
      </c>
      <c r="I112" s="53">
        <v>230.76460000000003</v>
      </c>
      <c r="J112" s="53">
        <v>240.63400000000004</v>
      </c>
      <c r="K112" s="53">
        <v>207.41449696089995</v>
      </c>
      <c r="L112" s="53">
        <v>224.12228975777921</v>
      </c>
      <c r="M112" s="53">
        <v>219.8763494511476</v>
      </c>
      <c r="N112" s="53">
        <v>225.54000000000002</v>
      </c>
      <c r="O112" s="53">
        <v>326.57900000000001</v>
      </c>
      <c r="P112" s="53">
        <v>250.53600000000006</v>
      </c>
      <c r="Q112" s="53">
        <v>154.2000000000003</v>
      </c>
      <c r="R112" s="53">
        <v>197.959013040023</v>
      </c>
      <c r="S112" s="53">
        <v>227.6985</v>
      </c>
      <c r="T112" s="53">
        <v>419.84699999999987</v>
      </c>
      <c r="U112" s="53">
        <v>455.92971890656293</v>
      </c>
      <c r="V112" s="53">
        <v>609.0723530698865</v>
      </c>
      <c r="W112" s="53">
        <v>629.91414178381706</v>
      </c>
      <c r="X112" s="53">
        <v>621.8387772000001</v>
      </c>
      <c r="Y112" s="53">
        <v>601.8396560000001</v>
      </c>
      <c r="Z112" s="53">
        <v>628.42965600000002</v>
      </c>
      <c r="AA112" s="53">
        <v>546.52433080000003</v>
      </c>
      <c r="AB112" s="53">
        <v>646.21825200000012</v>
      </c>
      <c r="AC112" s="53">
        <v>677.30184800000006</v>
      </c>
      <c r="AD112" s="53">
        <v>688.35005000000001</v>
      </c>
      <c r="AE112" s="53">
        <v>712.69325200000003</v>
      </c>
      <c r="AF112" s="53">
        <v>737.03645400000005</v>
      </c>
    </row>
    <row r="113" spans="2:32" ht="16" customHeight="1" x14ac:dyDescent="0.3">
      <c r="B113" s="51" t="s">
        <v>199</v>
      </c>
      <c r="C113" s="53">
        <v>49.68</v>
      </c>
      <c r="D113" s="53">
        <v>49.392000000000003</v>
      </c>
      <c r="E113" s="53">
        <v>46.608000000000004</v>
      </c>
      <c r="F113" s="53">
        <v>42.911999999999999</v>
      </c>
      <c r="G113" s="53">
        <v>42.72</v>
      </c>
      <c r="H113" s="53">
        <v>38.159999999999997</v>
      </c>
      <c r="I113" s="53">
        <v>30.24</v>
      </c>
      <c r="J113" s="53">
        <v>34.158479999999997</v>
      </c>
      <c r="K113" s="53">
        <v>41.055999999999997</v>
      </c>
      <c r="L113" s="53">
        <v>31.872</v>
      </c>
      <c r="M113" s="53">
        <v>28.32</v>
      </c>
      <c r="N113" s="53">
        <v>24</v>
      </c>
      <c r="O113" s="53">
        <v>21.96</v>
      </c>
      <c r="P113" s="53">
        <v>25.400000000000002</v>
      </c>
      <c r="Q113" s="53">
        <v>26.852</v>
      </c>
      <c r="R113" s="53">
        <v>28.96</v>
      </c>
      <c r="S113" s="53">
        <v>34</v>
      </c>
      <c r="T113" s="53">
        <v>38.89396</v>
      </c>
      <c r="U113" s="53">
        <v>38.89396</v>
      </c>
      <c r="V113" s="53">
        <v>38.89396</v>
      </c>
      <c r="W113" s="53">
        <v>45.853960000000001</v>
      </c>
      <c r="X113" s="53">
        <v>86.28</v>
      </c>
      <c r="Y113" s="53">
        <v>72.28</v>
      </c>
      <c r="Z113" s="53">
        <v>68.28</v>
      </c>
      <c r="AA113" s="53">
        <v>64.28</v>
      </c>
      <c r="AB113" s="53">
        <v>64.28</v>
      </c>
      <c r="AC113" s="53">
        <v>56.28</v>
      </c>
      <c r="AD113" s="53">
        <v>36.28</v>
      </c>
      <c r="AE113" s="53">
        <v>36.28</v>
      </c>
      <c r="AF113" s="53">
        <v>36.28</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115.46308999999999</v>
      </c>
      <c r="D115" s="48">
        <v>110.74047</v>
      </c>
      <c r="E115" s="48">
        <v>80.512799000000001</v>
      </c>
      <c r="F115" s="48">
        <v>115.85048999999999</v>
      </c>
      <c r="G115" s="48">
        <v>119.19265999999999</v>
      </c>
      <c r="H115" s="48">
        <v>122.32557199999999</v>
      </c>
      <c r="I115" s="48">
        <v>97.401445999999993</v>
      </c>
      <c r="J115" s="48">
        <v>87.770341000000002</v>
      </c>
      <c r="K115" s="48">
        <v>84.825173000000007</v>
      </c>
      <c r="L115" s="48">
        <v>94.724693000000002</v>
      </c>
      <c r="M115" s="48">
        <v>87.696684465692599</v>
      </c>
      <c r="N115" s="48">
        <v>77.138604000000001</v>
      </c>
      <c r="O115" s="48">
        <v>79.028604000000001</v>
      </c>
      <c r="P115" s="48">
        <v>83.079938999999996</v>
      </c>
      <c r="Q115" s="48">
        <v>82.330505000000002</v>
      </c>
      <c r="R115" s="48">
        <v>107.270505</v>
      </c>
      <c r="S115" s="48">
        <v>85.520257999999998</v>
      </c>
      <c r="T115" s="48">
        <v>81.64</v>
      </c>
      <c r="U115" s="48">
        <v>40.82</v>
      </c>
      <c r="V115" s="48">
        <v>40.005000000000003</v>
      </c>
      <c r="W115" s="48">
        <v>24</v>
      </c>
      <c r="X115" s="48">
        <v>40.82</v>
      </c>
      <c r="Y115" s="48">
        <v>43.32</v>
      </c>
      <c r="Z115" s="48">
        <v>64.86</v>
      </c>
      <c r="AA115" s="48">
        <v>67.585000000000008</v>
      </c>
      <c r="AB115" s="48">
        <v>72.575000000000003</v>
      </c>
      <c r="AC115" s="48">
        <v>72.575000000000003</v>
      </c>
      <c r="AD115" s="48">
        <v>53.975000000000001</v>
      </c>
      <c r="AE115" s="48">
        <v>31.75</v>
      </c>
      <c r="AF115" s="48">
        <v>31.75</v>
      </c>
    </row>
    <row r="116" spans="2:32" ht="16" customHeight="1" x14ac:dyDescent="0.3">
      <c r="B116" s="51" t="s">
        <v>202</v>
      </c>
      <c r="C116" s="53">
        <v>115.46308999999999</v>
      </c>
      <c r="D116" s="53">
        <v>110.74047</v>
      </c>
      <c r="E116" s="53">
        <v>80.512799000000001</v>
      </c>
      <c r="F116" s="53">
        <v>115.85048999999999</v>
      </c>
      <c r="G116" s="53">
        <v>119.19265999999999</v>
      </c>
      <c r="H116" s="53">
        <v>122.32557199999999</v>
      </c>
      <c r="I116" s="53">
        <v>97.401445999999993</v>
      </c>
      <c r="J116" s="53">
        <v>87.770341000000002</v>
      </c>
      <c r="K116" s="53">
        <v>84.825173000000007</v>
      </c>
      <c r="L116" s="53">
        <v>94.724693000000002</v>
      </c>
      <c r="M116" s="53">
        <v>87.696684465692599</v>
      </c>
      <c r="N116" s="53">
        <v>77.138604000000001</v>
      </c>
      <c r="O116" s="53">
        <v>79.028604000000001</v>
      </c>
      <c r="P116" s="53">
        <v>83.079938999999996</v>
      </c>
      <c r="Q116" s="53">
        <v>82.330505000000002</v>
      </c>
      <c r="R116" s="53">
        <v>107.270505</v>
      </c>
      <c r="S116" s="53">
        <v>85.520257999999998</v>
      </c>
      <c r="T116" s="53">
        <v>81.64</v>
      </c>
      <c r="U116" s="53">
        <v>40.82</v>
      </c>
      <c r="V116" s="53">
        <v>40.005000000000003</v>
      </c>
      <c r="W116" s="53">
        <v>24</v>
      </c>
      <c r="X116" s="53">
        <v>40.82</v>
      </c>
      <c r="Y116" s="53">
        <v>43.32</v>
      </c>
      <c r="Z116" s="53">
        <v>64.86</v>
      </c>
      <c r="AA116" s="53">
        <v>67.585000000000008</v>
      </c>
      <c r="AB116" s="53">
        <v>72.575000000000003</v>
      </c>
      <c r="AC116" s="53">
        <v>72.575000000000003</v>
      </c>
      <c r="AD116" s="53">
        <v>53.975000000000001</v>
      </c>
      <c r="AE116" s="53">
        <v>31.75</v>
      </c>
      <c r="AF116" s="53">
        <v>31.75</v>
      </c>
    </row>
    <row r="117" spans="2:32" ht="16" customHeight="1" x14ac:dyDescent="0.3">
      <c r="B117" s="51" t="s">
        <v>203</v>
      </c>
      <c r="C117" s="53">
        <v>0</v>
      </c>
      <c r="D117" s="53">
        <v>0</v>
      </c>
      <c r="E117" s="53">
        <v>0</v>
      </c>
      <c r="F117" s="53">
        <v>0</v>
      </c>
      <c r="G117" s="53">
        <v>0</v>
      </c>
      <c r="H117" s="53">
        <v>0</v>
      </c>
      <c r="I117" s="53">
        <v>0</v>
      </c>
      <c r="J117" s="53">
        <v>0</v>
      </c>
      <c r="K117" s="53">
        <v>0</v>
      </c>
      <c r="L117" s="53">
        <v>0</v>
      </c>
      <c r="M117" s="53">
        <v>0</v>
      </c>
      <c r="N117" s="53">
        <v>0</v>
      </c>
      <c r="O117" s="53">
        <v>0</v>
      </c>
      <c r="P117" s="53">
        <v>0</v>
      </c>
      <c r="Q117" s="53">
        <v>0</v>
      </c>
      <c r="R117" s="53">
        <v>0</v>
      </c>
      <c r="S117" s="53">
        <v>0</v>
      </c>
      <c r="T117" s="53">
        <v>0</v>
      </c>
      <c r="U117" s="53">
        <v>0</v>
      </c>
      <c r="V117" s="53">
        <v>0</v>
      </c>
      <c r="W117" s="53">
        <v>0</v>
      </c>
      <c r="X117" s="53">
        <v>0</v>
      </c>
      <c r="Y117" s="53">
        <v>0</v>
      </c>
      <c r="Z117" s="53">
        <v>0</v>
      </c>
      <c r="AA117" s="53">
        <v>0</v>
      </c>
      <c r="AB117" s="53">
        <v>0</v>
      </c>
      <c r="AC117" s="53">
        <v>0</v>
      </c>
      <c r="AD117" s="53">
        <v>0</v>
      </c>
      <c r="AE117" s="53">
        <v>0</v>
      </c>
      <c r="AF117" s="53">
        <v>0</v>
      </c>
    </row>
    <row r="118" spans="2:32" ht="16" customHeight="1" x14ac:dyDescent="0.25">
      <c r="B118" s="47" t="s">
        <v>204</v>
      </c>
      <c r="C118" s="48">
        <v>4.1261649999999994</v>
      </c>
      <c r="D118" s="48">
        <v>4.7555800000000001</v>
      </c>
      <c r="E118" s="48">
        <v>22.239329999999999</v>
      </c>
      <c r="F118" s="48">
        <v>25.526274999999998</v>
      </c>
      <c r="G118" s="48">
        <v>24.756989999999998</v>
      </c>
      <c r="H118" s="48">
        <v>9.0915499999999998</v>
      </c>
      <c r="I118" s="48">
        <v>15.66544</v>
      </c>
      <c r="J118" s="48">
        <v>24.61712</v>
      </c>
      <c r="K118" s="48">
        <v>27.204715</v>
      </c>
      <c r="L118" s="48">
        <v>28.463545</v>
      </c>
      <c r="M118" s="48">
        <v>12.16869</v>
      </c>
      <c r="N118" s="48">
        <v>21.81972</v>
      </c>
      <c r="O118" s="48">
        <v>19.022320000000001</v>
      </c>
      <c r="P118" s="48">
        <v>19.022320000000001</v>
      </c>
      <c r="Q118" s="48">
        <v>19.022320000000001</v>
      </c>
      <c r="R118" s="48">
        <v>19.022320000000001</v>
      </c>
      <c r="S118" s="48">
        <v>19.022320000000001</v>
      </c>
      <c r="T118" s="48">
        <v>19.022320000000001</v>
      </c>
      <c r="U118" s="48">
        <v>19.022320000000001</v>
      </c>
      <c r="V118" s="48">
        <v>19.022320000000001</v>
      </c>
      <c r="W118" s="48">
        <v>19.022320000000001</v>
      </c>
      <c r="X118" s="48">
        <v>19.022320000000001</v>
      </c>
      <c r="Y118" s="48">
        <v>28.323674999999998</v>
      </c>
      <c r="Z118" s="48">
        <v>28.323674999999998</v>
      </c>
      <c r="AA118" s="48">
        <v>28.323674999999998</v>
      </c>
      <c r="AB118" s="48">
        <v>28.323674999999998</v>
      </c>
      <c r="AC118" s="48">
        <v>28.323674999999998</v>
      </c>
      <c r="AD118" s="48">
        <v>28.323674999999998</v>
      </c>
      <c r="AE118" s="48">
        <v>28.323674999999998</v>
      </c>
      <c r="AF118" s="48">
        <v>28.323674999999998</v>
      </c>
    </row>
    <row r="119" spans="2:32" ht="16" customHeight="1" x14ac:dyDescent="0.25">
      <c r="B119" s="49" t="s">
        <v>205</v>
      </c>
      <c r="C119" s="50">
        <v>0</v>
      </c>
      <c r="D119" s="50">
        <v>0</v>
      </c>
      <c r="E119" s="50">
        <v>0</v>
      </c>
      <c r="F119" s="50">
        <v>0</v>
      </c>
      <c r="G119" s="50">
        <v>0</v>
      </c>
      <c r="H119" s="50">
        <v>0</v>
      </c>
      <c r="I119" s="50">
        <v>0</v>
      </c>
      <c r="J119" s="50">
        <v>0</v>
      </c>
      <c r="K119" s="50">
        <v>0</v>
      </c>
      <c r="L119" s="50">
        <v>0</v>
      </c>
      <c r="M119" s="50">
        <v>0</v>
      </c>
      <c r="N119" s="50">
        <v>0</v>
      </c>
      <c r="O119" s="50">
        <v>0</v>
      </c>
      <c r="P119" s="50">
        <v>0</v>
      </c>
      <c r="Q119" s="50">
        <v>0</v>
      </c>
      <c r="R119" s="50">
        <v>0</v>
      </c>
      <c r="S119" s="50">
        <v>0</v>
      </c>
      <c r="T119" s="50">
        <v>0</v>
      </c>
      <c r="U119" s="50">
        <v>0</v>
      </c>
      <c r="V119" s="50">
        <v>0</v>
      </c>
      <c r="W119" s="50">
        <v>0</v>
      </c>
      <c r="X119" s="50">
        <v>0</v>
      </c>
      <c r="Y119" s="50">
        <v>0</v>
      </c>
      <c r="Z119" s="50">
        <v>0</v>
      </c>
      <c r="AA119" s="50">
        <v>0</v>
      </c>
      <c r="AB119" s="50">
        <v>0</v>
      </c>
      <c r="AC119" s="50">
        <v>0</v>
      </c>
      <c r="AD119" s="50">
        <v>0</v>
      </c>
      <c r="AE119" s="50">
        <v>0</v>
      </c>
      <c r="AF119" s="50">
        <v>0</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0</v>
      </c>
      <c r="D121" s="53">
        <v>0</v>
      </c>
      <c r="E121" s="53">
        <v>0</v>
      </c>
      <c r="F121" s="53">
        <v>0</v>
      </c>
      <c r="G121" s="53">
        <v>0</v>
      </c>
      <c r="H121" s="53">
        <v>0</v>
      </c>
      <c r="I121" s="53">
        <v>0</v>
      </c>
      <c r="J121" s="53">
        <v>0</v>
      </c>
      <c r="K121" s="53">
        <v>0</v>
      </c>
      <c r="L121" s="53">
        <v>0</v>
      </c>
      <c r="M121" s="53">
        <v>0</v>
      </c>
      <c r="N121" s="53">
        <v>0</v>
      </c>
      <c r="O121" s="53">
        <v>0</v>
      </c>
      <c r="P121" s="53">
        <v>0</v>
      </c>
      <c r="Q121" s="53">
        <v>0</v>
      </c>
      <c r="R121" s="53">
        <v>0</v>
      </c>
      <c r="S121" s="53">
        <v>0</v>
      </c>
      <c r="T121" s="53">
        <v>0</v>
      </c>
      <c r="U121" s="53">
        <v>0</v>
      </c>
      <c r="V121" s="53">
        <v>0</v>
      </c>
      <c r="W121" s="53">
        <v>0</v>
      </c>
      <c r="X121" s="53">
        <v>0</v>
      </c>
      <c r="Y121" s="53">
        <v>0</v>
      </c>
      <c r="Z121" s="53">
        <v>0</v>
      </c>
      <c r="AA121" s="53">
        <v>0</v>
      </c>
      <c r="AB121" s="53">
        <v>0</v>
      </c>
      <c r="AC121" s="53">
        <v>0</v>
      </c>
      <c r="AD121" s="53">
        <v>0</v>
      </c>
      <c r="AE121" s="53">
        <v>0</v>
      </c>
      <c r="AF121" s="53">
        <v>0</v>
      </c>
    </row>
    <row r="122" spans="2:32" ht="16" customHeight="1" x14ac:dyDescent="0.3">
      <c r="B122" s="51" t="s">
        <v>208</v>
      </c>
      <c r="C122" s="53">
        <v>0</v>
      </c>
      <c r="D122" s="53">
        <v>0</v>
      </c>
      <c r="E122" s="53">
        <v>0</v>
      </c>
      <c r="F122" s="53">
        <v>0</v>
      </c>
      <c r="G122" s="53">
        <v>0</v>
      </c>
      <c r="H122" s="53">
        <v>0</v>
      </c>
      <c r="I122" s="53">
        <v>0</v>
      </c>
      <c r="J122" s="53">
        <v>0</v>
      </c>
      <c r="K122" s="53">
        <v>0</v>
      </c>
      <c r="L122" s="53">
        <v>0</v>
      </c>
      <c r="M122" s="53">
        <v>0</v>
      </c>
      <c r="N122" s="53">
        <v>0</v>
      </c>
      <c r="O122" s="53">
        <v>0</v>
      </c>
      <c r="P122" s="53">
        <v>0</v>
      </c>
      <c r="Q122" s="53">
        <v>0</v>
      </c>
      <c r="R122" s="53">
        <v>0</v>
      </c>
      <c r="S122" s="53">
        <v>0</v>
      </c>
      <c r="T122" s="53">
        <v>0</v>
      </c>
      <c r="U122" s="53">
        <v>0</v>
      </c>
      <c r="V122" s="53">
        <v>0</v>
      </c>
      <c r="W122" s="53">
        <v>0</v>
      </c>
      <c r="X122" s="53">
        <v>0</v>
      </c>
      <c r="Y122" s="53">
        <v>0</v>
      </c>
      <c r="Z122" s="53">
        <v>0</v>
      </c>
      <c r="AA122" s="53">
        <v>0</v>
      </c>
      <c r="AB122" s="53">
        <v>0</v>
      </c>
      <c r="AC122" s="53">
        <v>0</v>
      </c>
      <c r="AD122" s="53">
        <v>0</v>
      </c>
      <c r="AE122" s="53">
        <v>0</v>
      </c>
      <c r="AF122" s="53">
        <v>0</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0</v>
      </c>
      <c r="D124" s="53">
        <v>0</v>
      </c>
      <c r="E124" s="53">
        <v>0</v>
      </c>
      <c r="F124" s="53">
        <v>0</v>
      </c>
      <c r="G124" s="53">
        <v>0</v>
      </c>
      <c r="H124" s="53">
        <v>0</v>
      </c>
      <c r="I124" s="53">
        <v>0</v>
      </c>
      <c r="J124" s="53">
        <v>0</v>
      </c>
      <c r="K124" s="53">
        <v>0</v>
      </c>
      <c r="L124" s="53">
        <v>0</v>
      </c>
      <c r="M124" s="53">
        <v>0</v>
      </c>
      <c r="N124" s="53">
        <v>0</v>
      </c>
      <c r="O124" s="53">
        <v>0</v>
      </c>
      <c r="P124" s="53">
        <v>0</v>
      </c>
      <c r="Q124" s="53">
        <v>0</v>
      </c>
      <c r="R124" s="53">
        <v>0</v>
      </c>
      <c r="S124" s="53">
        <v>0</v>
      </c>
      <c r="T124" s="53">
        <v>0</v>
      </c>
      <c r="U124" s="53">
        <v>0</v>
      </c>
      <c r="V124" s="53">
        <v>0</v>
      </c>
      <c r="W124" s="53">
        <v>0</v>
      </c>
      <c r="X124" s="53">
        <v>0</v>
      </c>
      <c r="Y124" s="53">
        <v>0</v>
      </c>
      <c r="Z124" s="53">
        <v>0</v>
      </c>
      <c r="AA124" s="53">
        <v>0</v>
      </c>
      <c r="AB124" s="53">
        <v>0</v>
      </c>
      <c r="AC124" s="53">
        <v>0</v>
      </c>
      <c r="AD124" s="53">
        <v>0</v>
      </c>
      <c r="AE124" s="53">
        <v>0</v>
      </c>
      <c r="AF124" s="53">
        <v>0</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0</v>
      </c>
      <c r="D127" s="53">
        <v>0</v>
      </c>
      <c r="E127" s="53">
        <v>0</v>
      </c>
      <c r="F127" s="53">
        <v>0</v>
      </c>
      <c r="G127" s="53">
        <v>0</v>
      </c>
      <c r="H127" s="53">
        <v>0</v>
      </c>
      <c r="I127" s="53">
        <v>0</v>
      </c>
      <c r="J127" s="53">
        <v>0</v>
      </c>
      <c r="K127" s="53">
        <v>0</v>
      </c>
      <c r="L127" s="53">
        <v>0</v>
      </c>
      <c r="M127" s="53">
        <v>0</v>
      </c>
      <c r="N127" s="53">
        <v>0</v>
      </c>
      <c r="O127" s="53">
        <v>0</v>
      </c>
      <c r="P127" s="53">
        <v>0</v>
      </c>
      <c r="Q127" s="53">
        <v>0</v>
      </c>
      <c r="R127" s="53">
        <v>0</v>
      </c>
      <c r="S127" s="53">
        <v>0</v>
      </c>
      <c r="T127" s="53">
        <v>0</v>
      </c>
      <c r="U127" s="53">
        <v>0</v>
      </c>
      <c r="V127" s="53">
        <v>0</v>
      </c>
      <c r="W127" s="53">
        <v>0</v>
      </c>
      <c r="X127" s="53">
        <v>0</v>
      </c>
      <c r="Y127" s="53">
        <v>0</v>
      </c>
      <c r="Z127" s="53">
        <v>0</v>
      </c>
      <c r="AA127" s="53">
        <v>0</v>
      </c>
      <c r="AB127" s="53">
        <v>0</v>
      </c>
      <c r="AC127" s="53">
        <v>0</v>
      </c>
      <c r="AD127" s="53">
        <v>0</v>
      </c>
      <c r="AE127" s="53">
        <v>0</v>
      </c>
      <c r="AF127" s="53">
        <v>0</v>
      </c>
    </row>
    <row r="128" spans="2:32" ht="16" customHeight="1" x14ac:dyDescent="0.25">
      <c r="B128" s="49" t="s">
        <v>214</v>
      </c>
      <c r="C128" s="50">
        <v>0</v>
      </c>
      <c r="D128" s="50">
        <v>0</v>
      </c>
      <c r="E128" s="50">
        <v>0</v>
      </c>
      <c r="F128" s="50">
        <v>0</v>
      </c>
      <c r="G128" s="50">
        <v>0</v>
      </c>
      <c r="H128" s="50">
        <v>0</v>
      </c>
      <c r="I128" s="50">
        <v>0</v>
      </c>
      <c r="J128" s="50">
        <v>0</v>
      </c>
      <c r="K128" s="50">
        <v>0</v>
      </c>
      <c r="L128" s="50">
        <v>0</v>
      </c>
      <c r="M128" s="50">
        <v>0</v>
      </c>
      <c r="N128" s="50">
        <v>0</v>
      </c>
      <c r="O128" s="50">
        <v>0</v>
      </c>
      <c r="P128" s="50">
        <v>0</v>
      </c>
      <c r="Q128" s="50">
        <v>0</v>
      </c>
      <c r="R128" s="50">
        <v>0</v>
      </c>
      <c r="S128" s="50">
        <v>0</v>
      </c>
      <c r="T128" s="50">
        <v>0</v>
      </c>
      <c r="U128" s="50">
        <v>0</v>
      </c>
      <c r="V128" s="50">
        <v>0</v>
      </c>
      <c r="W128" s="50">
        <v>0</v>
      </c>
      <c r="X128" s="50">
        <v>0</v>
      </c>
      <c r="Y128" s="50">
        <v>0</v>
      </c>
      <c r="Z128" s="50">
        <v>0</v>
      </c>
      <c r="AA128" s="50">
        <v>0</v>
      </c>
      <c r="AB128" s="50">
        <v>0</v>
      </c>
      <c r="AC128" s="50">
        <v>0</v>
      </c>
      <c r="AD128" s="50">
        <v>0</v>
      </c>
      <c r="AE128" s="50">
        <v>0</v>
      </c>
      <c r="AF128" s="50">
        <v>0</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0</v>
      </c>
      <c r="D131" s="53">
        <v>0</v>
      </c>
      <c r="E131" s="53">
        <v>0</v>
      </c>
      <c r="F131" s="53">
        <v>0</v>
      </c>
      <c r="G131" s="53">
        <v>0</v>
      </c>
      <c r="H131" s="53">
        <v>0</v>
      </c>
      <c r="I131" s="53">
        <v>0</v>
      </c>
      <c r="J131" s="53">
        <v>0</v>
      </c>
      <c r="K131" s="53">
        <v>0</v>
      </c>
      <c r="L131" s="53">
        <v>0</v>
      </c>
      <c r="M131" s="53">
        <v>0</v>
      </c>
      <c r="N131" s="53">
        <v>0</v>
      </c>
      <c r="O131" s="53">
        <v>0</v>
      </c>
      <c r="P131" s="53">
        <v>0</v>
      </c>
      <c r="Q131" s="53">
        <v>0</v>
      </c>
      <c r="R131" s="53">
        <v>0</v>
      </c>
      <c r="S131" s="53">
        <v>0</v>
      </c>
      <c r="T131" s="53">
        <v>0</v>
      </c>
      <c r="U131" s="53">
        <v>0</v>
      </c>
      <c r="V131" s="53">
        <v>0</v>
      </c>
      <c r="W131" s="53">
        <v>0</v>
      </c>
      <c r="X131" s="53">
        <v>0</v>
      </c>
      <c r="Y131" s="53">
        <v>0</v>
      </c>
      <c r="Z131" s="53">
        <v>0</v>
      </c>
      <c r="AA131" s="53">
        <v>0</v>
      </c>
      <c r="AB131" s="53">
        <v>0</v>
      </c>
      <c r="AC131" s="53">
        <v>0</v>
      </c>
      <c r="AD131" s="53">
        <v>0</v>
      </c>
      <c r="AE131" s="53">
        <v>0</v>
      </c>
      <c r="AF131" s="53">
        <v>0</v>
      </c>
    </row>
    <row r="132" spans="2:32" ht="16" customHeight="1" x14ac:dyDescent="0.3">
      <c r="B132" s="51" t="s">
        <v>218</v>
      </c>
      <c r="C132" s="53">
        <v>0</v>
      </c>
      <c r="D132" s="53">
        <v>0</v>
      </c>
      <c r="E132" s="53">
        <v>0</v>
      </c>
      <c r="F132" s="53">
        <v>0</v>
      </c>
      <c r="G132" s="53">
        <v>0</v>
      </c>
      <c r="H132" s="53">
        <v>0</v>
      </c>
      <c r="I132" s="53">
        <v>0</v>
      </c>
      <c r="J132" s="53">
        <v>0</v>
      </c>
      <c r="K132" s="53">
        <v>0</v>
      </c>
      <c r="L132" s="53">
        <v>0</v>
      </c>
      <c r="M132" s="53">
        <v>0</v>
      </c>
      <c r="N132" s="53">
        <v>0</v>
      </c>
      <c r="O132" s="53">
        <v>0</v>
      </c>
      <c r="P132" s="53">
        <v>0</v>
      </c>
      <c r="Q132" s="53">
        <v>0</v>
      </c>
      <c r="R132" s="53">
        <v>0</v>
      </c>
      <c r="S132" s="53">
        <v>0</v>
      </c>
      <c r="T132" s="53">
        <v>0</v>
      </c>
      <c r="U132" s="53">
        <v>0</v>
      </c>
      <c r="V132" s="53">
        <v>0</v>
      </c>
      <c r="W132" s="53">
        <v>0</v>
      </c>
      <c r="X132" s="53">
        <v>0</v>
      </c>
      <c r="Y132" s="53">
        <v>0</v>
      </c>
      <c r="Z132" s="53">
        <v>0</v>
      </c>
      <c r="AA132" s="53">
        <v>0</v>
      </c>
      <c r="AB132" s="53">
        <v>0</v>
      </c>
      <c r="AC132" s="53">
        <v>0</v>
      </c>
      <c r="AD132" s="53">
        <v>0</v>
      </c>
      <c r="AE132" s="53">
        <v>0</v>
      </c>
      <c r="AF132" s="53">
        <v>0</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0</v>
      </c>
      <c r="D134" s="53">
        <v>0</v>
      </c>
      <c r="E134" s="53">
        <v>0</v>
      </c>
      <c r="F134" s="53">
        <v>0</v>
      </c>
      <c r="G134" s="53">
        <v>0</v>
      </c>
      <c r="H134" s="53">
        <v>0</v>
      </c>
      <c r="I134" s="53">
        <v>0</v>
      </c>
      <c r="J134" s="53">
        <v>0</v>
      </c>
      <c r="K134" s="53">
        <v>0</v>
      </c>
      <c r="L134" s="53">
        <v>0</v>
      </c>
      <c r="M134" s="53">
        <v>0</v>
      </c>
      <c r="N134" s="53">
        <v>0</v>
      </c>
      <c r="O134" s="53">
        <v>0</v>
      </c>
      <c r="P134" s="53">
        <v>0</v>
      </c>
      <c r="Q134" s="53">
        <v>0</v>
      </c>
      <c r="R134" s="53">
        <v>0</v>
      </c>
      <c r="S134" s="53">
        <v>0</v>
      </c>
      <c r="T134" s="53">
        <v>0</v>
      </c>
      <c r="U134" s="53">
        <v>0</v>
      </c>
      <c r="V134" s="53">
        <v>0</v>
      </c>
      <c r="W134" s="53">
        <v>0</v>
      </c>
      <c r="X134" s="53">
        <v>0</v>
      </c>
      <c r="Y134" s="53">
        <v>0</v>
      </c>
      <c r="Z134" s="53">
        <v>0</v>
      </c>
      <c r="AA134" s="53">
        <v>0</v>
      </c>
      <c r="AB134" s="53">
        <v>0</v>
      </c>
      <c r="AC134" s="53">
        <v>0</v>
      </c>
      <c r="AD134" s="53">
        <v>0</v>
      </c>
      <c r="AE134" s="53">
        <v>0</v>
      </c>
      <c r="AF134" s="53">
        <v>0</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4.1261649999999994</v>
      </c>
      <c r="D137" s="50">
        <v>4.7555800000000001</v>
      </c>
      <c r="E137" s="50">
        <v>22.239329999999999</v>
      </c>
      <c r="F137" s="50">
        <v>25.526274999999998</v>
      </c>
      <c r="G137" s="50">
        <v>24.756989999999998</v>
      </c>
      <c r="H137" s="50">
        <v>9.0915499999999998</v>
      </c>
      <c r="I137" s="50">
        <v>15.66544</v>
      </c>
      <c r="J137" s="50">
        <v>24.61712</v>
      </c>
      <c r="K137" s="50">
        <v>27.204715</v>
      </c>
      <c r="L137" s="50">
        <v>28.463545</v>
      </c>
      <c r="M137" s="50">
        <v>12.16869</v>
      </c>
      <c r="N137" s="50">
        <v>21.81972</v>
      </c>
      <c r="O137" s="50">
        <v>19.022320000000001</v>
      </c>
      <c r="P137" s="50">
        <v>19.022320000000001</v>
      </c>
      <c r="Q137" s="50">
        <v>19.022320000000001</v>
      </c>
      <c r="R137" s="50">
        <v>19.022320000000001</v>
      </c>
      <c r="S137" s="50">
        <v>19.022320000000001</v>
      </c>
      <c r="T137" s="50">
        <v>19.022320000000001</v>
      </c>
      <c r="U137" s="50">
        <v>19.022320000000001</v>
      </c>
      <c r="V137" s="50">
        <v>19.022320000000001</v>
      </c>
      <c r="W137" s="50">
        <v>19.022320000000001</v>
      </c>
      <c r="X137" s="50">
        <v>19.022320000000001</v>
      </c>
      <c r="Y137" s="50">
        <v>28.323674999999998</v>
      </c>
      <c r="Z137" s="50">
        <v>28.323674999999998</v>
      </c>
      <c r="AA137" s="50">
        <v>28.323674999999998</v>
      </c>
      <c r="AB137" s="50">
        <v>28.323674999999998</v>
      </c>
      <c r="AC137" s="50">
        <v>28.323674999999998</v>
      </c>
      <c r="AD137" s="50">
        <v>28.323674999999998</v>
      </c>
      <c r="AE137" s="50">
        <v>28.323674999999998</v>
      </c>
      <c r="AF137" s="50">
        <v>28.323674999999998</v>
      </c>
    </row>
    <row r="138" spans="2:32" ht="16" customHeight="1" x14ac:dyDescent="0.3">
      <c r="B138" s="51" t="s">
        <v>224</v>
      </c>
      <c r="C138" s="53">
        <v>0</v>
      </c>
      <c r="D138" s="53">
        <v>0</v>
      </c>
      <c r="E138" s="53">
        <v>0</v>
      </c>
      <c r="F138" s="53">
        <v>0</v>
      </c>
      <c r="G138" s="53">
        <v>0</v>
      </c>
      <c r="H138" s="53">
        <v>0</v>
      </c>
      <c r="I138" s="53">
        <v>0</v>
      </c>
      <c r="J138" s="53">
        <v>0</v>
      </c>
      <c r="K138" s="53">
        <v>0</v>
      </c>
      <c r="L138" s="53">
        <v>0</v>
      </c>
      <c r="M138" s="53">
        <v>0</v>
      </c>
      <c r="N138" s="53">
        <v>0</v>
      </c>
      <c r="O138" s="53">
        <v>0</v>
      </c>
      <c r="P138" s="53">
        <v>0</v>
      </c>
      <c r="Q138" s="53">
        <v>0</v>
      </c>
      <c r="R138" s="53">
        <v>0</v>
      </c>
      <c r="S138" s="53">
        <v>0</v>
      </c>
      <c r="T138" s="53">
        <v>0</v>
      </c>
      <c r="U138" s="53">
        <v>0</v>
      </c>
      <c r="V138" s="53">
        <v>0</v>
      </c>
      <c r="W138" s="53">
        <v>0</v>
      </c>
      <c r="X138" s="53">
        <v>0</v>
      </c>
      <c r="Y138" s="53">
        <v>0</v>
      </c>
      <c r="Z138" s="53">
        <v>0</v>
      </c>
      <c r="AA138" s="53">
        <v>0</v>
      </c>
      <c r="AB138" s="53">
        <v>0</v>
      </c>
      <c r="AC138" s="53">
        <v>0</v>
      </c>
      <c r="AD138" s="53">
        <v>0</v>
      </c>
      <c r="AE138" s="53">
        <v>0</v>
      </c>
      <c r="AF138" s="53">
        <v>0</v>
      </c>
    </row>
    <row r="139" spans="2:32" ht="16" customHeight="1" x14ac:dyDescent="0.3">
      <c r="B139" s="51" t="s">
        <v>225</v>
      </c>
      <c r="C139" s="53">
        <v>0</v>
      </c>
      <c r="D139" s="53">
        <v>0</v>
      </c>
      <c r="E139" s="53">
        <v>0</v>
      </c>
      <c r="F139" s="53">
        <v>0</v>
      </c>
      <c r="G139" s="53">
        <v>0</v>
      </c>
      <c r="H139" s="53">
        <v>0</v>
      </c>
      <c r="I139" s="53">
        <v>0</v>
      </c>
      <c r="J139" s="53">
        <v>0</v>
      </c>
      <c r="K139" s="53">
        <v>0</v>
      </c>
      <c r="L139" s="53">
        <v>0</v>
      </c>
      <c r="M139" s="53">
        <v>0</v>
      </c>
      <c r="N139" s="53">
        <v>0</v>
      </c>
      <c r="O139" s="53">
        <v>0</v>
      </c>
      <c r="P139" s="53">
        <v>0</v>
      </c>
      <c r="Q139" s="53">
        <v>0</v>
      </c>
      <c r="R139" s="53">
        <v>0</v>
      </c>
      <c r="S139" s="53">
        <v>0</v>
      </c>
      <c r="T139" s="53">
        <v>0</v>
      </c>
      <c r="U139" s="53">
        <v>0</v>
      </c>
      <c r="V139" s="53">
        <v>0</v>
      </c>
      <c r="W139" s="53">
        <v>0</v>
      </c>
      <c r="X139" s="53">
        <v>0</v>
      </c>
      <c r="Y139" s="53">
        <v>0</v>
      </c>
      <c r="Z139" s="53">
        <v>0</v>
      </c>
      <c r="AA139" s="53">
        <v>0</v>
      </c>
      <c r="AB139" s="53">
        <v>0</v>
      </c>
      <c r="AC139" s="53">
        <v>0</v>
      </c>
      <c r="AD139" s="53">
        <v>0</v>
      </c>
      <c r="AE139" s="53">
        <v>0</v>
      </c>
      <c r="AF139" s="53">
        <v>0</v>
      </c>
    </row>
    <row r="140" spans="2:32" ht="16" customHeight="1" x14ac:dyDescent="0.3">
      <c r="B140" s="51" t="s">
        <v>226</v>
      </c>
      <c r="C140" s="53">
        <v>4.1261649999999994</v>
      </c>
      <c r="D140" s="53">
        <v>4.7555800000000001</v>
      </c>
      <c r="E140" s="53">
        <v>22.239329999999999</v>
      </c>
      <c r="F140" s="53">
        <v>25.526274999999998</v>
      </c>
      <c r="G140" s="53">
        <v>24.756989999999998</v>
      </c>
      <c r="H140" s="53">
        <v>9.0915499999999998</v>
      </c>
      <c r="I140" s="53">
        <v>15.66544</v>
      </c>
      <c r="J140" s="53">
        <v>24.61712</v>
      </c>
      <c r="K140" s="53">
        <v>27.204715</v>
      </c>
      <c r="L140" s="53">
        <v>28.463545</v>
      </c>
      <c r="M140" s="53">
        <v>12.16869</v>
      </c>
      <c r="N140" s="53">
        <v>21.81972</v>
      </c>
      <c r="O140" s="53">
        <v>19.022320000000001</v>
      </c>
      <c r="P140" s="53">
        <v>19.022320000000001</v>
      </c>
      <c r="Q140" s="53">
        <v>19.022320000000001</v>
      </c>
      <c r="R140" s="53">
        <v>19.022320000000001</v>
      </c>
      <c r="S140" s="53">
        <v>19.022320000000001</v>
      </c>
      <c r="T140" s="53">
        <v>19.022320000000001</v>
      </c>
      <c r="U140" s="53">
        <v>19.022320000000001</v>
      </c>
      <c r="V140" s="53">
        <v>19.022320000000001</v>
      </c>
      <c r="W140" s="53">
        <v>19.022320000000001</v>
      </c>
      <c r="X140" s="53">
        <v>19.022320000000001</v>
      </c>
      <c r="Y140" s="53">
        <v>28.323674999999998</v>
      </c>
      <c r="Z140" s="53">
        <v>28.323674999999998</v>
      </c>
      <c r="AA140" s="53">
        <v>28.323674999999998</v>
      </c>
      <c r="AB140" s="53">
        <v>28.323674999999998</v>
      </c>
      <c r="AC140" s="53">
        <v>28.323674999999998</v>
      </c>
      <c r="AD140" s="53">
        <v>28.323674999999998</v>
      </c>
      <c r="AE140" s="53">
        <v>28.323674999999998</v>
      </c>
      <c r="AF140" s="53">
        <v>28.323674999999998</v>
      </c>
    </row>
    <row r="141" spans="2:32" ht="16" customHeight="1" x14ac:dyDescent="0.3">
      <c r="B141" s="51" t="s">
        <v>227</v>
      </c>
      <c r="C141" s="53">
        <v>0</v>
      </c>
      <c r="D141" s="53">
        <v>0</v>
      </c>
      <c r="E141" s="53">
        <v>0</v>
      </c>
      <c r="F141" s="53">
        <v>0</v>
      </c>
      <c r="G141" s="53">
        <v>0</v>
      </c>
      <c r="H141" s="53">
        <v>0</v>
      </c>
      <c r="I141" s="53">
        <v>0</v>
      </c>
      <c r="J141" s="53">
        <v>0</v>
      </c>
      <c r="K141" s="53">
        <v>0</v>
      </c>
      <c r="L141" s="53">
        <v>0</v>
      </c>
      <c r="M141" s="53">
        <v>0</v>
      </c>
      <c r="N141" s="53">
        <v>0</v>
      </c>
      <c r="O141" s="53">
        <v>0</v>
      </c>
      <c r="P141" s="53">
        <v>0</v>
      </c>
      <c r="Q141" s="53">
        <v>0</v>
      </c>
      <c r="R141" s="53">
        <v>0</v>
      </c>
      <c r="S141" s="53">
        <v>0</v>
      </c>
      <c r="T141" s="53">
        <v>0</v>
      </c>
      <c r="U141" s="53">
        <v>0</v>
      </c>
      <c r="V141" s="53">
        <v>0</v>
      </c>
      <c r="W141" s="53">
        <v>0</v>
      </c>
      <c r="X141" s="53">
        <v>0</v>
      </c>
      <c r="Y141" s="53">
        <v>0</v>
      </c>
      <c r="Z141" s="53">
        <v>0</v>
      </c>
      <c r="AA141" s="53">
        <v>0</v>
      </c>
      <c r="AB141" s="53">
        <v>0</v>
      </c>
      <c r="AC141" s="53">
        <v>0</v>
      </c>
      <c r="AD141" s="53">
        <v>0</v>
      </c>
      <c r="AE141" s="53">
        <v>0</v>
      </c>
      <c r="AF141" s="53">
        <v>0</v>
      </c>
    </row>
    <row r="142" spans="2:32" ht="16" customHeight="1" x14ac:dyDescent="0.3">
      <c r="B142" s="51" t="s">
        <v>228</v>
      </c>
      <c r="C142" s="53">
        <v>0</v>
      </c>
      <c r="D142" s="53">
        <v>0</v>
      </c>
      <c r="E142" s="53">
        <v>0</v>
      </c>
      <c r="F142" s="53">
        <v>0</v>
      </c>
      <c r="G142" s="53">
        <v>0</v>
      </c>
      <c r="H142" s="53">
        <v>0</v>
      </c>
      <c r="I142" s="53">
        <v>0</v>
      </c>
      <c r="J142" s="53">
        <v>0</v>
      </c>
      <c r="K142" s="53">
        <v>0</v>
      </c>
      <c r="L142" s="53">
        <v>0</v>
      </c>
      <c r="M142" s="53">
        <v>0</v>
      </c>
      <c r="N142" s="53">
        <v>0</v>
      </c>
      <c r="O142" s="53">
        <v>0</v>
      </c>
      <c r="P142" s="53">
        <v>0</v>
      </c>
      <c r="Q142" s="53">
        <v>0</v>
      </c>
      <c r="R142" s="53">
        <v>0</v>
      </c>
      <c r="S142" s="53">
        <v>0</v>
      </c>
      <c r="T142" s="53">
        <v>0</v>
      </c>
      <c r="U142" s="53">
        <v>0</v>
      </c>
      <c r="V142" s="53">
        <v>0</v>
      </c>
      <c r="W142" s="53">
        <v>0</v>
      </c>
      <c r="X142" s="53">
        <v>0</v>
      </c>
      <c r="Y142" s="53">
        <v>0</v>
      </c>
      <c r="Z142" s="53">
        <v>0</v>
      </c>
      <c r="AA142" s="53">
        <v>0</v>
      </c>
      <c r="AB142" s="53">
        <v>0</v>
      </c>
      <c r="AC142" s="53">
        <v>0</v>
      </c>
      <c r="AD142" s="53">
        <v>0</v>
      </c>
      <c r="AE142" s="53">
        <v>0</v>
      </c>
      <c r="AF142" s="53">
        <v>0</v>
      </c>
    </row>
    <row r="143" spans="2:32" ht="16" customHeight="1" x14ac:dyDescent="0.3">
      <c r="B143" s="51" t="s">
        <v>229</v>
      </c>
      <c r="C143" s="53">
        <v>0</v>
      </c>
      <c r="D143" s="53">
        <v>0</v>
      </c>
      <c r="E143" s="53">
        <v>0</v>
      </c>
      <c r="F143" s="53">
        <v>0</v>
      </c>
      <c r="G143" s="53">
        <v>0</v>
      </c>
      <c r="H143" s="53">
        <v>0</v>
      </c>
      <c r="I143" s="53">
        <v>0</v>
      </c>
      <c r="J143" s="53">
        <v>0</v>
      </c>
      <c r="K143" s="53">
        <v>0</v>
      </c>
      <c r="L143" s="53">
        <v>0</v>
      </c>
      <c r="M143" s="53">
        <v>0</v>
      </c>
      <c r="N143" s="53">
        <v>0</v>
      </c>
      <c r="O143" s="53">
        <v>0</v>
      </c>
      <c r="P143" s="53">
        <v>0</v>
      </c>
      <c r="Q143" s="53">
        <v>0</v>
      </c>
      <c r="R143" s="53">
        <v>0</v>
      </c>
      <c r="S143" s="53">
        <v>0</v>
      </c>
      <c r="T143" s="53">
        <v>0</v>
      </c>
      <c r="U143" s="53">
        <v>0</v>
      </c>
      <c r="V143" s="53">
        <v>0</v>
      </c>
      <c r="W143" s="53">
        <v>0</v>
      </c>
      <c r="X143" s="53">
        <v>0</v>
      </c>
      <c r="Y143" s="53">
        <v>0</v>
      </c>
      <c r="Z143" s="53">
        <v>0</v>
      </c>
      <c r="AA143" s="53">
        <v>0</v>
      </c>
      <c r="AB143" s="53">
        <v>0</v>
      </c>
      <c r="AC143" s="53">
        <v>0</v>
      </c>
      <c r="AD143" s="53">
        <v>0</v>
      </c>
      <c r="AE143" s="53">
        <v>0</v>
      </c>
      <c r="AF143" s="53">
        <v>0</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0</v>
      </c>
      <c r="D147" s="53">
        <v>0</v>
      </c>
      <c r="E147" s="53">
        <v>0</v>
      </c>
      <c r="F147" s="53">
        <v>0</v>
      </c>
      <c r="G147" s="53">
        <v>0</v>
      </c>
      <c r="H147" s="53">
        <v>0</v>
      </c>
      <c r="I147" s="53">
        <v>0</v>
      </c>
      <c r="J147" s="53">
        <v>0</v>
      </c>
      <c r="K147" s="53">
        <v>0</v>
      </c>
      <c r="L147" s="53">
        <v>0</v>
      </c>
      <c r="M147" s="53">
        <v>0</v>
      </c>
      <c r="N147" s="53">
        <v>0</v>
      </c>
      <c r="O147" s="53">
        <v>0</v>
      </c>
      <c r="P147" s="53">
        <v>0</v>
      </c>
      <c r="Q147" s="53">
        <v>0</v>
      </c>
      <c r="R147" s="53">
        <v>0</v>
      </c>
      <c r="S147" s="53">
        <v>0</v>
      </c>
      <c r="T147" s="53">
        <v>0</v>
      </c>
      <c r="U147" s="53">
        <v>0</v>
      </c>
      <c r="V147" s="53">
        <v>0</v>
      </c>
      <c r="W147" s="53">
        <v>0</v>
      </c>
      <c r="X147" s="53">
        <v>0</v>
      </c>
      <c r="Y147" s="53">
        <v>0</v>
      </c>
      <c r="Z147" s="53">
        <v>0</v>
      </c>
      <c r="AA147" s="53">
        <v>0</v>
      </c>
      <c r="AB147" s="53">
        <v>0</v>
      </c>
      <c r="AC147" s="53">
        <v>0</v>
      </c>
      <c r="AD147" s="53">
        <v>0</v>
      </c>
      <c r="AE147" s="53">
        <v>0</v>
      </c>
      <c r="AF147" s="53">
        <v>0</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0</v>
      </c>
      <c r="P148" s="53">
        <v>0</v>
      </c>
      <c r="Q148" s="53">
        <v>0</v>
      </c>
      <c r="R148" s="53">
        <v>0</v>
      </c>
      <c r="S148" s="53">
        <v>0</v>
      </c>
      <c r="T148" s="53">
        <v>0</v>
      </c>
      <c r="U148" s="53">
        <v>0</v>
      </c>
      <c r="V148" s="53">
        <v>0</v>
      </c>
      <c r="W148" s="53">
        <v>0</v>
      </c>
      <c r="X148" s="53">
        <v>0</v>
      </c>
      <c r="Y148" s="53">
        <v>0</v>
      </c>
      <c r="Z148" s="53">
        <v>0</v>
      </c>
      <c r="AA148" s="53">
        <v>0</v>
      </c>
      <c r="AB148" s="53">
        <v>0</v>
      </c>
      <c r="AC148" s="53">
        <v>0</v>
      </c>
      <c r="AD148" s="53">
        <v>0</v>
      </c>
      <c r="AE148" s="53">
        <v>0</v>
      </c>
      <c r="AF148" s="53">
        <v>0</v>
      </c>
    </row>
    <row r="149" spans="2:32" ht="16" customHeight="1" x14ac:dyDescent="0.3">
      <c r="B149" s="51" t="s">
        <v>235</v>
      </c>
      <c r="C149" s="53">
        <v>0</v>
      </c>
      <c r="D149" s="53">
        <v>0</v>
      </c>
      <c r="E149" s="53">
        <v>0</v>
      </c>
      <c r="F149" s="53">
        <v>0</v>
      </c>
      <c r="G149" s="53">
        <v>0</v>
      </c>
      <c r="H149" s="53">
        <v>0</v>
      </c>
      <c r="I149" s="53">
        <v>0</v>
      </c>
      <c r="J149" s="53">
        <v>0</v>
      </c>
      <c r="K149" s="53">
        <v>0</v>
      </c>
      <c r="L149" s="53">
        <v>0</v>
      </c>
      <c r="M149" s="53">
        <v>0</v>
      </c>
      <c r="N149" s="53">
        <v>0</v>
      </c>
      <c r="O149" s="53">
        <v>0</v>
      </c>
      <c r="P149" s="53">
        <v>0</v>
      </c>
      <c r="Q149" s="53">
        <v>0</v>
      </c>
      <c r="R149" s="53">
        <v>0</v>
      </c>
      <c r="S149" s="53">
        <v>0</v>
      </c>
      <c r="T149" s="53">
        <v>0</v>
      </c>
      <c r="U149" s="53">
        <v>0</v>
      </c>
      <c r="V149" s="53">
        <v>0</v>
      </c>
      <c r="W149" s="53">
        <v>0</v>
      </c>
      <c r="X149" s="53">
        <v>0</v>
      </c>
      <c r="Y149" s="53">
        <v>0</v>
      </c>
      <c r="Z149" s="53">
        <v>0</v>
      </c>
      <c r="AA149" s="53">
        <v>0</v>
      </c>
      <c r="AB149" s="53">
        <v>0</v>
      </c>
      <c r="AC149" s="53">
        <v>0</v>
      </c>
      <c r="AD149" s="53">
        <v>0</v>
      </c>
      <c r="AE149" s="53">
        <v>0</v>
      </c>
      <c r="AF149" s="53">
        <v>0</v>
      </c>
    </row>
    <row r="150" spans="2:32" ht="16" customHeight="1" x14ac:dyDescent="0.3">
      <c r="B150" s="51" t="s">
        <v>236</v>
      </c>
      <c r="C150" s="53">
        <v>0</v>
      </c>
      <c r="D150" s="53">
        <v>0</v>
      </c>
      <c r="E150" s="53">
        <v>0</v>
      </c>
      <c r="F150" s="53">
        <v>0</v>
      </c>
      <c r="G150" s="53">
        <v>0</v>
      </c>
      <c r="H150" s="53">
        <v>0</v>
      </c>
      <c r="I150" s="53">
        <v>0</v>
      </c>
      <c r="J150" s="53">
        <v>0</v>
      </c>
      <c r="K150" s="53">
        <v>0</v>
      </c>
      <c r="L150" s="53">
        <v>0</v>
      </c>
      <c r="M150" s="53">
        <v>0</v>
      </c>
      <c r="N150" s="53">
        <v>0</v>
      </c>
      <c r="O150" s="53">
        <v>0</v>
      </c>
      <c r="P150" s="53">
        <v>0</v>
      </c>
      <c r="Q150" s="53">
        <v>0</v>
      </c>
      <c r="R150" s="53">
        <v>0</v>
      </c>
      <c r="S150" s="53">
        <v>0</v>
      </c>
      <c r="T150" s="53">
        <v>0</v>
      </c>
      <c r="U150" s="53">
        <v>0</v>
      </c>
      <c r="V150" s="53">
        <v>0</v>
      </c>
      <c r="W150" s="53">
        <v>0</v>
      </c>
      <c r="X150" s="53">
        <v>0</v>
      </c>
      <c r="Y150" s="53">
        <v>0</v>
      </c>
      <c r="Z150" s="53">
        <v>0</v>
      </c>
      <c r="AA150" s="53">
        <v>0</v>
      </c>
      <c r="AB150" s="53">
        <v>0</v>
      </c>
      <c r="AC150" s="53">
        <v>0</v>
      </c>
      <c r="AD150" s="53">
        <v>0</v>
      </c>
      <c r="AE150" s="53">
        <v>0</v>
      </c>
      <c r="AF150" s="53">
        <v>0</v>
      </c>
    </row>
    <row r="151" spans="2:32" ht="16" customHeight="1" x14ac:dyDescent="0.25">
      <c r="B151" s="47" t="s">
        <v>237</v>
      </c>
      <c r="C151" s="48">
        <v>34.096680000000006</v>
      </c>
      <c r="D151" s="48">
        <v>43.90596</v>
      </c>
      <c r="E151" s="48">
        <v>47.06568</v>
      </c>
      <c r="F151" s="48">
        <v>48.338999999999999</v>
      </c>
      <c r="G151" s="48">
        <v>48.3322</v>
      </c>
      <c r="H151" s="48">
        <v>48.33</v>
      </c>
      <c r="I151" s="48">
        <v>45.81</v>
      </c>
      <c r="J151" s="48">
        <v>48.417919999999995</v>
      </c>
      <c r="K151" s="48">
        <v>51.040000000000006</v>
      </c>
      <c r="L151" s="48">
        <v>51.36</v>
      </c>
      <c r="M151" s="48">
        <v>59.800000000000004</v>
      </c>
      <c r="N151" s="48">
        <v>62.64</v>
      </c>
      <c r="O151" s="48">
        <v>114.84</v>
      </c>
      <c r="P151" s="48">
        <v>119.7728</v>
      </c>
      <c r="Q151" s="48">
        <v>130.71600000000001</v>
      </c>
      <c r="R151" s="48">
        <v>154.27632</v>
      </c>
      <c r="S151" s="48">
        <v>166.53791999999999</v>
      </c>
      <c r="T151" s="48">
        <v>192.00432000000001</v>
      </c>
      <c r="U151" s="48">
        <v>196.72031999999999</v>
      </c>
      <c r="V151" s="48">
        <v>196.72031999999999</v>
      </c>
      <c r="W151" s="48">
        <v>198.92032</v>
      </c>
      <c r="X151" s="48">
        <v>198.92032</v>
      </c>
      <c r="Y151" s="48">
        <v>86.4</v>
      </c>
      <c r="Z151" s="48">
        <v>118.4</v>
      </c>
      <c r="AA151" s="48">
        <v>122.4</v>
      </c>
      <c r="AB151" s="48">
        <v>122.4</v>
      </c>
      <c r="AC151" s="48">
        <v>122.4</v>
      </c>
      <c r="AD151" s="48">
        <v>122.4</v>
      </c>
      <c r="AE151" s="48">
        <v>122.4</v>
      </c>
      <c r="AF151" s="48">
        <v>122.4</v>
      </c>
    </row>
    <row r="152" spans="2:32" ht="16" customHeight="1" x14ac:dyDescent="0.25">
      <c r="B152" s="49" t="s">
        <v>238</v>
      </c>
      <c r="C152" s="50">
        <v>0</v>
      </c>
      <c r="D152" s="50">
        <v>0</v>
      </c>
      <c r="E152" s="50">
        <v>0</v>
      </c>
      <c r="F152" s="50">
        <v>0</v>
      </c>
      <c r="G152" s="50">
        <v>0</v>
      </c>
      <c r="H152" s="50">
        <v>0</v>
      </c>
      <c r="I152" s="50">
        <v>0</v>
      </c>
      <c r="J152" s="50">
        <v>0</v>
      </c>
      <c r="K152" s="50">
        <v>0</v>
      </c>
      <c r="L152" s="50">
        <v>0</v>
      </c>
      <c r="M152" s="50">
        <v>0</v>
      </c>
      <c r="N152" s="50">
        <v>0</v>
      </c>
      <c r="O152" s="50">
        <v>0</v>
      </c>
      <c r="P152" s="50">
        <v>0</v>
      </c>
      <c r="Q152" s="50">
        <v>0</v>
      </c>
      <c r="R152" s="50">
        <v>0</v>
      </c>
      <c r="S152" s="50">
        <v>0</v>
      </c>
      <c r="T152" s="50">
        <v>0</v>
      </c>
      <c r="U152" s="50">
        <v>0</v>
      </c>
      <c r="V152" s="50">
        <v>0</v>
      </c>
      <c r="W152" s="50">
        <v>0</v>
      </c>
      <c r="X152" s="50">
        <v>0</v>
      </c>
      <c r="Y152" s="50">
        <v>0</v>
      </c>
      <c r="Z152" s="50">
        <v>0</v>
      </c>
      <c r="AA152" s="50">
        <v>0</v>
      </c>
      <c r="AB152" s="50">
        <v>0</v>
      </c>
      <c r="AC152" s="50">
        <v>0</v>
      </c>
      <c r="AD152" s="50">
        <v>0</v>
      </c>
      <c r="AE152" s="50">
        <v>0</v>
      </c>
      <c r="AF152" s="50">
        <v>0</v>
      </c>
    </row>
    <row r="153" spans="2:32" ht="16" customHeight="1" x14ac:dyDescent="0.3">
      <c r="B153" s="51" t="s">
        <v>239</v>
      </c>
      <c r="C153" s="53">
        <v>0</v>
      </c>
      <c r="D153" s="53">
        <v>0</v>
      </c>
      <c r="E153" s="53">
        <v>0</v>
      </c>
      <c r="F153" s="53">
        <v>0</v>
      </c>
      <c r="G153" s="53">
        <v>0</v>
      </c>
      <c r="H153" s="53">
        <v>0</v>
      </c>
      <c r="I153" s="53">
        <v>0</v>
      </c>
      <c r="J153" s="53">
        <v>0</v>
      </c>
      <c r="K153" s="53">
        <v>0</v>
      </c>
      <c r="L153" s="53">
        <v>0</v>
      </c>
      <c r="M153" s="53">
        <v>0</v>
      </c>
      <c r="N153" s="53">
        <v>0</v>
      </c>
      <c r="O153" s="53">
        <v>0</v>
      </c>
      <c r="P153" s="53">
        <v>0</v>
      </c>
      <c r="Q153" s="53">
        <v>0</v>
      </c>
      <c r="R153" s="53">
        <v>0</v>
      </c>
      <c r="S153" s="53">
        <v>0</v>
      </c>
      <c r="T153" s="53">
        <v>0</v>
      </c>
      <c r="U153" s="53">
        <v>0</v>
      </c>
      <c r="V153" s="53">
        <v>0</v>
      </c>
      <c r="W153" s="53">
        <v>0</v>
      </c>
      <c r="X153" s="53">
        <v>0</v>
      </c>
      <c r="Y153" s="53">
        <v>0</v>
      </c>
      <c r="Z153" s="53">
        <v>0</v>
      </c>
      <c r="AA153" s="53">
        <v>0</v>
      </c>
      <c r="AB153" s="53">
        <v>0</v>
      </c>
      <c r="AC153" s="53">
        <v>0</v>
      </c>
      <c r="AD153" s="53">
        <v>0</v>
      </c>
      <c r="AE153" s="53">
        <v>0</v>
      </c>
      <c r="AF153" s="53">
        <v>0</v>
      </c>
    </row>
    <row r="154" spans="2:32" ht="16" customHeight="1" x14ac:dyDescent="0.3">
      <c r="B154" s="51" t="s">
        <v>240</v>
      </c>
      <c r="C154" s="53">
        <v>0</v>
      </c>
      <c r="D154" s="53">
        <v>0</v>
      </c>
      <c r="E154" s="53">
        <v>0</v>
      </c>
      <c r="F154" s="53">
        <v>0</v>
      </c>
      <c r="G154" s="53">
        <v>0</v>
      </c>
      <c r="H154" s="53">
        <v>0</v>
      </c>
      <c r="I154" s="53">
        <v>0</v>
      </c>
      <c r="J154" s="53">
        <v>0</v>
      </c>
      <c r="K154" s="53">
        <v>0</v>
      </c>
      <c r="L154" s="53">
        <v>0</v>
      </c>
      <c r="M154" s="53">
        <v>0</v>
      </c>
      <c r="N154" s="53">
        <v>0</v>
      </c>
      <c r="O154" s="53">
        <v>0</v>
      </c>
      <c r="P154" s="53">
        <v>0</v>
      </c>
      <c r="Q154" s="53">
        <v>0</v>
      </c>
      <c r="R154" s="53">
        <v>0</v>
      </c>
      <c r="S154" s="53">
        <v>0</v>
      </c>
      <c r="T154" s="53">
        <v>0</v>
      </c>
      <c r="U154" s="53">
        <v>0</v>
      </c>
      <c r="V154" s="53">
        <v>0</v>
      </c>
      <c r="W154" s="53">
        <v>0</v>
      </c>
      <c r="X154" s="53">
        <v>0</v>
      </c>
      <c r="Y154" s="53">
        <v>0</v>
      </c>
      <c r="Z154" s="53">
        <v>0</v>
      </c>
      <c r="AA154" s="53">
        <v>0</v>
      </c>
      <c r="AB154" s="53">
        <v>0</v>
      </c>
      <c r="AC154" s="53">
        <v>0</v>
      </c>
      <c r="AD154" s="53">
        <v>0</v>
      </c>
      <c r="AE154" s="53">
        <v>0</v>
      </c>
      <c r="AF154" s="53">
        <v>0</v>
      </c>
    </row>
    <row r="155" spans="2:32" ht="16" customHeight="1" x14ac:dyDescent="0.3">
      <c r="B155" s="51" t="s">
        <v>241</v>
      </c>
      <c r="C155" s="53">
        <v>0</v>
      </c>
      <c r="D155" s="53">
        <v>0</v>
      </c>
      <c r="E155" s="53">
        <v>0</v>
      </c>
      <c r="F155" s="53">
        <v>0</v>
      </c>
      <c r="G155" s="53">
        <v>0</v>
      </c>
      <c r="H155" s="53">
        <v>0</v>
      </c>
      <c r="I155" s="53">
        <v>0</v>
      </c>
      <c r="J155" s="53">
        <v>0</v>
      </c>
      <c r="K155" s="53">
        <v>0</v>
      </c>
      <c r="L155" s="53">
        <v>0</v>
      </c>
      <c r="M155" s="53">
        <v>0</v>
      </c>
      <c r="N155" s="53">
        <v>0</v>
      </c>
      <c r="O155" s="53">
        <v>0</v>
      </c>
      <c r="P155" s="53">
        <v>0</v>
      </c>
      <c r="Q155" s="53">
        <v>0</v>
      </c>
      <c r="R155" s="53">
        <v>0</v>
      </c>
      <c r="S155" s="53">
        <v>0</v>
      </c>
      <c r="T155" s="53">
        <v>0</v>
      </c>
      <c r="U155" s="53">
        <v>0</v>
      </c>
      <c r="V155" s="53">
        <v>0</v>
      </c>
      <c r="W155" s="53">
        <v>0</v>
      </c>
      <c r="X155" s="53">
        <v>0</v>
      </c>
      <c r="Y155" s="53">
        <v>0</v>
      </c>
      <c r="Z155" s="53">
        <v>0</v>
      </c>
      <c r="AA155" s="53">
        <v>0</v>
      </c>
      <c r="AB155" s="53">
        <v>0</v>
      </c>
      <c r="AC155" s="53">
        <v>0</v>
      </c>
      <c r="AD155" s="53">
        <v>0</v>
      </c>
      <c r="AE155" s="53">
        <v>0</v>
      </c>
      <c r="AF155" s="53">
        <v>0</v>
      </c>
    </row>
    <row r="156" spans="2:32" ht="16" customHeight="1" x14ac:dyDescent="0.3">
      <c r="B156" s="51" t="s">
        <v>242</v>
      </c>
      <c r="C156" s="53">
        <v>0</v>
      </c>
      <c r="D156" s="53">
        <v>0</v>
      </c>
      <c r="E156" s="53">
        <v>0</v>
      </c>
      <c r="F156" s="53">
        <v>0</v>
      </c>
      <c r="G156" s="53">
        <v>0</v>
      </c>
      <c r="H156" s="53">
        <v>0</v>
      </c>
      <c r="I156" s="53">
        <v>0</v>
      </c>
      <c r="J156" s="53">
        <v>0</v>
      </c>
      <c r="K156" s="53">
        <v>0</v>
      </c>
      <c r="L156" s="53">
        <v>0</v>
      </c>
      <c r="M156" s="53">
        <v>0</v>
      </c>
      <c r="N156" s="53">
        <v>0</v>
      </c>
      <c r="O156" s="53">
        <v>0</v>
      </c>
      <c r="P156" s="53">
        <v>0</v>
      </c>
      <c r="Q156" s="53">
        <v>0</v>
      </c>
      <c r="R156" s="53">
        <v>0</v>
      </c>
      <c r="S156" s="53">
        <v>0</v>
      </c>
      <c r="T156" s="53">
        <v>0</v>
      </c>
      <c r="U156" s="53">
        <v>0</v>
      </c>
      <c r="V156" s="53">
        <v>0</v>
      </c>
      <c r="W156" s="53">
        <v>0</v>
      </c>
      <c r="X156" s="53">
        <v>0</v>
      </c>
      <c r="Y156" s="53">
        <v>0</v>
      </c>
      <c r="Z156" s="53">
        <v>0</v>
      </c>
      <c r="AA156" s="53">
        <v>0</v>
      </c>
      <c r="AB156" s="53">
        <v>0</v>
      </c>
      <c r="AC156" s="53">
        <v>0</v>
      </c>
      <c r="AD156" s="53">
        <v>0</v>
      </c>
      <c r="AE156" s="53">
        <v>0</v>
      </c>
      <c r="AF156" s="53">
        <v>0</v>
      </c>
    </row>
    <row r="157" spans="2:32" ht="16" customHeight="1" x14ac:dyDescent="0.3">
      <c r="B157" s="51" t="s">
        <v>243</v>
      </c>
      <c r="C157" s="53">
        <v>0</v>
      </c>
      <c r="D157" s="53">
        <v>0</v>
      </c>
      <c r="E157" s="53">
        <v>0</v>
      </c>
      <c r="F157" s="53">
        <v>0</v>
      </c>
      <c r="G157" s="53">
        <v>0</v>
      </c>
      <c r="H157" s="53">
        <v>0</v>
      </c>
      <c r="I157" s="53">
        <v>0</v>
      </c>
      <c r="J157" s="53">
        <v>0</v>
      </c>
      <c r="K157" s="53">
        <v>0</v>
      </c>
      <c r="L157" s="53">
        <v>0</v>
      </c>
      <c r="M157" s="53">
        <v>0</v>
      </c>
      <c r="N157" s="53">
        <v>0</v>
      </c>
      <c r="O157" s="53">
        <v>0</v>
      </c>
      <c r="P157" s="53">
        <v>0</v>
      </c>
      <c r="Q157" s="53">
        <v>0</v>
      </c>
      <c r="R157" s="53">
        <v>0</v>
      </c>
      <c r="S157" s="53">
        <v>0</v>
      </c>
      <c r="T157" s="53">
        <v>0</v>
      </c>
      <c r="U157" s="53">
        <v>0</v>
      </c>
      <c r="V157" s="53">
        <v>0</v>
      </c>
      <c r="W157" s="53">
        <v>0</v>
      </c>
      <c r="X157" s="53">
        <v>0</v>
      </c>
      <c r="Y157" s="53">
        <v>0</v>
      </c>
      <c r="Z157" s="53">
        <v>0</v>
      </c>
      <c r="AA157" s="53">
        <v>0</v>
      </c>
      <c r="AB157" s="53">
        <v>0</v>
      </c>
      <c r="AC157" s="53">
        <v>0</v>
      </c>
      <c r="AD157" s="53">
        <v>0</v>
      </c>
      <c r="AE157" s="53">
        <v>0</v>
      </c>
      <c r="AF157" s="53">
        <v>0</v>
      </c>
    </row>
    <row r="158" spans="2:32" ht="16" customHeight="1" x14ac:dyDescent="0.3">
      <c r="B158" s="51" t="s">
        <v>244</v>
      </c>
      <c r="C158" s="53">
        <v>0</v>
      </c>
      <c r="D158" s="53">
        <v>0</v>
      </c>
      <c r="E158" s="53">
        <v>0</v>
      </c>
      <c r="F158" s="53">
        <v>0</v>
      </c>
      <c r="G158" s="53">
        <v>0</v>
      </c>
      <c r="H158" s="53">
        <v>0</v>
      </c>
      <c r="I158" s="53">
        <v>0</v>
      </c>
      <c r="J158" s="53">
        <v>0</v>
      </c>
      <c r="K158" s="53">
        <v>0</v>
      </c>
      <c r="L158" s="53">
        <v>0</v>
      </c>
      <c r="M158" s="53">
        <v>0</v>
      </c>
      <c r="N158" s="53">
        <v>0</v>
      </c>
      <c r="O158" s="53">
        <v>0</v>
      </c>
      <c r="P158" s="53">
        <v>0</v>
      </c>
      <c r="Q158" s="53">
        <v>0</v>
      </c>
      <c r="R158" s="53">
        <v>0</v>
      </c>
      <c r="S158" s="53">
        <v>0</v>
      </c>
      <c r="T158" s="53">
        <v>0</v>
      </c>
      <c r="U158" s="53">
        <v>0</v>
      </c>
      <c r="V158" s="53">
        <v>0</v>
      </c>
      <c r="W158" s="53">
        <v>0</v>
      </c>
      <c r="X158" s="53">
        <v>0</v>
      </c>
      <c r="Y158" s="53">
        <v>0</v>
      </c>
      <c r="Z158" s="53">
        <v>0</v>
      </c>
      <c r="AA158" s="53">
        <v>0</v>
      </c>
      <c r="AB158" s="53">
        <v>0</v>
      </c>
      <c r="AC158" s="53">
        <v>0</v>
      </c>
      <c r="AD158" s="53">
        <v>0</v>
      </c>
      <c r="AE158" s="53">
        <v>0</v>
      </c>
      <c r="AF158" s="53">
        <v>0</v>
      </c>
    </row>
    <row r="159" spans="2:32" ht="16" customHeight="1" x14ac:dyDescent="0.3">
      <c r="B159" s="51" t="s">
        <v>245</v>
      </c>
      <c r="C159" s="53">
        <v>0</v>
      </c>
      <c r="D159" s="53">
        <v>0</v>
      </c>
      <c r="E159" s="53">
        <v>0</v>
      </c>
      <c r="F159" s="53">
        <v>0</v>
      </c>
      <c r="G159" s="53">
        <v>0</v>
      </c>
      <c r="H159" s="53">
        <v>0</v>
      </c>
      <c r="I159" s="53">
        <v>0</v>
      </c>
      <c r="J159" s="53">
        <v>0</v>
      </c>
      <c r="K159" s="53">
        <v>0</v>
      </c>
      <c r="L159" s="53">
        <v>0</v>
      </c>
      <c r="M159" s="53">
        <v>0</v>
      </c>
      <c r="N159" s="53">
        <v>0</v>
      </c>
      <c r="O159" s="53">
        <v>0</v>
      </c>
      <c r="P159" s="53">
        <v>0</v>
      </c>
      <c r="Q159" s="53">
        <v>0</v>
      </c>
      <c r="R159" s="53">
        <v>0</v>
      </c>
      <c r="S159" s="53">
        <v>0</v>
      </c>
      <c r="T159" s="53">
        <v>0</v>
      </c>
      <c r="U159" s="53">
        <v>0</v>
      </c>
      <c r="V159" s="53">
        <v>0</v>
      </c>
      <c r="W159" s="53">
        <v>0</v>
      </c>
      <c r="X159" s="53">
        <v>0</v>
      </c>
      <c r="Y159" s="53">
        <v>0</v>
      </c>
      <c r="Z159" s="53">
        <v>0</v>
      </c>
      <c r="AA159" s="53">
        <v>0</v>
      </c>
      <c r="AB159" s="53">
        <v>0</v>
      </c>
      <c r="AC159" s="53">
        <v>0</v>
      </c>
      <c r="AD159" s="53">
        <v>0</v>
      </c>
      <c r="AE159" s="53">
        <v>0</v>
      </c>
      <c r="AF159" s="53">
        <v>0</v>
      </c>
    </row>
    <row r="160" spans="2:32" ht="16" customHeight="1" x14ac:dyDescent="0.3">
      <c r="B160" s="51" t="s">
        <v>246</v>
      </c>
      <c r="C160" s="53">
        <v>0</v>
      </c>
      <c r="D160" s="53">
        <v>0</v>
      </c>
      <c r="E160" s="53">
        <v>0</v>
      </c>
      <c r="F160" s="53">
        <v>0</v>
      </c>
      <c r="G160" s="53">
        <v>0</v>
      </c>
      <c r="H160" s="53">
        <v>0</v>
      </c>
      <c r="I160" s="53">
        <v>0</v>
      </c>
      <c r="J160" s="53">
        <v>0</v>
      </c>
      <c r="K160" s="53">
        <v>0</v>
      </c>
      <c r="L160" s="53">
        <v>0</v>
      </c>
      <c r="M160" s="53">
        <v>0</v>
      </c>
      <c r="N160" s="53">
        <v>0</v>
      </c>
      <c r="O160" s="53">
        <v>0</v>
      </c>
      <c r="P160" s="53">
        <v>0</v>
      </c>
      <c r="Q160" s="53">
        <v>0</v>
      </c>
      <c r="R160" s="53">
        <v>0</v>
      </c>
      <c r="S160" s="53">
        <v>0</v>
      </c>
      <c r="T160" s="53">
        <v>0</v>
      </c>
      <c r="U160" s="53">
        <v>0</v>
      </c>
      <c r="V160" s="53">
        <v>0</v>
      </c>
      <c r="W160" s="53">
        <v>0</v>
      </c>
      <c r="X160" s="53">
        <v>0</v>
      </c>
      <c r="Y160" s="53">
        <v>0</v>
      </c>
      <c r="Z160" s="53">
        <v>0</v>
      </c>
      <c r="AA160" s="53">
        <v>0</v>
      </c>
      <c r="AB160" s="53">
        <v>0</v>
      </c>
      <c r="AC160" s="53">
        <v>0</v>
      </c>
      <c r="AD160" s="53">
        <v>0</v>
      </c>
      <c r="AE160" s="53">
        <v>0</v>
      </c>
      <c r="AF160" s="53">
        <v>0</v>
      </c>
    </row>
    <row r="161" spans="2:32" ht="16" customHeight="1" x14ac:dyDescent="0.3">
      <c r="B161" s="51" t="s">
        <v>247</v>
      </c>
      <c r="C161" s="53">
        <v>0</v>
      </c>
      <c r="D161" s="53">
        <v>0</v>
      </c>
      <c r="E161" s="53">
        <v>0</v>
      </c>
      <c r="F161" s="53">
        <v>0</v>
      </c>
      <c r="G161" s="53">
        <v>0</v>
      </c>
      <c r="H161" s="53">
        <v>0</v>
      </c>
      <c r="I161" s="53">
        <v>0</v>
      </c>
      <c r="J161" s="53">
        <v>0</v>
      </c>
      <c r="K161" s="53">
        <v>0</v>
      </c>
      <c r="L161" s="53">
        <v>0</v>
      </c>
      <c r="M161" s="53">
        <v>0</v>
      </c>
      <c r="N161" s="53">
        <v>0</v>
      </c>
      <c r="O161" s="53">
        <v>0</v>
      </c>
      <c r="P161" s="53">
        <v>0</v>
      </c>
      <c r="Q161" s="53">
        <v>0</v>
      </c>
      <c r="R161" s="53">
        <v>0</v>
      </c>
      <c r="S161" s="53">
        <v>0</v>
      </c>
      <c r="T161" s="53">
        <v>0</v>
      </c>
      <c r="U161" s="53">
        <v>0</v>
      </c>
      <c r="V161" s="53">
        <v>0</v>
      </c>
      <c r="W161" s="53">
        <v>0</v>
      </c>
      <c r="X161" s="53">
        <v>0</v>
      </c>
      <c r="Y161" s="53">
        <v>0</v>
      </c>
      <c r="Z161" s="53">
        <v>0</v>
      </c>
      <c r="AA161" s="53">
        <v>0</v>
      </c>
      <c r="AB161" s="53">
        <v>0</v>
      </c>
      <c r="AC161" s="53">
        <v>0</v>
      </c>
      <c r="AD161" s="53">
        <v>0</v>
      </c>
      <c r="AE161" s="53">
        <v>0</v>
      </c>
      <c r="AF161" s="53">
        <v>0</v>
      </c>
    </row>
    <row r="162" spans="2:32" ht="16" customHeight="1" x14ac:dyDescent="0.3">
      <c r="B162" s="51" t="s">
        <v>248</v>
      </c>
      <c r="C162" s="53">
        <v>0</v>
      </c>
      <c r="D162" s="53">
        <v>0</v>
      </c>
      <c r="E162" s="53">
        <v>0</v>
      </c>
      <c r="F162" s="53">
        <v>0</v>
      </c>
      <c r="G162" s="53">
        <v>0</v>
      </c>
      <c r="H162" s="53">
        <v>0</v>
      </c>
      <c r="I162" s="53">
        <v>0</v>
      </c>
      <c r="J162" s="53">
        <v>0</v>
      </c>
      <c r="K162" s="53">
        <v>0</v>
      </c>
      <c r="L162" s="53">
        <v>0</v>
      </c>
      <c r="M162" s="53">
        <v>0</v>
      </c>
      <c r="N162" s="53">
        <v>0</v>
      </c>
      <c r="O162" s="53">
        <v>0</v>
      </c>
      <c r="P162" s="53">
        <v>0</v>
      </c>
      <c r="Q162" s="53">
        <v>0</v>
      </c>
      <c r="R162" s="53">
        <v>0</v>
      </c>
      <c r="S162" s="53">
        <v>0</v>
      </c>
      <c r="T162" s="53">
        <v>0</v>
      </c>
      <c r="U162" s="53">
        <v>0</v>
      </c>
      <c r="V162" s="53">
        <v>0</v>
      </c>
      <c r="W162" s="53">
        <v>0</v>
      </c>
      <c r="X162" s="53">
        <v>0</v>
      </c>
      <c r="Y162" s="53">
        <v>0</v>
      </c>
      <c r="Z162" s="53">
        <v>0</v>
      </c>
      <c r="AA162" s="53">
        <v>0</v>
      </c>
      <c r="AB162" s="53">
        <v>0</v>
      </c>
      <c r="AC162" s="53">
        <v>0</v>
      </c>
      <c r="AD162" s="53">
        <v>0</v>
      </c>
      <c r="AE162" s="53">
        <v>0</v>
      </c>
      <c r="AF162" s="53">
        <v>0</v>
      </c>
    </row>
    <row r="163" spans="2:32" ht="16" customHeight="1" x14ac:dyDescent="0.3">
      <c r="B163" s="51" t="s">
        <v>249</v>
      </c>
      <c r="C163" s="53">
        <v>0</v>
      </c>
      <c r="D163" s="53">
        <v>0</v>
      </c>
      <c r="E163" s="53">
        <v>0</v>
      </c>
      <c r="F163" s="53">
        <v>0</v>
      </c>
      <c r="G163" s="53">
        <v>0</v>
      </c>
      <c r="H163" s="53">
        <v>0</v>
      </c>
      <c r="I163" s="53">
        <v>0</v>
      </c>
      <c r="J163" s="53">
        <v>0</v>
      </c>
      <c r="K163" s="53">
        <v>0</v>
      </c>
      <c r="L163" s="53">
        <v>0</v>
      </c>
      <c r="M163" s="53">
        <v>0</v>
      </c>
      <c r="N163" s="53">
        <v>0</v>
      </c>
      <c r="O163" s="53">
        <v>0</v>
      </c>
      <c r="P163" s="53">
        <v>0</v>
      </c>
      <c r="Q163" s="53">
        <v>0</v>
      </c>
      <c r="R163" s="53">
        <v>0</v>
      </c>
      <c r="S163" s="53">
        <v>0</v>
      </c>
      <c r="T163" s="53">
        <v>0</v>
      </c>
      <c r="U163" s="53">
        <v>0</v>
      </c>
      <c r="V163" s="53">
        <v>0</v>
      </c>
      <c r="W163" s="53">
        <v>0</v>
      </c>
      <c r="X163" s="53">
        <v>0</v>
      </c>
      <c r="Y163" s="53">
        <v>0</v>
      </c>
      <c r="Z163" s="53">
        <v>0</v>
      </c>
      <c r="AA163" s="53">
        <v>0</v>
      </c>
      <c r="AB163" s="53">
        <v>0</v>
      </c>
      <c r="AC163" s="53">
        <v>0</v>
      </c>
      <c r="AD163" s="53">
        <v>0</v>
      </c>
      <c r="AE163" s="53">
        <v>0</v>
      </c>
      <c r="AF163" s="53">
        <v>0</v>
      </c>
    </row>
    <row r="164" spans="2:32" ht="16" customHeight="1" x14ac:dyDescent="0.3">
      <c r="B164" s="51" t="s">
        <v>250</v>
      </c>
      <c r="C164" s="53">
        <v>0</v>
      </c>
      <c r="D164" s="53">
        <v>0</v>
      </c>
      <c r="E164" s="53">
        <v>0</v>
      </c>
      <c r="F164" s="53">
        <v>0</v>
      </c>
      <c r="G164" s="53">
        <v>0</v>
      </c>
      <c r="H164" s="53">
        <v>0</v>
      </c>
      <c r="I164" s="53">
        <v>0</v>
      </c>
      <c r="J164" s="53">
        <v>0</v>
      </c>
      <c r="K164" s="53">
        <v>0</v>
      </c>
      <c r="L164" s="53">
        <v>0</v>
      </c>
      <c r="M164" s="53">
        <v>0</v>
      </c>
      <c r="N164" s="53">
        <v>0</v>
      </c>
      <c r="O164" s="53">
        <v>0</v>
      </c>
      <c r="P164" s="53">
        <v>0</v>
      </c>
      <c r="Q164" s="53">
        <v>0</v>
      </c>
      <c r="R164" s="53">
        <v>0</v>
      </c>
      <c r="S164" s="53">
        <v>0</v>
      </c>
      <c r="T164" s="53">
        <v>0</v>
      </c>
      <c r="U164" s="53">
        <v>0</v>
      </c>
      <c r="V164" s="53">
        <v>0</v>
      </c>
      <c r="W164" s="53">
        <v>0</v>
      </c>
      <c r="X164" s="53">
        <v>0</v>
      </c>
      <c r="Y164" s="53">
        <v>0</v>
      </c>
      <c r="Z164" s="53">
        <v>0</v>
      </c>
      <c r="AA164" s="53">
        <v>0</v>
      </c>
      <c r="AB164" s="53">
        <v>0</v>
      </c>
      <c r="AC164" s="53">
        <v>0</v>
      </c>
      <c r="AD164" s="53">
        <v>0</v>
      </c>
      <c r="AE164" s="53">
        <v>0</v>
      </c>
      <c r="AF164" s="53">
        <v>0</v>
      </c>
    </row>
    <row r="165" spans="2:32" ht="16" customHeight="1" x14ac:dyDescent="0.3">
      <c r="B165" s="51" t="s">
        <v>251</v>
      </c>
      <c r="C165" s="53">
        <v>0</v>
      </c>
      <c r="D165" s="53">
        <v>0</v>
      </c>
      <c r="E165" s="53">
        <v>0</v>
      </c>
      <c r="F165" s="53">
        <v>0</v>
      </c>
      <c r="G165" s="53">
        <v>0</v>
      </c>
      <c r="H165" s="53">
        <v>0</v>
      </c>
      <c r="I165" s="53">
        <v>0</v>
      </c>
      <c r="J165" s="53">
        <v>0</v>
      </c>
      <c r="K165" s="53">
        <v>0</v>
      </c>
      <c r="L165" s="53">
        <v>0</v>
      </c>
      <c r="M165" s="53">
        <v>0</v>
      </c>
      <c r="N165" s="53">
        <v>0</v>
      </c>
      <c r="O165" s="53">
        <v>0</v>
      </c>
      <c r="P165" s="53">
        <v>0</v>
      </c>
      <c r="Q165" s="53">
        <v>0</v>
      </c>
      <c r="R165" s="53">
        <v>0</v>
      </c>
      <c r="S165" s="53">
        <v>0</v>
      </c>
      <c r="T165" s="53">
        <v>0</v>
      </c>
      <c r="U165" s="53">
        <v>0</v>
      </c>
      <c r="V165" s="53">
        <v>0</v>
      </c>
      <c r="W165" s="53">
        <v>0</v>
      </c>
      <c r="X165" s="53">
        <v>0</v>
      </c>
      <c r="Y165" s="53">
        <v>0</v>
      </c>
      <c r="Z165" s="53">
        <v>0</v>
      </c>
      <c r="AA165" s="53">
        <v>0</v>
      </c>
      <c r="AB165" s="53">
        <v>0</v>
      </c>
      <c r="AC165" s="53">
        <v>0</v>
      </c>
      <c r="AD165" s="53">
        <v>0</v>
      </c>
      <c r="AE165" s="53">
        <v>0</v>
      </c>
      <c r="AF165" s="53">
        <v>0</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10.516680000000001</v>
      </c>
      <c r="D167" s="50">
        <v>13.016159999999999</v>
      </c>
      <c r="E167" s="50">
        <v>12.63888</v>
      </c>
      <c r="F167" s="50">
        <v>12.968999999999999</v>
      </c>
      <c r="G167" s="50">
        <v>12.962199999999999</v>
      </c>
      <c r="H167" s="50">
        <v>12.96</v>
      </c>
      <c r="I167" s="50">
        <v>10.440000000000001</v>
      </c>
      <c r="J167" s="50">
        <v>14.84</v>
      </c>
      <c r="K167" s="50">
        <v>14.879999999999999</v>
      </c>
      <c r="L167" s="50">
        <v>16</v>
      </c>
      <c r="M167" s="50">
        <v>20.92</v>
      </c>
      <c r="N167" s="50">
        <v>20.92</v>
      </c>
      <c r="O167" s="50">
        <v>44.12</v>
      </c>
      <c r="P167" s="50">
        <v>47.772800000000004</v>
      </c>
      <c r="Q167" s="50">
        <v>52.716000000000001</v>
      </c>
      <c r="R167" s="50">
        <v>68.476320000000001</v>
      </c>
      <c r="S167" s="50">
        <v>80.737920000000003</v>
      </c>
      <c r="T167" s="50">
        <v>106.20432</v>
      </c>
      <c r="U167" s="50">
        <v>110.92031999999999</v>
      </c>
      <c r="V167" s="50">
        <v>110.92031999999999</v>
      </c>
      <c r="W167" s="50">
        <v>110.92031999999999</v>
      </c>
      <c r="X167" s="50">
        <v>110.92031999999999</v>
      </c>
      <c r="Y167" s="50">
        <v>22.4</v>
      </c>
      <c r="Z167" s="50">
        <v>22.4</v>
      </c>
      <c r="AA167" s="50">
        <v>22.4</v>
      </c>
      <c r="AB167" s="50">
        <v>22.4</v>
      </c>
      <c r="AC167" s="50">
        <v>22.4</v>
      </c>
      <c r="AD167" s="50">
        <v>22.4</v>
      </c>
      <c r="AE167" s="50">
        <v>22.4</v>
      </c>
      <c r="AF167" s="50">
        <v>22.4</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0</v>
      </c>
      <c r="D169" s="53">
        <v>0</v>
      </c>
      <c r="E169" s="53">
        <v>0</v>
      </c>
      <c r="F169" s="53">
        <v>0</v>
      </c>
      <c r="G169" s="53">
        <v>0</v>
      </c>
      <c r="H169" s="53">
        <v>0</v>
      </c>
      <c r="I169" s="53">
        <v>0</v>
      </c>
      <c r="J169" s="53">
        <v>0</v>
      </c>
      <c r="K169" s="53">
        <v>0</v>
      </c>
      <c r="L169" s="53">
        <v>0</v>
      </c>
      <c r="M169" s="53">
        <v>0</v>
      </c>
      <c r="N169" s="53">
        <v>0</v>
      </c>
      <c r="O169" s="53">
        <v>0</v>
      </c>
      <c r="P169" s="53">
        <v>0</v>
      </c>
      <c r="Q169" s="53">
        <v>0</v>
      </c>
      <c r="R169" s="53">
        <v>0</v>
      </c>
      <c r="S169" s="53">
        <v>0</v>
      </c>
      <c r="T169" s="53">
        <v>0</v>
      </c>
      <c r="U169" s="53">
        <v>0</v>
      </c>
      <c r="V169" s="53">
        <v>0</v>
      </c>
      <c r="W169" s="53">
        <v>0</v>
      </c>
      <c r="X169" s="53">
        <v>0</v>
      </c>
      <c r="Y169" s="53">
        <v>0</v>
      </c>
      <c r="Z169" s="53">
        <v>0</v>
      </c>
      <c r="AA169" s="53">
        <v>0</v>
      </c>
      <c r="AB169" s="53">
        <v>0</v>
      </c>
      <c r="AC169" s="53">
        <v>0</v>
      </c>
      <c r="AD169" s="53">
        <v>0</v>
      </c>
      <c r="AE169" s="53">
        <v>0</v>
      </c>
      <c r="AF169" s="53">
        <v>0</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9.4320000000000004</v>
      </c>
      <c r="D171" s="53">
        <v>10.8468</v>
      </c>
      <c r="E171" s="53">
        <v>10.8468</v>
      </c>
      <c r="F171" s="53">
        <v>10.8468</v>
      </c>
      <c r="G171" s="53">
        <v>10.84</v>
      </c>
      <c r="H171" s="53">
        <v>10.84</v>
      </c>
      <c r="I171" s="53">
        <v>8.32</v>
      </c>
      <c r="J171" s="53">
        <v>12.72</v>
      </c>
      <c r="K171" s="53">
        <v>12.76</v>
      </c>
      <c r="L171" s="53">
        <v>13.64</v>
      </c>
      <c r="M171" s="53">
        <v>18.8</v>
      </c>
      <c r="N171" s="53">
        <v>18.8</v>
      </c>
      <c r="O171" s="53">
        <v>42</v>
      </c>
      <c r="P171" s="53">
        <v>44</v>
      </c>
      <c r="Q171" s="53">
        <v>48</v>
      </c>
      <c r="R171" s="53">
        <v>59.044319999999999</v>
      </c>
      <c r="S171" s="53">
        <v>71.30592</v>
      </c>
      <c r="T171" s="53">
        <v>94.414319999999989</v>
      </c>
      <c r="U171" s="53">
        <v>94.414319999999989</v>
      </c>
      <c r="V171" s="53">
        <v>94.414319999999989</v>
      </c>
      <c r="W171" s="53">
        <v>94.414319999999989</v>
      </c>
      <c r="X171" s="53">
        <v>94.414319999999989</v>
      </c>
      <c r="Y171" s="53">
        <v>20</v>
      </c>
      <c r="Z171" s="53">
        <v>20</v>
      </c>
      <c r="AA171" s="53">
        <v>20</v>
      </c>
      <c r="AB171" s="53">
        <v>20</v>
      </c>
      <c r="AC171" s="53">
        <v>20</v>
      </c>
      <c r="AD171" s="53">
        <v>20</v>
      </c>
      <c r="AE171" s="53">
        <v>20</v>
      </c>
      <c r="AF171" s="53">
        <v>20</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0</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1.0846800000000001</v>
      </c>
      <c r="D174" s="53">
        <v>2.1693600000000002</v>
      </c>
      <c r="E174" s="53">
        <v>1.7920800000000001</v>
      </c>
      <c r="F174" s="53">
        <v>2.1221999999999999</v>
      </c>
      <c r="G174" s="53">
        <v>2.1221999999999999</v>
      </c>
      <c r="H174" s="53">
        <v>2.12</v>
      </c>
      <c r="I174" s="53">
        <v>2.12</v>
      </c>
      <c r="J174" s="53">
        <v>2.12</v>
      </c>
      <c r="K174" s="53">
        <v>2.12</v>
      </c>
      <c r="L174" s="53">
        <v>2.36</v>
      </c>
      <c r="M174" s="53">
        <v>2.12</v>
      </c>
      <c r="N174" s="53">
        <v>2.12</v>
      </c>
      <c r="O174" s="53">
        <v>2.12</v>
      </c>
      <c r="P174" s="53">
        <v>3.7728000000000002</v>
      </c>
      <c r="Q174" s="53">
        <v>4.7160000000000002</v>
      </c>
      <c r="R174" s="53">
        <v>9.4320000000000004</v>
      </c>
      <c r="S174" s="53">
        <v>9.4320000000000004</v>
      </c>
      <c r="T174" s="53">
        <v>11.790000000000001</v>
      </c>
      <c r="U174" s="53">
        <v>16.506</v>
      </c>
      <c r="V174" s="53">
        <v>16.506</v>
      </c>
      <c r="W174" s="53">
        <v>16.506</v>
      </c>
      <c r="X174" s="53">
        <v>16.506</v>
      </c>
      <c r="Y174" s="53">
        <v>2.4</v>
      </c>
      <c r="Z174" s="53">
        <v>2.4</v>
      </c>
      <c r="AA174" s="53">
        <v>2.4</v>
      </c>
      <c r="AB174" s="53">
        <v>2.4</v>
      </c>
      <c r="AC174" s="53">
        <v>2.4</v>
      </c>
      <c r="AD174" s="53">
        <v>2.4</v>
      </c>
      <c r="AE174" s="53">
        <v>2.4</v>
      </c>
      <c r="AF174" s="53">
        <v>2.4</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0</v>
      </c>
      <c r="D176" s="50">
        <v>0</v>
      </c>
      <c r="E176" s="50">
        <v>0</v>
      </c>
      <c r="F176" s="50">
        <v>0</v>
      </c>
      <c r="G176" s="50">
        <v>0</v>
      </c>
      <c r="H176" s="50">
        <v>0</v>
      </c>
      <c r="I176" s="50">
        <v>0</v>
      </c>
      <c r="J176" s="50">
        <v>0</v>
      </c>
      <c r="K176" s="50">
        <v>0</v>
      </c>
      <c r="L176" s="50">
        <v>0</v>
      </c>
      <c r="M176" s="50">
        <v>0</v>
      </c>
      <c r="N176" s="50">
        <v>0</v>
      </c>
      <c r="O176" s="50">
        <v>0</v>
      </c>
      <c r="P176" s="50">
        <v>0</v>
      </c>
      <c r="Q176" s="50">
        <v>0</v>
      </c>
      <c r="R176" s="50">
        <v>0</v>
      </c>
      <c r="S176" s="50">
        <v>0</v>
      </c>
      <c r="T176" s="50">
        <v>0</v>
      </c>
      <c r="U176" s="50">
        <v>0</v>
      </c>
      <c r="V176" s="50">
        <v>0</v>
      </c>
      <c r="W176" s="50">
        <v>0</v>
      </c>
      <c r="X176" s="50">
        <v>0</v>
      </c>
      <c r="Y176" s="50">
        <v>0</v>
      </c>
      <c r="Z176" s="50">
        <v>0</v>
      </c>
      <c r="AA176" s="50">
        <v>0</v>
      </c>
      <c r="AB176" s="50">
        <v>0</v>
      </c>
      <c r="AC176" s="50">
        <v>0</v>
      </c>
      <c r="AD176" s="50">
        <v>0</v>
      </c>
      <c r="AE176" s="50">
        <v>0</v>
      </c>
      <c r="AF176" s="50">
        <v>0</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0</v>
      </c>
      <c r="D180" s="53">
        <v>0</v>
      </c>
      <c r="E180" s="53">
        <v>0</v>
      </c>
      <c r="F180" s="53">
        <v>0</v>
      </c>
      <c r="G180" s="53">
        <v>0</v>
      </c>
      <c r="H180" s="53">
        <v>0</v>
      </c>
      <c r="I180" s="53">
        <v>0</v>
      </c>
      <c r="J180" s="53">
        <v>0</v>
      </c>
      <c r="K180" s="53">
        <v>0</v>
      </c>
      <c r="L180" s="53">
        <v>0</v>
      </c>
      <c r="M180" s="53">
        <v>0</v>
      </c>
      <c r="N180" s="53">
        <v>0</v>
      </c>
      <c r="O180" s="53">
        <v>0</v>
      </c>
      <c r="P180" s="53">
        <v>0</v>
      </c>
      <c r="Q180" s="53">
        <v>0</v>
      </c>
      <c r="R180" s="53">
        <v>0</v>
      </c>
      <c r="S180" s="53">
        <v>0</v>
      </c>
      <c r="T180" s="53">
        <v>0</v>
      </c>
      <c r="U180" s="53">
        <v>0</v>
      </c>
      <c r="V180" s="53">
        <v>0</v>
      </c>
      <c r="W180" s="53">
        <v>0</v>
      </c>
      <c r="X180" s="53">
        <v>0</v>
      </c>
      <c r="Y180" s="53">
        <v>0</v>
      </c>
      <c r="Z180" s="53">
        <v>0</v>
      </c>
      <c r="AA180" s="53">
        <v>0</v>
      </c>
      <c r="AB180" s="53">
        <v>0</v>
      </c>
      <c r="AC180" s="53">
        <v>0</v>
      </c>
      <c r="AD180" s="53">
        <v>0</v>
      </c>
      <c r="AE180" s="53">
        <v>0</v>
      </c>
      <c r="AF180" s="53">
        <v>0</v>
      </c>
    </row>
    <row r="181" spans="2:32" ht="16" customHeight="1" x14ac:dyDescent="0.3">
      <c r="B181" s="51" t="s">
        <v>267</v>
      </c>
      <c r="C181" s="53">
        <v>0</v>
      </c>
      <c r="D181" s="53">
        <v>0</v>
      </c>
      <c r="E181" s="53">
        <v>0</v>
      </c>
      <c r="F181" s="53">
        <v>0</v>
      </c>
      <c r="G181" s="53">
        <v>0</v>
      </c>
      <c r="H181" s="53">
        <v>0</v>
      </c>
      <c r="I181" s="53">
        <v>0</v>
      </c>
      <c r="J181" s="53">
        <v>0</v>
      </c>
      <c r="K181" s="53">
        <v>0</v>
      </c>
      <c r="L181" s="53">
        <v>0</v>
      </c>
      <c r="M181" s="53">
        <v>0</v>
      </c>
      <c r="N181" s="53">
        <v>0</v>
      </c>
      <c r="O181" s="53">
        <v>0</v>
      </c>
      <c r="P181" s="53">
        <v>0</v>
      </c>
      <c r="Q181" s="53">
        <v>0</v>
      </c>
      <c r="R181" s="53">
        <v>0</v>
      </c>
      <c r="S181" s="53">
        <v>0</v>
      </c>
      <c r="T181" s="53">
        <v>0</v>
      </c>
      <c r="U181" s="53">
        <v>0</v>
      </c>
      <c r="V181" s="53">
        <v>0</v>
      </c>
      <c r="W181" s="53">
        <v>0</v>
      </c>
      <c r="X181" s="53">
        <v>0</v>
      </c>
      <c r="Y181" s="53">
        <v>0</v>
      </c>
      <c r="Z181" s="53">
        <v>0</v>
      </c>
      <c r="AA181" s="53">
        <v>0</v>
      </c>
      <c r="AB181" s="53">
        <v>0</v>
      </c>
      <c r="AC181" s="53">
        <v>0</v>
      </c>
      <c r="AD181" s="53">
        <v>0</v>
      </c>
      <c r="AE181" s="53">
        <v>0</v>
      </c>
      <c r="AF181" s="53">
        <v>0</v>
      </c>
    </row>
    <row r="182" spans="2:32" ht="16" customHeight="1" x14ac:dyDescent="0.3">
      <c r="B182" s="51" t="s">
        <v>268</v>
      </c>
      <c r="C182" s="53">
        <v>0</v>
      </c>
      <c r="D182" s="53">
        <v>0</v>
      </c>
      <c r="E182" s="53">
        <v>0</v>
      </c>
      <c r="F182" s="53">
        <v>0</v>
      </c>
      <c r="G182" s="53">
        <v>0</v>
      </c>
      <c r="H182" s="53">
        <v>0</v>
      </c>
      <c r="I182" s="53">
        <v>0</v>
      </c>
      <c r="J182" s="53">
        <v>0</v>
      </c>
      <c r="K182" s="53">
        <v>0</v>
      </c>
      <c r="L182" s="53">
        <v>0</v>
      </c>
      <c r="M182" s="53">
        <v>0</v>
      </c>
      <c r="N182" s="53">
        <v>0</v>
      </c>
      <c r="O182" s="53">
        <v>0</v>
      </c>
      <c r="P182" s="53">
        <v>0</v>
      </c>
      <c r="Q182" s="53">
        <v>0</v>
      </c>
      <c r="R182" s="53">
        <v>0</v>
      </c>
      <c r="S182" s="53">
        <v>0</v>
      </c>
      <c r="T182" s="53">
        <v>0</v>
      </c>
      <c r="U182" s="53">
        <v>0</v>
      </c>
      <c r="V182" s="53">
        <v>0</v>
      </c>
      <c r="W182" s="53">
        <v>0</v>
      </c>
      <c r="X182" s="53">
        <v>0</v>
      </c>
      <c r="Y182" s="53">
        <v>0</v>
      </c>
      <c r="Z182" s="53">
        <v>0</v>
      </c>
      <c r="AA182" s="53">
        <v>0</v>
      </c>
      <c r="AB182" s="53">
        <v>0</v>
      </c>
      <c r="AC182" s="53">
        <v>0</v>
      </c>
      <c r="AD182" s="53">
        <v>0</v>
      </c>
      <c r="AE182" s="53">
        <v>0</v>
      </c>
      <c r="AF182" s="53">
        <v>0</v>
      </c>
    </row>
    <row r="183" spans="2:32" ht="16" customHeight="1" x14ac:dyDescent="0.3">
      <c r="B183" s="51" t="s">
        <v>269</v>
      </c>
      <c r="C183" s="53">
        <v>0</v>
      </c>
      <c r="D183" s="53">
        <v>0</v>
      </c>
      <c r="E183" s="53">
        <v>0</v>
      </c>
      <c r="F183" s="53">
        <v>0</v>
      </c>
      <c r="G183" s="53">
        <v>0</v>
      </c>
      <c r="H183" s="53">
        <v>0</v>
      </c>
      <c r="I183" s="53">
        <v>0</v>
      </c>
      <c r="J183" s="53">
        <v>0</v>
      </c>
      <c r="K183" s="53">
        <v>0</v>
      </c>
      <c r="L183" s="53">
        <v>0</v>
      </c>
      <c r="M183" s="53">
        <v>0</v>
      </c>
      <c r="N183" s="53">
        <v>0</v>
      </c>
      <c r="O183" s="53">
        <v>0</v>
      </c>
      <c r="P183" s="53">
        <v>0</v>
      </c>
      <c r="Q183" s="53">
        <v>0</v>
      </c>
      <c r="R183" s="53">
        <v>0</v>
      </c>
      <c r="S183" s="53">
        <v>0</v>
      </c>
      <c r="T183" s="53">
        <v>0</v>
      </c>
      <c r="U183" s="53">
        <v>0</v>
      </c>
      <c r="V183" s="53">
        <v>0</v>
      </c>
      <c r="W183" s="53">
        <v>0</v>
      </c>
      <c r="X183" s="53">
        <v>0</v>
      </c>
      <c r="Y183" s="53">
        <v>0</v>
      </c>
      <c r="Z183" s="53">
        <v>0</v>
      </c>
      <c r="AA183" s="53">
        <v>0</v>
      </c>
      <c r="AB183" s="53">
        <v>0</v>
      </c>
      <c r="AC183" s="53">
        <v>0</v>
      </c>
      <c r="AD183" s="53">
        <v>0</v>
      </c>
      <c r="AE183" s="53">
        <v>0</v>
      </c>
      <c r="AF183" s="53">
        <v>0</v>
      </c>
    </row>
    <row r="184" spans="2:32" ht="16" customHeight="1" x14ac:dyDescent="0.3">
      <c r="B184" s="51" t="s">
        <v>270</v>
      </c>
      <c r="C184" s="53">
        <v>0</v>
      </c>
      <c r="D184" s="53">
        <v>0</v>
      </c>
      <c r="E184" s="53">
        <v>0</v>
      </c>
      <c r="F184" s="53">
        <v>0</v>
      </c>
      <c r="G184" s="53">
        <v>0</v>
      </c>
      <c r="H184" s="53">
        <v>0</v>
      </c>
      <c r="I184" s="53">
        <v>0</v>
      </c>
      <c r="J184" s="53">
        <v>0</v>
      </c>
      <c r="K184" s="53">
        <v>0</v>
      </c>
      <c r="L184" s="53">
        <v>0</v>
      </c>
      <c r="M184" s="53">
        <v>0</v>
      </c>
      <c r="N184" s="53">
        <v>0</v>
      </c>
      <c r="O184" s="53">
        <v>0</v>
      </c>
      <c r="P184" s="53">
        <v>0</v>
      </c>
      <c r="Q184" s="53">
        <v>0</v>
      </c>
      <c r="R184" s="53">
        <v>0</v>
      </c>
      <c r="S184" s="53">
        <v>0</v>
      </c>
      <c r="T184" s="53">
        <v>0</v>
      </c>
      <c r="U184" s="53">
        <v>0</v>
      </c>
      <c r="V184" s="53">
        <v>0</v>
      </c>
      <c r="W184" s="53">
        <v>0</v>
      </c>
      <c r="X184" s="53">
        <v>0</v>
      </c>
      <c r="Y184" s="53">
        <v>0</v>
      </c>
      <c r="Z184" s="53">
        <v>0</v>
      </c>
      <c r="AA184" s="53">
        <v>0</v>
      </c>
      <c r="AB184" s="53">
        <v>0</v>
      </c>
      <c r="AC184" s="53">
        <v>0</v>
      </c>
      <c r="AD184" s="53">
        <v>0</v>
      </c>
      <c r="AE184" s="53">
        <v>0</v>
      </c>
      <c r="AF184" s="53">
        <v>0</v>
      </c>
    </row>
    <row r="185" spans="2:32" ht="16" customHeight="1" x14ac:dyDescent="0.3">
      <c r="B185" s="51" t="s">
        <v>271</v>
      </c>
      <c r="C185" s="53">
        <v>0</v>
      </c>
      <c r="D185" s="53">
        <v>0</v>
      </c>
      <c r="E185" s="53">
        <v>0</v>
      </c>
      <c r="F185" s="53">
        <v>0</v>
      </c>
      <c r="G185" s="53">
        <v>0</v>
      </c>
      <c r="H185" s="53">
        <v>0</v>
      </c>
      <c r="I185" s="53">
        <v>0</v>
      </c>
      <c r="J185" s="53">
        <v>0</v>
      </c>
      <c r="K185" s="53">
        <v>0</v>
      </c>
      <c r="L185" s="53">
        <v>0</v>
      </c>
      <c r="M185" s="53">
        <v>0</v>
      </c>
      <c r="N185" s="53">
        <v>0</v>
      </c>
      <c r="O185" s="53">
        <v>0</v>
      </c>
      <c r="P185" s="53">
        <v>0</v>
      </c>
      <c r="Q185" s="53">
        <v>0</v>
      </c>
      <c r="R185" s="53">
        <v>0</v>
      </c>
      <c r="S185" s="53">
        <v>0</v>
      </c>
      <c r="T185" s="53">
        <v>0</v>
      </c>
      <c r="U185" s="53">
        <v>0</v>
      </c>
      <c r="V185" s="53">
        <v>0</v>
      </c>
      <c r="W185" s="53">
        <v>0</v>
      </c>
      <c r="X185" s="53">
        <v>0</v>
      </c>
      <c r="Y185" s="53">
        <v>0</v>
      </c>
      <c r="Z185" s="53">
        <v>0</v>
      </c>
      <c r="AA185" s="53">
        <v>0</v>
      </c>
      <c r="AB185" s="53">
        <v>0</v>
      </c>
      <c r="AC185" s="53">
        <v>0</v>
      </c>
      <c r="AD185" s="53">
        <v>0</v>
      </c>
      <c r="AE185" s="53">
        <v>0</v>
      </c>
      <c r="AF185" s="53">
        <v>0</v>
      </c>
    </row>
    <row r="186" spans="2:32" ht="16" customHeight="1" x14ac:dyDescent="0.3">
      <c r="B186" s="51" t="s">
        <v>272</v>
      </c>
      <c r="C186" s="53">
        <v>0</v>
      </c>
      <c r="D186" s="53">
        <v>0</v>
      </c>
      <c r="E186" s="53">
        <v>0</v>
      </c>
      <c r="F186" s="53">
        <v>0</v>
      </c>
      <c r="G186" s="53">
        <v>0</v>
      </c>
      <c r="H186" s="53">
        <v>0</v>
      </c>
      <c r="I186" s="53">
        <v>0</v>
      </c>
      <c r="J186" s="53">
        <v>0</v>
      </c>
      <c r="K186" s="53">
        <v>0</v>
      </c>
      <c r="L186" s="53">
        <v>0</v>
      </c>
      <c r="M186" s="53">
        <v>0</v>
      </c>
      <c r="N186" s="53">
        <v>0</v>
      </c>
      <c r="O186" s="53">
        <v>0</v>
      </c>
      <c r="P186" s="53">
        <v>0</v>
      </c>
      <c r="Q186" s="53">
        <v>0</v>
      </c>
      <c r="R186" s="53">
        <v>0</v>
      </c>
      <c r="S186" s="53">
        <v>0</v>
      </c>
      <c r="T186" s="53">
        <v>0</v>
      </c>
      <c r="U186" s="53">
        <v>0</v>
      </c>
      <c r="V186" s="53">
        <v>0</v>
      </c>
      <c r="W186" s="53">
        <v>0</v>
      </c>
      <c r="X186" s="53">
        <v>0</v>
      </c>
      <c r="Y186" s="53">
        <v>0</v>
      </c>
      <c r="Z186" s="53">
        <v>0</v>
      </c>
      <c r="AA186" s="53">
        <v>0</v>
      </c>
      <c r="AB186" s="53">
        <v>0</v>
      </c>
      <c r="AC186" s="53">
        <v>0</v>
      </c>
      <c r="AD186" s="53">
        <v>0</v>
      </c>
      <c r="AE186" s="53">
        <v>0</v>
      </c>
      <c r="AF186" s="53">
        <v>0</v>
      </c>
    </row>
    <row r="187" spans="2:32" ht="16" customHeight="1" x14ac:dyDescent="0.3">
      <c r="B187" s="51" t="s">
        <v>273</v>
      </c>
      <c r="C187" s="53">
        <v>0</v>
      </c>
      <c r="D187" s="53">
        <v>0</v>
      </c>
      <c r="E187" s="53">
        <v>0</v>
      </c>
      <c r="F187" s="53">
        <v>0</v>
      </c>
      <c r="G187" s="53">
        <v>0</v>
      </c>
      <c r="H187" s="53">
        <v>0</v>
      </c>
      <c r="I187" s="53">
        <v>0</v>
      </c>
      <c r="J187" s="53">
        <v>0</v>
      </c>
      <c r="K187" s="53">
        <v>0</v>
      </c>
      <c r="L187" s="53">
        <v>0</v>
      </c>
      <c r="M187" s="53">
        <v>0</v>
      </c>
      <c r="N187" s="53">
        <v>0</v>
      </c>
      <c r="O187" s="53">
        <v>0</v>
      </c>
      <c r="P187" s="53">
        <v>0</v>
      </c>
      <c r="Q187" s="53">
        <v>0</v>
      </c>
      <c r="R187" s="53">
        <v>0</v>
      </c>
      <c r="S187" s="53">
        <v>0</v>
      </c>
      <c r="T187" s="53">
        <v>0</v>
      </c>
      <c r="U187" s="53">
        <v>0</v>
      </c>
      <c r="V187" s="53">
        <v>0</v>
      </c>
      <c r="W187" s="53">
        <v>0</v>
      </c>
      <c r="X187" s="53">
        <v>0</v>
      </c>
      <c r="Y187" s="53">
        <v>0</v>
      </c>
      <c r="Z187" s="53">
        <v>0</v>
      </c>
      <c r="AA187" s="53">
        <v>0</v>
      </c>
      <c r="AB187" s="53">
        <v>0</v>
      </c>
      <c r="AC187" s="53">
        <v>0</v>
      </c>
      <c r="AD187" s="53">
        <v>0</v>
      </c>
      <c r="AE187" s="53">
        <v>0</v>
      </c>
      <c r="AF187" s="53">
        <v>0</v>
      </c>
    </row>
    <row r="188" spans="2:32" ht="16" customHeight="1" x14ac:dyDescent="0.25">
      <c r="B188" s="49" t="s">
        <v>274</v>
      </c>
      <c r="C188" s="50">
        <v>23.580000000000002</v>
      </c>
      <c r="D188" s="50">
        <v>30.889800000000001</v>
      </c>
      <c r="E188" s="50">
        <v>34.4268</v>
      </c>
      <c r="F188" s="50">
        <v>35.369999999999997</v>
      </c>
      <c r="G188" s="50">
        <v>35.369999999999997</v>
      </c>
      <c r="H188" s="50">
        <v>35.369999999999997</v>
      </c>
      <c r="I188" s="50">
        <v>35.369999999999997</v>
      </c>
      <c r="J188" s="50">
        <v>33.577919999999999</v>
      </c>
      <c r="K188" s="50">
        <v>36.160000000000004</v>
      </c>
      <c r="L188" s="50">
        <v>35.36</v>
      </c>
      <c r="M188" s="50">
        <v>38.880000000000003</v>
      </c>
      <c r="N188" s="50">
        <v>41.72</v>
      </c>
      <c r="O188" s="50">
        <v>70.72</v>
      </c>
      <c r="P188" s="50">
        <v>72</v>
      </c>
      <c r="Q188" s="50">
        <v>78</v>
      </c>
      <c r="R188" s="50">
        <v>85.8</v>
      </c>
      <c r="S188" s="50">
        <v>85.8</v>
      </c>
      <c r="T188" s="50">
        <v>85.8</v>
      </c>
      <c r="U188" s="50">
        <v>85.8</v>
      </c>
      <c r="V188" s="50">
        <v>85.8</v>
      </c>
      <c r="W188" s="50">
        <v>88</v>
      </c>
      <c r="X188" s="50">
        <v>88</v>
      </c>
      <c r="Y188" s="50">
        <v>64</v>
      </c>
      <c r="Z188" s="50">
        <v>96</v>
      </c>
      <c r="AA188" s="50">
        <v>100</v>
      </c>
      <c r="AB188" s="50">
        <v>100</v>
      </c>
      <c r="AC188" s="50">
        <v>100</v>
      </c>
      <c r="AD188" s="50">
        <v>100</v>
      </c>
      <c r="AE188" s="50">
        <v>100</v>
      </c>
      <c r="AF188" s="50">
        <v>100</v>
      </c>
    </row>
    <row r="189" spans="2:32" ht="16" customHeight="1" x14ac:dyDescent="0.3">
      <c r="B189" s="51" t="s">
        <v>275</v>
      </c>
      <c r="C189" s="53">
        <v>23.580000000000002</v>
      </c>
      <c r="D189" s="53">
        <v>30.889800000000001</v>
      </c>
      <c r="E189" s="53">
        <v>34.4268</v>
      </c>
      <c r="F189" s="53">
        <v>35.369999999999997</v>
      </c>
      <c r="G189" s="53">
        <v>35.369999999999997</v>
      </c>
      <c r="H189" s="53">
        <v>35.369999999999997</v>
      </c>
      <c r="I189" s="53">
        <v>35.369999999999997</v>
      </c>
      <c r="J189" s="53">
        <v>33.577919999999999</v>
      </c>
      <c r="K189" s="53">
        <v>36.160000000000004</v>
      </c>
      <c r="L189" s="53">
        <v>35.36</v>
      </c>
      <c r="M189" s="53">
        <v>38.880000000000003</v>
      </c>
      <c r="N189" s="53">
        <v>41.72</v>
      </c>
      <c r="O189" s="53">
        <v>70.72</v>
      </c>
      <c r="P189" s="53">
        <v>72</v>
      </c>
      <c r="Q189" s="53">
        <v>78</v>
      </c>
      <c r="R189" s="53">
        <v>85.8</v>
      </c>
      <c r="S189" s="53">
        <v>85.8</v>
      </c>
      <c r="T189" s="53">
        <v>85.8</v>
      </c>
      <c r="U189" s="53">
        <v>85.8</v>
      </c>
      <c r="V189" s="53">
        <v>85.8</v>
      </c>
      <c r="W189" s="53">
        <v>88</v>
      </c>
      <c r="X189" s="53">
        <v>88</v>
      </c>
      <c r="Y189" s="53">
        <v>64</v>
      </c>
      <c r="Z189" s="53">
        <v>96</v>
      </c>
      <c r="AA189" s="53">
        <v>100</v>
      </c>
      <c r="AB189" s="53">
        <v>100</v>
      </c>
      <c r="AC189" s="53">
        <v>100</v>
      </c>
      <c r="AD189" s="53">
        <v>100</v>
      </c>
      <c r="AE189" s="53">
        <v>100</v>
      </c>
      <c r="AF189" s="53">
        <v>100</v>
      </c>
    </row>
    <row r="190" spans="2:32" ht="16" customHeight="1" x14ac:dyDescent="0.3">
      <c r="B190" s="51" t="s">
        <v>276</v>
      </c>
      <c r="C190" s="53">
        <v>0</v>
      </c>
      <c r="D190" s="53">
        <v>0</v>
      </c>
      <c r="E190" s="53">
        <v>0</v>
      </c>
      <c r="F190" s="53">
        <v>0</v>
      </c>
      <c r="G190" s="53">
        <v>0</v>
      </c>
      <c r="H190" s="53">
        <v>0</v>
      </c>
      <c r="I190" s="53">
        <v>0</v>
      </c>
      <c r="J190" s="53">
        <v>0</v>
      </c>
      <c r="K190" s="53">
        <v>0</v>
      </c>
      <c r="L190" s="53">
        <v>0</v>
      </c>
      <c r="M190" s="53">
        <v>0</v>
      </c>
      <c r="N190" s="53">
        <v>0</v>
      </c>
      <c r="O190" s="53">
        <v>0</v>
      </c>
      <c r="P190" s="53">
        <v>0</v>
      </c>
      <c r="Q190" s="53">
        <v>0</v>
      </c>
      <c r="R190" s="53">
        <v>0</v>
      </c>
      <c r="S190" s="53">
        <v>0</v>
      </c>
      <c r="T190" s="53">
        <v>0</v>
      </c>
      <c r="U190" s="53">
        <v>0</v>
      </c>
      <c r="V190" s="53">
        <v>0</v>
      </c>
      <c r="W190" s="53">
        <v>0</v>
      </c>
      <c r="X190" s="53">
        <v>0</v>
      </c>
      <c r="Y190" s="53">
        <v>0</v>
      </c>
      <c r="Z190" s="53">
        <v>0</v>
      </c>
      <c r="AA190" s="53">
        <v>0</v>
      </c>
      <c r="AB190" s="53">
        <v>0</v>
      </c>
      <c r="AC190" s="53">
        <v>0</v>
      </c>
      <c r="AD190" s="53">
        <v>0</v>
      </c>
      <c r="AE190" s="53">
        <v>0</v>
      </c>
      <c r="AF190" s="53">
        <v>0</v>
      </c>
    </row>
    <row r="191" spans="2:32" ht="16" customHeight="1" x14ac:dyDescent="0.3">
      <c r="B191" s="51" t="s">
        <v>277</v>
      </c>
      <c r="C191" s="53">
        <v>0</v>
      </c>
      <c r="D191" s="53">
        <v>0</v>
      </c>
      <c r="E191" s="53">
        <v>0</v>
      </c>
      <c r="F191" s="53">
        <v>0</v>
      </c>
      <c r="G191" s="53">
        <v>0</v>
      </c>
      <c r="H191" s="53">
        <v>0</v>
      </c>
      <c r="I191" s="53">
        <v>0</v>
      </c>
      <c r="J191" s="53">
        <v>0</v>
      </c>
      <c r="K191" s="53">
        <v>0</v>
      </c>
      <c r="L191" s="53">
        <v>0</v>
      </c>
      <c r="M191" s="53">
        <v>0</v>
      </c>
      <c r="N191" s="53">
        <v>0</v>
      </c>
      <c r="O191" s="53">
        <v>0</v>
      </c>
      <c r="P191" s="53">
        <v>0</v>
      </c>
      <c r="Q191" s="53">
        <v>0</v>
      </c>
      <c r="R191" s="53">
        <v>0</v>
      </c>
      <c r="S191" s="53">
        <v>0</v>
      </c>
      <c r="T191" s="53">
        <v>0</v>
      </c>
      <c r="U191" s="53">
        <v>0</v>
      </c>
      <c r="V191" s="53">
        <v>0</v>
      </c>
      <c r="W191" s="53">
        <v>0</v>
      </c>
      <c r="X191" s="53">
        <v>0</v>
      </c>
      <c r="Y191" s="53">
        <v>0</v>
      </c>
      <c r="Z191" s="53">
        <v>0</v>
      </c>
      <c r="AA191" s="53">
        <v>0</v>
      </c>
      <c r="AB191" s="53">
        <v>0</v>
      </c>
      <c r="AC191" s="53">
        <v>0</v>
      </c>
      <c r="AD191" s="53">
        <v>0</v>
      </c>
      <c r="AE191" s="53">
        <v>0</v>
      </c>
      <c r="AF191" s="53">
        <v>0</v>
      </c>
    </row>
    <row r="192" spans="2:32" ht="16" customHeight="1" x14ac:dyDescent="0.3">
      <c r="B192" s="51" t="s">
        <v>278</v>
      </c>
      <c r="C192" s="53">
        <v>0</v>
      </c>
      <c r="D192" s="53">
        <v>0</v>
      </c>
      <c r="E192" s="53">
        <v>0</v>
      </c>
      <c r="F192" s="53">
        <v>0</v>
      </c>
      <c r="G192" s="53">
        <v>0</v>
      </c>
      <c r="H192" s="53">
        <v>0</v>
      </c>
      <c r="I192" s="53">
        <v>0</v>
      </c>
      <c r="J192" s="53">
        <v>0</v>
      </c>
      <c r="K192" s="53">
        <v>0</v>
      </c>
      <c r="L192" s="53">
        <v>0</v>
      </c>
      <c r="M192" s="53">
        <v>0</v>
      </c>
      <c r="N192" s="53">
        <v>0</v>
      </c>
      <c r="O192" s="53">
        <v>0</v>
      </c>
      <c r="P192" s="53">
        <v>0</v>
      </c>
      <c r="Q192" s="53">
        <v>0</v>
      </c>
      <c r="R192" s="53">
        <v>0</v>
      </c>
      <c r="S192" s="53">
        <v>0</v>
      </c>
      <c r="T192" s="53">
        <v>0</v>
      </c>
      <c r="U192" s="53">
        <v>0</v>
      </c>
      <c r="V192" s="53">
        <v>0</v>
      </c>
      <c r="W192" s="53">
        <v>0</v>
      </c>
      <c r="X192" s="53">
        <v>0</v>
      </c>
      <c r="Y192" s="53">
        <v>0</v>
      </c>
      <c r="Z192" s="53">
        <v>0</v>
      </c>
      <c r="AA192" s="53">
        <v>0</v>
      </c>
      <c r="AB192" s="53">
        <v>0</v>
      </c>
      <c r="AC192" s="53">
        <v>0</v>
      </c>
      <c r="AD192" s="53">
        <v>0</v>
      </c>
      <c r="AE192" s="53">
        <v>0</v>
      </c>
      <c r="AF192" s="53">
        <v>0</v>
      </c>
    </row>
    <row r="193" spans="2:32" ht="16" customHeight="1" x14ac:dyDescent="0.3">
      <c r="B193" s="51" t="s">
        <v>279</v>
      </c>
      <c r="C193" s="53">
        <v>0</v>
      </c>
      <c r="D193" s="53">
        <v>0</v>
      </c>
      <c r="E193" s="53">
        <v>0</v>
      </c>
      <c r="F193" s="53">
        <v>0</v>
      </c>
      <c r="G193" s="53">
        <v>0</v>
      </c>
      <c r="H193" s="53">
        <v>0</v>
      </c>
      <c r="I193" s="53">
        <v>0</v>
      </c>
      <c r="J193" s="53">
        <v>0</v>
      </c>
      <c r="K193" s="53">
        <v>0</v>
      </c>
      <c r="L193" s="53">
        <v>0</v>
      </c>
      <c r="M193" s="53">
        <v>0</v>
      </c>
      <c r="N193" s="53">
        <v>0</v>
      </c>
      <c r="O193" s="53">
        <v>0</v>
      </c>
      <c r="P193" s="53">
        <v>0</v>
      </c>
      <c r="Q193" s="53">
        <v>0</v>
      </c>
      <c r="R193" s="53">
        <v>0</v>
      </c>
      <c r="S193" s="53">
        <v>0</v>
      </c>
      <c r="T193" s="53">
        <v>0</v>
      </c>
      <c r="U193" s="53">
        <v>0</v>
      </c>
      <c r="V193" s="53">
        <v>0</v>
      </c>
      <c r="W193" s="53">
        <v>0</v>
      </c>
      <c r="X193" s="53">
        <v>0</v>
      </c>
      <c r="Y193" s="53">
        <v>0</v>
      </c>
      <c r="Z193" s="53">
        <v>0</v>
      </c>
      <c r="AA193" s="53">
        <v>0</v>
      </c>
      <c r="AB193" s="53">
        <v>0</v>
      </c>
      <c r="AC193" s="53">
        <v>0</v>
      </c>
      <c r="AD193" s="53">
        <v>0</v>
      </c>
      <c r="AE193" s="53">
        <v>0</v>
      </c>
      <c r="AF193" s="53">
        <v>0</v>
      </c>
    </row>
    <row r="194" spans="2:32" ht="16" customHeight="1" x14ac:dyDescent="0.3">
      <c r="B194" s="51" t="s">
        <v>280</v>
      </c>
      <c r="C194" s="53">
        <v>0</v>
      </c>
      <c r="D194" s="53">
        <v>0</v>
      </c>
      <c r="E194" s="53">
        <v>0</v>
      </c>
      <c r="F194" s="53">
        <v>0</v>
      </c>
      <c r="G194" s="53">
        <v>0</v>
      </c>
      <c r="H194" s="53">
        <v>0</v>
      </c>
      <c r="I194" s="53">
        <v>0</v>
      </c>
      <c r="J194" s="53">
        <v>0</v>
      </c>
      <c r="K194" s="53">
        <v>0</v>
      </c>
      <c r="L194" s="53">
        <v>0</v>
      </c>
      <c r="M194" s="53">
        <v>0</v>
      </c>
      <c r="N194" s="53">
        <v>0</v>
      </c>
      <c r="O194" s="53">
        <v>0</v>
      </c>
      <c r="P194" s="53">
        <v>0</v>
      </c>
      <c r="Q194" s="53">
        <v>0</v>
      </c>
      <c r="R194" s="53">
        <v>0</v>
      </c>
      <c r="S194" s="53">
        <v>0</v>
      </c>
      <c r="T194" s="53">
        <v>0</v>
      </c>
      <c r="U194" s="53">
        <v>0</v>
      </c>
      <c r="V194" s="53">
        <v>0</v>
      </c>
      <c r="W194" s="53">
        <v>0</v>
      </c>
      <c r="X194" s="53">
        <v>0</v>
      </c>
      <c r="Y194" s="53">
        <v>0</v>
      </c>
      <c r="Z194" s="53">
        <v>0</v>
      </c>
      <c r="AA194" s="53">
        <v>0</v>
      </c>
      <c r="AB194" s="53">
        <v>0</v>
      </c>
      <c r="AC194" s="53">
        <v>0</v>
      </c>
      <c r="AD194" s="53">
        <v>0</v>
      </c>
      <c r="AE194" s="53">
        <v>0</v>
      </c>
      <c r="AF194" s="53">
        <v>0</v>
      </c>
    </row>
    <row r="195" spans="2:32" ht="16" customHeight="1" x14ac:dyDescent="0.25">
      <c r="B195" s="47" t="s">
        <v>281</v>
      </c>
      <c r="C195" s="48">
        <v>384.379661</v>
      </c>
      <c r="D195" s="48">
        <v>380.662263</v>
      </c>
      <c r="E195" s="48">
        <v>301.89288699999997</v>
      </c>
      <c r="F195" s="48">
        <v>334.514566</v>
      </c>
      <c r="G195" s="48">
        <v>416.04298499999999</v>
      </c>
      <c r="H195" s="48">
        <v>431.17852000000005</v>
      </c>
      <c r="I195" s="48">
        <v>340.84758899999997</v>
      </c>
      <c r="J195" s="48">
        <v>392.44448699999998</v>
      </c>
      <c r="K195" s="48">
        <v>385.66481999999996</v>
      </c>
      <c r="L195" s="48">
        <v>358.21712500000001</v>
      </c>
      <c r="M195" s="48">
        <v>271.46216500000003</v>
      </c>
      <c r="N195" s="48">
        <v>320.50883099999999</v>
      </c>
      <c r="O195" s="48">
        <v>344.61636399999998</v>
      </c>
      <c r="P195" s="48">
        <v>324.11282600000004</v>
      </c>
      <c r="Q195" s="48">
        <v>301.74088899999998</v>
      </c>
      <c r="R195" s="48">
        <v>317.73329100000012</v>
      </c>
      <c r="S195" s="48">
        <v>355.22280900000004</v>
      </c>
      <c r="T195" s="48">
        <v>348.741669</v>
      </c>
      <c r="U195" s="48">
        <v>379.31547818934229</v>
      </c>
      <c r="V195" s="48">
        <v>421.4992964912928</v>
      </c>
      <c r="W195" s="48">
        <v>335.73515999999995</v>
      </c>
      <c r="X195" s="48">
        <v>218.27114399999999</v>
      </c>
      <c r="Y195" s="48">
        <v>300.08813479999998</v>
      </c>
      <c r="Z195" s="48">
        <v>361.70422204131467</v>
      </c>
      <c r="AA195" s="48">
        <v>368.37022204131466</v>
      </c>
      <c r="AB195" s="48">
        <v>368.37022204131466</v>
      </c>
      <c r="AC195" s="48">
        <v>368.37022204131466</v>
      </c>
      <c r="AD195" s="48">
        <v>368.37022204131466</v>
      </c>
      <c r="AE195" s="48">
        <v>368.37022204131466</v>
      </c>
      <c r="AF195" s="48">
        <v>348.16022204131468</v>
      </c>
    </row>
    <row r="196" spans="2:32" ht="16" customHeight="1" x14ac:dyDescent="0.3">
      <c r="B196" s="51" t="s">
        <v>282</v>
      </c>
      <c r="C196" s="53">
        <v>384.379661</v>
      </c>
      <c r="D196" s="53">
        <v>380.662263</v>
      </c>
      <c r="E196" s="53">
        <v>301.89288699999997</v>
      </c>
      <c r="F196" s="53">
        <v>334.514566</v>
      </c>
      <c r="G196" s="53">
        <v>416.04298499999999</v>
      </c>
      <c r="H196" s="53">
        <v>431.17852000000005</v>
      </c>
      <c r="I196" s="53">
        <v>340.84758899999997</v>
      </c>
      <c r="J196" s="53">
        <v>392.44448699999998</v>
      </c>
      <c r="K196" s="53">
        <v>385.66481999999996</v>
      </c>
      <c r="L196" s="53">
        <v>358.21712500000001</v>
      </c>
      <c r="M196" s="53">
        <v>271.46216500000003</v>
      </c>
      <c r="N196" s="53">
        <v>320.50883099999999</v>
      </c>
      <c r="O196" s="53">
        <v>344.61636399999998</v>
      </c>
      <c r="P196" s="53">
        <v>324.11282600000004</v>
      </c>
      <c r="Q196" s="53">
        <v>301.74088899999998</v>
      </c>
      <c r="R196" s="53">
        <v>317.73329100000012</v>
      </c>
      <c r="S196" s="53">
        <v>355.22280900000004</v>
      </c>
      <c r="T196" s="53">
        <v>348.741669</v>
      </c>
      <c r="U196" s="53">
        <v>379.31547818934229</v>
      </c>
      <c r="V196" s="53">
        <v>421.4992964912928</v>
      </c>
      <c r="W196" s="53">
        <v>335.73515999999995</v>
      </c>
      <c r="X196" s="53">
        <v>218.27114399999999</v>
      </c>
      <c r="Y196" s="53">
        <v>300.08813479999998</v>
      </c>
      <c r="Z196" s="53">
        <v>361.70422204131467</v>
      </c>
      <c r="AA196" s="53">
        <v>368.37022204131466</v>
      </c>
      <c r="AB196" s="53">
        <v>368.37022204131466</v>
      </c>
      <c r="AC196" s="53">
        <v>368.37022204131466</v>
      </c>
      <c r="AD196" s="53">
        <v>368.37022204131466</v>
      </c>
      <c r="AE196" s="53">
        <v>368.37022204131466</v>
      </c>
      <c r="AF196" s="53">
        <v>348.16022204131468</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0</v>
      </c>
      <c r="O199" s="53">
        <v>0</v>
      </c>
      <c r="P199" s="53">
        <v>0</v>
      </c>
      <c r="Q199" s="53">
        <v>0</v>
      </c>
      <c r="R199" s="53">
        <v>0</v>
      </c>
      <c r="S199" s="53">
        <v>0</v>
      </c>
      <c r="T199" s="53">
        <v>0</v>
      </c>
      <c r="U199" s="53">
        <v>0</v>
      </c>
      <c r="V199" s="53">
        <v>0</v>
      </c>
      <c r="W199" s="53">
        <v>0</v>
      </c>
      <c r="X199" s="53">
        <v>0</v>
      </c>
      <c r="Y199" s="53">
        <v>0</v>
      </c>
      <c r="Z199" s="53">
        <v>0</v>
      </c>
      <c r="AA199" s="53">
        <v>0</v>
      </c>
      <c r="AB199" s="53">
        <v>0</v>
      </c>
      <c r="AC199" s="53">
        <v>0</v>
      </c>
      <c r="AD199" s="53">
        <v>0</v>
      </c>
      <c r="AE199" s="53">
        <v>0</v>
      </c>
      <c r="AF199" s="53">
        <v>0</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0</v>
      </c>
      <c r="O200" s="53">
        <v>0</v>
      </c>
      <c r="P200" s="53">
        <v>0</v>
      </c>
      <c r="Q200" s="53">
        <v>0</v>
      </c>
      <c r="R200" s="53">
        <v>0</v>
      </c>
      <c r="S200" s="53">
        <v>0</v>
      </c>
      <c r="T200" s="53">
        <v>0</v>
      </c>
      <c r="U200" s="53">
        <v>0</v>
      </c>
      <c r="V200" s="53">
        <v>0</v>
      </c>
      <c r="W200" s="53">
        <v>0</v>
      </c>
      <c r="X200" s="53">
        <v>0</v>
      </c>
      <c r="Y200" s="53">
        <v>0</v>
      </c>
      <c r="Z200" s="53">
        <v>0</v>
      </c>
      <c r="AA200" s="53">
        <v>0</v>
      </c>
      <c r="AB200" s="53">
        <v>0</v>
      </c>
      <c r="AC200" s="53">
        <v>0</v>
      </c>
      <c r="AD200" s="53">
        <v>0</v>
      </c>
      <c r="AE200" s="53">
        <v>0</v>
      </c>
      <c r="AF200" s="53">
        <v>0</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0</v>
      </c>
      <c r="D204" s="55">
        <v>0</v>
      </c>
      <c r="E204" s="55">
        <v>0</v>
      </c>
      <c r="F204" s="55">
        <v>0</v>
      </c>
      <c r="G204" s="55">
        <v>0</v>
      </c>
      <c r="H204" s="55">
        <v>0</v>
      </c>
      <c r="I204" s="55">
        <v>0</v>
      </c>
      <c r="J204" s="55">
        <v>0</v>
      </c>
      <c r="K204" s="55">
        <v>0</v>
      </c>
      <c r="L204" s="55">
        <v>0</v>
      </c>
      <c r="M204" s="55">
        <v>0</v>
      </c>
      <c r="N204" s="55">
        <v>0</v>
      </c>
      <c r="O204" s="55">
        <v>0</v>
      </c>
      <c r="P204" s="55">
        <v>0</v>
      </c>
      <c r="Q204" s="55">
        <v>0</v>
      </c>
      <c r="R204" s="55">
        <v>0</v>
      </c>
      <c r="S204" s="55">
        <v>0</v>
      </c>
      <c r="T204" s="55">
        <v>0</v>
      </c>
      <c r="U204" s="55">
        <v>0</v>
      </c>
      <c r="V204" s="55">
        <v>0</v>
      </c>
      <c r="W204" s="55">
        <v>0</v>
      </c>
      <c r="X204" s="55">
        <v>0</v>
      </c>
      <c r="Y204" s="55">
        <v>0</v>
      </c>
      <c r="Z204" s="55">
        <v>0</v>
      </c>
      <c r="AA204" s="55">
        <v>0</v>
      </c>
      <c r="AB204" s="55">
        <v>0</v>
      </c>
      <c r="AC204" s="55">
        <v>0</v>
      </c>
      <c r="AD204" s="55">
        <v>0</v>
      </c>
      <c r="AE204" s="55">
        <v>0</v>
      </c>
      <c r="AF204" s="55">
        <v>0</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77" priority="7" stopIfTrue="1" operator="equal">
      <formula>#REF!</formula>
    </cfRule>
    <cfRule type="cellIs" dxfId="76" priority="8" stopIfTrue="1" operator="greaterThan">
      <formula>#REF!</formula>
    </cfRule>
    <cfRule type="cellIs" dxfId="75" priority="9" stopIfTrue="1" operator="lessThan">
      <formula>#REF!</formula>
    </cfRule>
  </conditionalFormatting>
  <conditionalFormatting sqref="B156:AF156">
    <cfRule type="cellIs" dxfId="74" priority="1" stopIfTrue="1" operator="equal">
      <formula>#REF!</formula>
    </cfRule>
    <cfRule type="cellIs" dxfId="73" priority="2" stopIfTrue="1" operator="greaterThan">
      <formula>#REF!</formula>
    </cfRule>
    <cfRule type="cellIs" dxfId="72" priority="3" stopIfTrue="1" operator="lessThan">
      <formula>#REF!</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05AAB-DFD4-454C-B4FD-0F4F022B523D}">
  <sheetPr>
    <tabColor theme="5" tint="0.39997558519241921"/>
  </sheetPr>
  <dimension ref="A1:AF205"/>
  <sheetViews>
    <sheetView showGridLines="0" workbookViewId="0">
      <pane xSplit="2" ySplit="5" topLeftCell="O6" activePane="bottomRight" state="frozen"/>
      <selection pane="topRight" activeCell="H132" sqref="H132"/>
      <selection pane="bottomLeft" activeCell="H132" sqref="H132"/>
      <selection pane="bottomRight" activeCell="AF1" sqref="AF1"/>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298</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2811.1756845006298</v>
      </c>
      <c r="D3" s="46">
        <v>3065.9563039768477</v>
      </c>
      <c r="E3" s="46">
        <v>3147.6533588308093</v>
      </c>
      <c r="F3" s="46">
        <v>3325.7746635266585</v>
      </c>
      <c r="G3" s="46">
        <v>3623.7606195867006</v>
      </c>
      <c r="H3" s="46">
        <v>4036.1644990909786</v>
      </c>
      <c r="I3" s="46">
        <v>4444.254274748122</v>
      </c>
      <c r="J3" s="46">
        <v>4989.2929717014376</v>
      </c>
      <c r="K3" s="46">
        <v>5668.5358504482256</v>
      </c>
      <c r="L3" s="46">
        <v>6112.08</v>
      </c>
      <c r="M3" s="46">
        <v>8110.75</v>
      </c>
      <c r="N3" s="46">
        <v>8820.0030000000006</v>
      </c>
      <c r="O3" s="46">
        <v>8577.4210000000003</v>
      </c>
      <c r="P3" s="46">
        <v>7932.0339999999997</v>
      </c>
      <c r="Q3" s="46">
        <v>9644.5159999999996</v>
      </c>
      <c r="R3" s="46">
        <v>9365.7889999999989</v>
      </c>
      <c r="S3" s="46">
        <v>9182.128999999999</v>
      </c>
      <c r="T3" s="46">
        <v>9457.8050000000003</v>
      </c>
      <c r="U3" s="46">
        <v>11007.179</v>
      </c>
      <c r="V3" s="46">
        <v>11534.62</v>
      </c>
      <c r="W3" s="46">
        <v>10882.169999999998</v>
      </c>
      <c r="X3" s="46">
        <v>13083.695939607742</v>
      </c>
      <c r="Y3" s="46">
        <v>13047.836853026327</v>
      </c>
      <c r="Z3" s="46">
        <v>13685.223148149216</v>
      </c>
      <c r="AA3" s="46">
        <v>14998.0803865577</v>
      </c>
      <c r="AB3" s="46">
        <v>15525.698346183175</v>
      </c>
      <c r="AC3" s="46">
        <v>15698.362683238494</v>
      </c>
      <c r="AD3" s="46">
        <v>16054.156112300805</v>
      </c>
      <c r="AE3" s="46">
        <v>16389.742781740115</v>
      </c>
      <c r="AF3" s="46">
        <v>16788.148766998111</v>
      </c>
    </row>
    <row r="4" spans="1:32" s="44" customFormat="1" ht="16" customHeight="1" x14ac:dyDescent="0.25">
      <c r="B4" s="47" t="s">
        <v>90</v>
      </c>
      <c r="C4" s="48">
        <v>1250.4429847435956</v>
      </c>
      <c r="D4" s="48">
        <v>1321.9624288212567</v>
      </c>
      <c r="E4" s="48">
        <v>1320.7876965183882</v>
      </c>
      <c r="F4" s="48">
        <v>1322.0551420818811</v>
      </c>
      <c r="G4" s="48">
        <v>1337.6885840468644</v>
      </c>
      <c r="H4" s="48">
        <v>1390.9571012793263</v>
      </c>
      <c r="I4" s="48">
        <v>1417.4000148909654</v>
      </c>
      <c r="J4" s="48">
        <v>1492.1892946790272</v>
      </c>
      <c r="K4" s="48">
        <v>1560.0778200573845</v>
      </c>
      <c r="L4" s="48">
        <v>1543</v>
      </c>
      <c r="M4" s="48">
        <v>1942</v>
      </c>
      <c r="N4" s="48">
        <v>1996</v>
      </c>
      <c r="O4" s="48">
        <v>1654</v>
      </c>
      <c r="P4" s="48">
        <v>1744</v>
      </c>
      <c r="Q4" s="48">
        <v>1907</v>
      </c>
      <c r="R4" s="48">
        <v>1591</v>
      </c>
      <c r="S4" s="48">
        <v>1603</v>
      </c>
      <c r="T4" s="48">
        <v>1674.8999999999999</v>
      </c>
      <c r="U4" s="48">
        <v>1608.7499999999998</v>
      </c>
      <c r="V4" s="48">
        <v>1513.74</v>
      </c>
      <c r="W4" s="48">
        <v>1362.57</v>
      </c>
      <c r="X4" s="48">
        <v>1347.1057158659232</v>
      </c>
      <c r="Y4" s="48">
        <v>971.63378197330667</v>
      </c>
      <c r="Z4" s="48">
        <v>956.89684473716375</v>
      </c>
      <c r="AA4" s="48">
        <v>1000.3351437305364</v>
      </c>
      <c r="AB4" s="48">
        <v>1011.7209367424522</v>
      </c>
      <c r="AC4" s="48">
        <v>1024.6761118289801</v>
      </c>
      <c r="AD4" s="48">
        <v>1039.5537282621881</v>
      </c>
      <c r="AE4" s="48">
        <v>1053.1211535693753</v>
      </c>
      <c r="AF4" s="48">
        <v>1069.8480796347624</v>
      </c>
    </row>
    <row r="5" spans="1:32" s="44" customFormat="1" ht="16" customHeight="1" x14ac:dyDescent="0.25">
      <c r="B5" s="49" t="s">
        <v>91</v>
      </c>
      <c r="C5" s="50">
        <v>694.9386706929198</v>
      </c>
      <c r="D5" s="50">
        <v>734.53637290487666</v>
      </c>
      <c r="E5" s="50">
        <v>732.90923354032532</v>
      </c>
      <c r="F5" s="50">
        <v>729.54391266028074</v>
      </c>
      <c r="G5" s="50">
        <v>727.19151303466242</v>
      </c>
      <c r="H5" s="50">
        <v>742.12070258859035</v>
      </c>
      <c r="I5" s="50">
        <v>747.31525114107797</v>
      </c>
      <c r="J5" s="50">
        <v>784.18762378562542</v>
      </c>
      <c r="K5" s="50">
        <v>810.38687343899528</v>
      </c>
      <c r="L5" s="50">
        <v>801</v>
      </c>
      <c r="M5" s="50">
        <v>1095</v>
      </c>
      <c r="N5" s="50">
        <v>1096</v>
      </c>
      <c r="O5" s="50">
        <v>877</v>
      </c>
      <c r="P5" s="50">
        <v>937</v>
      </c>
      <c r="Q5" s="50">
        <v>1074</v>
      </c>
      <c r="R5" s="50">
        <v>958</v>
      </c>
      <c r="S5" s="50">
        <v>975</v>
      </c>
      <c r="T5" s="50">
        <v>969.3</v>
      </c>
      <c r="U5" s="50">
        <v>874.64999999999986</v>
      </c>
      <c r="V5" s="50">
        <v>761.49</v>
      </c>
      <c r="W5" s="50">
        <v>659.37</v>
      </c>
      <c r="X5" s="50">
        <v>634.14622061481668</v>
      </c>
      <c r="Y5" s="50">
        <v>636.28700323997191</v>
      </c>
      <c r="Z5" s="50">
        <v>616.28227013934873</v>
      </c>
      <c r="AA5" s="50">
        <v>617.13696807553004</v>
      </c>
      <c r="AB5" s="50">
        <v>616.67500384150514</v>
      </c>
      <c r="AC5" s="50">
        <v>624.72287477919667</v>
      </c>
      <c r="AD5" s="50">
        <v>632.41138891720516</v>
      </c>
      <c r="AE5" s="50">
        <v>639.71990780889382</v>
      </c>
      <c r="AF5" s="50">
        <v>646.50657825085977</v>
      </c>
    </row>
    <row r="6" spans="1:32" s="44" customFormat="1" ht="16" customHeight="1" x14ac:dyDescent="0.25">
      <c r="B6" s="51" t="s">
        <v>92</v>
      </c>
      <c r="C6" s="52">
        <v>0</v>
      </c>
      <c r="D6" s="52">
        <v>0</v>
      </c>
      <c r="E6" s="52">
        <v>0</v>
      </c>
      <c r="F6" s="52">
        <v>0</v>
      </c>
      <c r="G6" s="52">
        <v>0</v>
      </c>
      <c r="H6" s="52">
        <v>0</v>
      </c>
      <c r="I6" s="52">
        <v>0</v>
      </c>
      <c r="J6" s="52">
        <v>0</v>
      </c>
      <c r="K6" s="52">
        <v>0</v>
      </c>
      <c r="L6" s="52">
        <v>0</v>
      </c>
      <c r="M6" s="52">
        <v>0</v>
      </c>
      <c r="N6" s="52">
        <v>0</v>
      </c>
      <c r="O6" s="52">
        <v>0</v>
      </c>
      <c r="P6" s="52">
        <v>0</v>
      </c>
      <c r="Q6" s="52">
        <v>0</v>
      </c>
      <c r="R6" s="52">
        <v>0</v>
      </c>
      <c r="S6" s="52">
        <v>0</v>
      </c>
      <c r="T6" s="52">
        <v>0</v>
      </c>
      <c r="U6" s="52">
        <v>0</v>
      </c>
      <c r="V6" s="52">
        <v>0</v>
      </c>
      <c r="W6" s="52">
        <v>0</v>
      </c>
      <c r="X6" s="52">
        <v>0</v>
      </c>
      <c r="Y6" s="52">
        <v>0</v>
      </c>
      <c r="Z6" s="52">
        <v>0</v>
      </c>
      <c r="AA6" s="52">
        <v>0</v>
      </c>
      <c r="AB6" s="52">
        <v>0</v>
      </c>
      <c r="AC6" s="52">
        <v>0</v>
      </c>
      <c r="AD6" s="52">
        <v>0</v>
      </c>
      <c r="AE6" s="52">
        <v>0</v>
      </c>
      <c r="AF6" s="52">
        <v>0</v>
      </c>
    </row>
    <row r="7" spans="1:32" s="44" customFormat="1" ht="16" customHeight="1" x14ac:dyDescent="0.3">
      <c r="B7" s="51" t="s">
        <v>93</v>
      </c>
      <c r="C7" s="53">
        <v>0</v>
      </c>
      <c r="D7" s="53">
        <v>0</v>
      </c>
      <c r="E7" s="53">
        <v>0</v>
      </c>
      <c r="F7" s="53">
        <v>0</v>
      </c>
      <c r="G7" s="53">
        <v>0</v>
      </c>
      <c r="H7" s="53">
        <v>0</v>
      </c>
      <c r="I7" s="53">
        <v>0</v>
      </c>
      <c r="J7" s="53">
        <v>0</v>
      </c>
      <c r="K7" s="53">
        <v>0</v>
      </c>
      <c r="L7" s="53">
        <v>0</v>
      </c>
      <c r="M7" s="53">
        <v>0</v>
      </c>
      <c r="N7" s="53">
        <v>0</v>
      </c>
      <c r="O7" s="53">
        <v>0</v>
      </c>
      <c r="P7" s="53">
        <v>0</v>
      </c>
      <c r="Q7" s="53">
        <v>0</v>
      </c>
      <c r="R7" s="53">
        <v>0</v>
      </c>
      <c r="S7" s="53">
        <v>0</v>
      </c>
      <c r="T7" s="53">
        <v>0</v>
      </c>
      <c r="U7" s="53">
        <v>0</v>
      </c>
      <c r="V7" s="53">
        <v>0</v>
      </c>
      <c r="W7" s="53">
        <v>0</v>
      </c>
      <c r="X7" s="53">
        <v>0</v>
      </c>
      <c r="Y7" s="53">
        <v>0</v>
      </c>
      <c r="Z7" s="53">
        <v>0</v>
      </c>
      <c r="AA7" s="53">
        <v>0</v>
      </c>
      <c r="AB7" s="53">
        <v>0</v>
      </c>
      <c r="AC7" s="53">
        <v>0</v>
      </c>
      <c r="AD7" s="53">
        <v>0</v>
      </c>
      <c r="AE7" s="53">
        <v>0</v>
      </c>
      <c r="AF7" s="53">
        <v>0</v>
      </c>
    </row>
    <row r="8" spans="1:32" s="44" customFormat="1" ht="16" customHeight="1" x14ac:dyDescent="0.3">
      <c r="B8" s="51" t="s">
        <v>94</v>
      </c>
      <c r="C8" s="53">
        <v>0</v>
      </c>
      <c r="D8" s="53">
        <v>0</v>
      </c>
      <c r="E8" s="53">
        <v>0</v>
      </c>
      <c r="F8" s="53">
        <v>0</v>
      </c>
      <c r="G8" s="53">
        <v>0</v>
      </c>
      <c r="H8" s="53">
        <v>0</v>
      </c>
      <c r="I8" s="53">
        <v>0</v>
      </c>
      <c r="J8" s="53">
        <v>0</v>
      </c>
      <c r="K8" s="53">
        <v>0</v>
      </c>
      <c r="L8" s="53">
        <v>0</v>
      </c>
      <c r="M8" s="53">
        <v>0</v>
      </c>
      <c r="N8" s="53">
        <v>0</v>
      </c>
      <c r="O8" s="53">
        <v>0</v>
      </c>
      <c r="P8" s="53">
        <v>0</v>
      </c>
      <c r="Q8" s="53">
        <v>0</v>
      </c>
      <c r="R8" s="53">
        <v>0</v>
      </c>
      <c r="S8" s="53">
        <v>0</v>
      </c>
      <c r="T8" s="53">
        <v>0</v>
      </c>
      <c r="U8" s="53">
        <v>0</v>
      </c>
      <c r="V8" s="53">
        <v>0</v>
      </c>
      <c r="W8" s="53">
        <v>0</v>
      </c>
      <c r="X8" s="53">
        <v>0</v>
      </c>
      <c r="Y8" s="53">
        <v>0</v>
      </c>
      <c r="Z8" s="53">
        <v>0</v>
      </c>
      <c r="AA8" s="53">
        <v>0</v>
      </c>
      <c r="AB8" s="53">
        <v>0</v>
      </c>
      <c r="AC8" s="53">
        <v>0</v>
      </c>
      <c r="AD8" s="53">
        <v>0</v>
      </c>
      <c r="AE8" s="53">
        <v>0</v>
      </c>
      <c r="AF8" s="53">
        <v>0</v>
      </c>
    </row>
    <row r="9" spans="1:32" s="44" customFormat="1" ht="16" customHeight="1" x14ac:dyDescent="0.3">
      <c r="B9" s="51" t="s">
        <v>95</v>
      </c>
      <c r="C9" s="53">
        <v>0</v>
      </c>
      <c r="D9" s="53">
        <v>0</v>
      </c>
      <c r="E9" s="53">
        <v>0</v>
      </c>
      <c r="F9" s="53">
        <v>0</v>
      </c>
      <c r="G9" s="53">
        <v>0</v>
      </c>
      <c r="H9" s="53">
        <v>0</v>
      </c>
      <c r="I9" s="53">
        <v>0</v>
      </c>
      <c r="J9" s="53">
        <v>0</v>
      </c>
      <c r="K9" s="53">
        <v>0</v>
      </c>
      <c r="L9" s="53">
        <v>0</v>
      </c>
      <c r="M9" s="53">
        <v>0</v>
      </c>
      <c r="N9" s="53">
        <v>0</v>
      </c>
      <c r="O9" s="53">
        <v>0</v>
      </c>
      <c r="P9" s="53">
        <v>0</v>
      </c>
      <c r="Q9" s="53">
        <v>0</v>
      </c>
      <c r="R9" s="53">
        <v>0</v>
      </c>
      <c r="S9" s="53">
        <v>0</v>
      </c>
      <c r="T9" s="53">
        <v>0</v>
      </c>
      <c r="U9" s="53">
        <v>0</v>
      </c>
      <c r="V9" s="53">
        <v>0</v>
      </c>
      <c r="W9" s="53">
        <v>0</v>
      </c>
      <c r="X9" s="53">
        <v>0</v>
      </c>
      <c r="Y9" s="53">
        <v>0</v>
      </c>
      <c r="Z9" s="53">
        <v>0</v>
      </c>
      <c r="AA9" s="53">
        <v>0</v>
      </c>
      <c r="AB9" s="53">
        <v>0</v>
      </c>
      <c r="AC9" s="53">
        <v>0</v>
      </c>
      <c r="AD9" s="53">
        <v>0</v>
      </c>
      <c r="AE9" s="53">
        <v>0</v>
      </c>
      <c r="AF9" s="53">
        <v>0</v>
      </c>
    </row>
    <row r="10" spans="1:32" s="44" customFormat="1" ht="16" customHeight="1" x14ac:dyDescent="0.3">
      <c r="B10" s="51" t="s">
        <v>96</v>
      </c>
      <c r="C10" s="53">
        <v>145.4681233821517</v>
      </c>
      <c r="D10" s="53">
        <v>158.86136802246054</v>
      </c>
      <c r="E10" s="53">
        <v>158.7950142426086</v>
      </c>
      <c r="F10" s="53">
        <v>161.03084849827619</v>
      </c>
      <c r="G10" s="53">
        <v>161.25689008978244</v>
      </c>
      <c r="H10" s="53">
        <v>169.95115676132448</v>
      </c>
      <c r="I10" s="53">
        <v>169.24827218053071</v>
      </c>
      <c r="J10" s="53">
        <v>188.48702574013026</v>
      </c>
      <c r="K10" s="53">
        <v>196.99776822567779</v>
      </c>
      <c r="L10" s="53">
        <v>199</v>
      </c>
      <c r="M10" s="53">
        <v>252</v>
      </c>
      <c r="N10" s="53">
        <v>252</v>
      </c>
      <c r="O10" s="53">
        <v>172</v>
      </c>
      <c r="P10" s="53">
        <v>244</v>
      </c>
      <c r="Q10" s="53">
        <v>228</v>
      </c>
      <c r="R10" s="53">
        <v>199</v>
      </c>
      <c r="S10" s="53">
        <v>218</v>
      </c>
      <c r="T10" s="53">
        <v>214.50000000000003</v>
      </c>
      <c r="U10" s="53">
        <v>148.5</v>
      </c>
      <c r="V10" s="53">
        <v>71.25</v>
      </c>
      <c r="W10" s="53">
        <v>63.75</v>
      </c>
      <c r="X10" s="53">
        <v>0</v>
      </c>
      <c r="Y10" s="53">
        <v>0</v>
      </c>
      <c r="Z10" s="53">
        <v>0</v>
      </c>
      <c r="AA10" s="53">
        <v>0</v>
      </c>
      <c r="AB10" s="53">
        <v>0</v>
      </c>
      <c r="AC10" s="53">
        <v>0</v>
      </c>
      <c r="AD10" s="53">
        <v>0</v>
      </c>
      <c r="AE10" s="53">
        <v>0</v>
      </c>
      <c r="AF10" s="53">
        <v>0</v>
      </c>
    </row>
    <row r="11" spans="1:32" s="44" customFormat="1" ht="16" customHeight="1" x14ac:dyDescent="0.3">
      <c r="B11" s="51" t="s">
        <v>97</v>
      </c>
      <c r="C11" s="53">
        <v>108.62643366510122</v>
      </c>
      <c r="D11" s="53">
        <v>113.87921004287981</v>
      </c>
      <c r="E11" s="53">
        <v>115.25387706185326</v>
      </c>
      <c r="F11" s="53">
        <v>114.00310681537785</v>
      </c>
      <c r="G11" s="53">
        <v>112.92677628801547</v>
      </c>
      <c r="H11" s="53">
        <v>114.57429168441068</v>
      </c>
      <c r="I11" s="53">
        <v>114.7581207158584</v>
      </c>
      <c r="J11" s="53">
        <v>116.05068904917573</v>
      </c>
      <c r="K11" s="53">
        <v>117.49367088607595</v>
      </c>
      <c r="L11" s="53">
        <v>114</v>
      </c>
      <c r="M11" s="53">
        <v>144</v>
      </c>
      <c r="N11" s="53">
        <v>138</v>
      </c>
      <c r="O11" s="53">
        <v>107</v>
      </c>
      <c r="P11" s="53">
        <v>110</v>
      </c>
      <c r="Q11" s="53">
        <v>120</v>
      </c>
      <c r="R11" s="53">
        <v>74</v>
      </c>
      <c r="S11" s="53">
        <v>31</v>
      </c>
      <c r="T11" s="53">
        <v>28.799999999999997</v>
      </c>
      <c r="U11" s="53">
        <v>28.799999999999997</v>
      </c>
      <c r="V11" s="53">
        <v>28.799999999999997</v>
      </c>
      <c r="W11" s="53">
        <v>25.92</v>
      </c>
      <c r="X11" s="53">
        <v>27.284922950085743</v>
      </c>
      <c r="Y11" s="53">
        <v>27.299714108296104</v>
      </c>
      <c r="Z11" s="53">
        <v>27.495701729445333</v>
      </c>
      <c r="AA11" s="53">
        <v>27.374993218243304</v>
      </c>
      <c r="AB11" s="53">
        <v>27.425743180005455</v>
      </c>
      <c r="AC11" s="53">
        <v>27.712971592623845</v>
      </c>
      <c r="AD11" s="53">
        <v>28.190375937221933</v>
      </c>
      <c r="AE11" s="53">
        <v>28.615256799888755</v>
      </c>
      <c r="AF11" s="53">
        <v>28.951652648579945</v>
      </c>
    </row>
    <row r="12" spans="1:32" s="44" customFormat="1" ht="16" customHeight="1" x14ac:dyDescent="0.3">
      <c r="B12" s="51" t="s">
        <v>98</v>
      </c>
      <c r="C12" s="53">
        <v>171.84550857191215</v>
      </c>
      <c r="D12" s="53">
        <v>182.03004761223255</v>
      </c>
      <c r="E12" s="53">
        <v>182.65271424403281</v>
      </c>
      <c r="F12" s="53">
        <v>180.65363499827441</v>
      </c>
      <c r="G12" s="53">
        <v>181.63418145749006</v>
      </c>
      <c r="H12" s="53">
        <v>187.26512308278777</v>
      </c>
      <c r="I12" s="53">
        <v>193.88031730414031</v>
      </c>
      <c r="J12" s="53">
        <v>205.70090841165646</v>
      </c>
      <c r="K12" s="53">
        <v>218.94630599989998</v>
      </c>
      <c r="L12" s="53">
        <v>219</v>
      </c>
      <c r="M12" s="53">
        <v>295</v>
      </c>
      <c r="N12" s="53">
        <v>271</v>
      </c>
      <c r="O12" s="53">
        <v>237</v>
      </c>
      <c r="P12" s="53">
        <v>249</v>
      </c>
      <c r="Q12" s="53">
        <v>283</v>
      </c>
      <c r="R12" s="53">
        <v>266</v>
      </c>
      <c r="S12" s="53">
        <v>293</v>
      </c>
      <c r="T12" s="53">
        <v>290.40000000000003</v>
      </c>
      <c r="U12" s="53">
        <v>259.34999999999997</v>
      </c>
      <c r="V12" s="53">
        <v>246.23999999999998</v>
      </c>
      <c r="W12" s="53">
        <v>195.29999999999998</v>
      </c>
      <c r="X12" s="53">
        <v>204.31197332355563</v>
      </c>
      <c r="Y12" s="53">
        <v>203.71234974603567</v>
      </c>
      <c r="Z12" s="53">
        <v>199.82313344949091</v>
      </c>
      <c r="AA12" s="53">
        <v>190.73297159635158</v>
      </c>
      <c r="AB12" s="53">
        <v>189.27781788655784</v>
      </c>
      <c r="AC12" s="53">
        <v>191.53506707482876</v>
      </c>
      <c r="AD12" s="53">
        <v>194.27964277288734</v>
      </c>
      <c r="AE12" s="53">
        <v>197.27251793762551</v>
      </c>
      <c r="AF12" s="53">
        <v>200.28607615804628</v>
      </c>
    </row>
    <row r="13" spans="1:32" s="44" customFormat="1" ht="16" customHeight="1" x14ac:dyDescent="0.3">
      <c r="B13" s="51" t="s">
        <v>99</v>
      </c>
      <c r="C13" s="53">
        <v>0</v>
      </c>
      <c r="D13" s="53">
        <v>0</v>
      </c>
      <c r="E13" s="53">
        <v>0</v>
      </c>
      <c r="F13" s="53">
        <v>0</v>
      </c>
      <c r="G13" s="53">
        <v>0</v>
      </c>
      <c r="H13" s="53">
        <v>0</v>
      </c>
      <c r="I13" s="53">
        <v>0</v>
      </c>
      <c r="J13" s="53">
        <v>0</v>
      </c>
      <c r="K13" s="53">
        <v>0</v>
      </c>
      <c r="L13" s="53">
        <v>0</v>
      </c>
      <c r="M13" s="53">
        <v>0</v>
      </c>
      <c r="N13" s="53">
        <v>0</v>
      </c>
      <c r="O13" s="53">
        <v>0</v>
      </c>
      <c r="P13" s="53">
        <v>0</v>
      </c>
      <c r="Q13" s="53">
        <v>0</v>
      </c>
      <c r="R13" s="53">
        <v>0</v>
      </c>
      <c r="S13" s="53">
        <v>0</v>
      </c>
      <c r="T13" s="53">
        <v>0</v>
      </c>
      <c r="U13" s="53">
        <v>0</v>
      </c>
      <c r="V13" s="53">
        <v>0</v>
      </c>
      <c r="W13" s="53">
        <v>0</v>
      </c>
      <c r="X13" s="53">
        <v>0</v>
      </c>
      <c r="Y13" s="53">
        <v>0</v>
      </c>
      <c r="Z13" s="53">
        <v>0</v>
      </c>
      <c r="AA13" s="53">
        <v>0</v>
      </c>
      <c r="AB13" s="53">
        <v>0</v>
      </c>
      <c r="AC13" s="53">
        <v>0</v>
      </c>
      <c r="AD13" s="53">
        <v>0</v>
      </c>
      <c r="AE13" s="53">
        <v>0</v>
      </c>
      <c r="AF13" s="53">
        <v>0</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0</v>
      </c>
      <c r="D15" s="53">
        <v>0</v>
      </c>
      <c r="E15" s="53">
        <v>0</v>
      </c>
      <c r="F15" s="53">
        <v>0</v>
      </c>
      <c r="G15" s="53">
        <v>0</v>
      </c>
      <c r="H15" s="53">
        <v>0</v>
      </c>
      <c r="I15" s="53">
        <v>0</v>
      </c>
      <c r="J15" s="53">
        <v>0</v>
      </c>
      <c r="K15" s="53">
        <v>0</v>
      </c>
      <c r="L15" s="53">
        <v>0</v>
      </c>
      <c r="M15" s="53">
        <v>0</v>
      </c>
      <c r="N15" s="53">
        <v>0</v>
      </c>
      <c r="O15" s="53">
        <v>0</v>
      </c>
      <c r="P15" s="53">
        <v>0</v>
      </c>
      <c r="Q15" s="53">
        <v>0</v>
      </c>
      <c r="R15" s="53">
        <v>0</v>
      </c>
      <c r="S15" s="53">
        <v>0</v>
      </c>
      <c r="T15" s="53">
        <v>0</v>
      </c>
      <c r="U15" s="53">
        <v>0</v>
      </c>
      <c r="V15" s="53">
        <v>0</v>
      </c>
      <c r="W15" s="53">
        <v>0</v>
      </c>
      <c r="X15" s="53">
        <v>0</v>
      </c>
      <c r="Y15" s="53">
        <v>0</v>
      </c>
      <c r="Z15" s="53">
        <v>0</v>
      </c>
      <c r="AA15" s="53">
        <v>0</v>
      </c>
      <c r="AB15" s="53">
        <v>0</v>
      </c>
      <c r="AC15" s="53">
        <v>0</v>
      </c>
      <c r="AD15" s="53">
        <v>0</v>
      </c>
      <c r="AE15" s="53">
        <v>0</v>
      </c>
      <c r="AF15" s="53">
        <v>0</v>
      </c>
    </row>
    <row r="16" spans="1:32" s="44" customFormat="1" ht="16" customHeight="1" x14ac:dyDescent="0.3">
      <c r="B16" s="51" t="s">
        <v>102</v>
      </c>
      <c r="C16" s="53">
        <v>150.4891828803496</v>
      </c>
      <c r="D16" s="53">
        <v>157.15031369244448</v>
      </c>
      <c r="E16" s="53">
        <v>154.41885073955467</v>
      </c>
      <c r="F16" s="53">
        <v>152.12442902862841</v>
      </c>
      <c r="G16" s="53">
        <v>151.18604135080079</v>
      </c>
      <c r="H16" s="53">
        <v>150.94012701829811</v>
      </c>
      <c r="I16" s="53">
        <v>149.97146628531263</v>
      </c>
      <c r="J16" s="53">
        <v>155.62694714431254</v>
      </c>
      <c r="K16" s="53">
        <v>159.31982462377061</v>
      </c>
      <c r="L16" s="53">
        <v>153</v>
      </c>
      <c r="M16" s="53">
        <v>176</v>
      </c>
      <c r="N16" s="53">
        <v>171</v>
      </c>
      <c r="O16" s="53">
        <v>125</v>
      </c>
      <c r="P16" s="53">
        <v>107</v>
      </c>
      <c r="Q16" s="53">
        <v>170</v>
      </c>
      <c r="R16" s="53">
        <v>148</v>
      </c>
      <c r="S16" s="53">
        <v>147</v>
      </c>
      <c r="T16" s="53">
        <v>160.80000000000001</v>
      </c>
      <c r="U16" s="53">
        <v>172.79999999999998</v>
      </c>
      <c r="V16" s="53">
        <v>156</v>
      </c>
      <c r="W16" s="53">
        <v>146.4</v>
      </c>
      <c r="X16" s="53">
        <v>162.78867385416456</v>
      </c>
      <c r="Y16" s="53">
        <v>163.46949374598509</v>
      </c>
      <c r="Z16" s="53">
        <v>160.03782616347249</v>
      </c>
      <c r="AA16" s="53">
        <v>154.95154824812388</v>
      </c>
      <c r="AB16" s="53">
        <v>155.02570600985118</v>
      </c>
      <c r="AC16" s="53">
        <v>157.59614345605908</v>
      </c>
      <c r="AD16" s="53">
        <v>160.05356303534188</v>
      </c>
      <c r="AE16" s="53">
        <v>162.46813518155977</v>
      </c>
      <c r="AF16" s="53">
        <v>164.85933897183452</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0</v>
      </c>
      <c r="D18" s="53">
        <v>0</v>
      </c>
      <c r="E18" s="53">
        <v>0</v>
      </c>
      <c r="F18" s="53">
        <v>0</v>
      </c>
      <c r="G18" s="53">
        <v>0</v>
      </c>
      <c r="H18" s="53">
        <v>0</v>
      </c>
      <c r="I18" s="53">
        <v>0</v>
      </c>
      <c r="J18" s="53">
        <v>0</v>
      </c>
      <c r="K18" s="53">
        <v>0</v>
      </c>
      <c r="L18" s="53">
        <v>0</v>
      </c>
      <c r="M18" s="53">
        <v>0</v>
      </c>
      <c r="N18" s="53">
        <v>0</v>
      </c>
      <c r="O18" s="53">
        <v>0</v>
      </c>
      <c r="P18" s="53">
        <v>0</v>
      </c>
      <c r="Q18" s="53">
        <v>0</v>
      </c>
      <c r="R18" s="53">
        <v>0</v>
      </c>
      <c r="S18" s="53">
        <v>0</v>
      </c>
      <c r="T18" s="53">
        <v>0</v>
      </c>
      <c r="U18" s="53">
        <v>0</v>
      </c>
      <c r="V18" s="53">
        <v>0</v>
      </c>
      <c r="W18" s="53">
        <v>0</v>
      </c>
      <c r="X18" s="53">
        <v>0</v>
      </c>
      <c r="Y18" s="53">
        <v>0</v>
      </c>
      <c r="Z18" s="53">
        <v>0</v>
      </c>
      <c r="AA18" s="53">
        <v>0</v>
      </c>
      <c r="AB18" s="53">
        <v>0</v>
      </c>
      <c r="AC18" s="53">
        <v>0</v>
      </c>
      <c r="AD18" s="53">
        <v>0</v>
      </c>
      <c r="AE18" s="53">
        <v>0</v>
      </c>
      <c r="AF18" s="53">
        <v>0</v>
      </c>
    </row>
    <row r="19" spans="2:32" s="44" customFormat="1" ht="16" customHeight="1" x14ac:dyDescent="0.3">
      <c r="B19" s="51" t="s">
        <v>105</v>
      </c>
      <c r="C19" s="53">
        <v>96.731734019478978</v>
      </c>
      <c r="D19" s="53">
        <v>99.833041567972913</v>
      </c>
      <c r="E19" s="53">
        <v>99.293414829217511</v>
      </c>
      <c r="F19" s="53">
        <v>99.245566408980679</v>
      </c>
      <c r="G19" s="53">
        <v>97.420799607689418</v>
      </c>
      <c r="H19" s="53">
        <v>96.277116807922852</v>
      </c>
      <c r="I19" s="53">
        <v>96.069986199839306</v>
      </c>
      <c r="J19" s="53">
        <v>94.000152731197389</v>
      </c>
      <c r="K19" s="53">
        <v>92.864008493514817</v>
      </c>
      <c r="L19" s="53">
        <v>93</v>
      </c>
      <c r="M19" s="53">
        <v>119</v>
      </c>
      <c r="N19" s="53">
        <v>127</v>
      </c>
      <c r="O19" s="53">
        <v>136</v>
      </c>
      <c r="P19" s="53">
        <v>128</v>
      </c>
      <c r="Q19" s="53">
        <v>129</v>
      </c>
      <c r="R19" s="53">
        <v>135</v>
      </c>
      <c r="S19" s="53">
        <v>136</v>
      </c>
      <c r="T19" s="53">
        <v>135.6</v>
      </c>
      <c r="U19" s="53">
        <v>126</v>
      </c>
      <c r="V19" s="53">
        <v>120</v>
      </c>
      <c r="W19" s="53">
        <v>108</v>
      </c>
      <c r="X19" s="53">
        <v>110.65539969372129</v>
      </c>
      <c r="Y19" s="53">
        <v>110.16844594180704</v>
      </c>
      <c r="Z19" s="53">
        <v>99.142427687595699</v>
      </c>
      <c r="AA19" s="53">
        <v>113.79502489714733</v>
      </c>
      <c r="AB19" s="53">
        <v>112.52003466755136</v>
      </c>
      <c r="AC19" s="53">
        <v>113.19584797281168</v>
      </c>
      <c r="AD19" s="53">
        <v>113.1753029004787</v>
      </c>
      <c r="AE19" s="53">
        <v>112.31056189302402</v>
      </c>
      <c r="AF19" s="53">
        <v>111.14992836233971</v>
      </c>
    </row>
    <row r="20" spans="2:32" s="44" customFormat="1" ht="16" customHeight="1" x14ac:dyDescent="0.3">
      <c r="B20" s="51" t="s">
        <v>106</v>
      </c>
      <c r="C20" s="53">
        <v>0</v>
      </c>
      <c r="D20" s="53">
        <v>0</v>
      </c>
      <c r="E20" s="53">
        <v>0</v>
      </c>
      <c r="F20" s="53">
        <v>0</v>
      </c>
      <c r="G20" s="53">
        <v>0</v>
      </c>
      <c r="H20" s="53">
        <v>0</v>
      </c>
      <c r="I20" s="53">
        <v>0</v>
      </c>
      <c r="J20" s="53">
        <v>0</v>
      </c>
      <c r="K20" s="53">
        <v>0</v>
      </c>
      <c r="L20" s="53">
        <v>0</v>
      </c>
      <c r="M20" s="53">
        <v>0</v>
      </c>
      <c r="N20" s="53">
        <v>0</v>
      </c>
      <c r="O20" s="53">
        <v>0</v>
      </c>
      <c r="P20" s="53">
        <v>0</v>
      </c>
      <c r="Q20" s="53">
        <v>0</v>
      </c>
      <c r="R20" s="53">
        <v>0</v>
      </c>
      <c r="S20" s="53">
        <v>0</v>
      </c>
      <c r="T20" s="53">
        <v>0</v>
      </c>
      <c r="U20" s="53">
        <v>0</v>
      </c>
      <c r="V20" s="53">
        <v>0</v>
      </c>
      <c r="W20" s="53">
        <v>0</v>
      </c>
      <c r="X20" s="53">
        <v>0</v>
      </c>
      <c r="Y20" s="53">
        <v>0</v>
      </c>
      <c r="Z20" s="53">
        <v>0</v>
      </c>
      <c r="AA20" s="53">
        <v>0</v>
      </c>
      <c r="AB20" s="53">
        <v>0</v>
      </c>
      <c r="AC20" s="53">
        <v>0</v>
      </c>
      <c r="AD20" s="53">
        <v>0</v>
      </c>
      <c r="AE20" s="53">
        <v>0</v>
      </c>
      <c r="AF20" s="53">
        <v>0</v>
      </c>
    </row>
    <row r="21" spans="2:32" s="44" customFormat="1" ht="16" customHeight="1" x14ac:dyDescent="0.3">
      <c r="B21" s="51" t="s">
        <v>107</v>
      </c>
      <c r="C21" s="53">
        <v>21.77768817392618</v>
      </c>
      <c r="D21" s="53">
        <v>22.782391966886379</v>
      </c>
      <c r="E21" s="53">
        <v>22.495362423058456</v>
      </c>
      <c r="F21" s="53">
        <v>22.486326910743188</v>
      </c>
      <c r="G21" s="53">
        <v>22.766824240884098</v>
      </c>
      <c r="H21" s="53">
        <v>23.112887233846415</v>
      </c>
      <c r="I21" s="53">
        <v>23.387088455396686</v>
      </c>
      <c r="J21" s="53">
        <v>24.321900709152981</v>
      </c>
      <c r="K21" s="53">
        <v>24.765295210056127</v>
      </c>
      <c r="L21" s="53">
        <v>23</v>
      </c>
      <c r="M21" s="53">
        <v>109</v>
      </c>
      <c r="N21" s="53">
        <v>137</v>
      </c>
      <c r="O21" s="53">
        <v>100</v>
      </c>
      <c r="P21" s="53">
        <v>99</v>
      </c>
      <c r="Q21" s="53">
        <v>144</v>
      </c>
      <c r="R21" s="53">
        <v>136</v>
      </c>
      <c r="S21" s="53">
        <v>150</v>
      </c>
      <c r="T21" s="53">
        <v>139.19999999999999</v>
      </c>
      <c r="U21" s="53">
        <v>139.19999999999999</v>
      </c>
      <c r="V21" s="53">
        <v>139.19999999999999</v>
      </c>
      <c r="W21" s="53">
        <v>120</v>
      </c>
      <c r="X21" s="53">
        <v>129.10525079328937</v>
      </c>
      <c r="Y21" s="53">
        <v>131.63699969784795</v>
      </c>
      <c r="Z21" s="53">
        <v>129.78318110934427</v>
      </c>
      <c r="AA21" s="53">
        <v>130.28243011566391</v>
      </c>
      <c r="AB21" s="53">
        <v>132.42570209753933</v>
      </c>
      <c r="AC21" s="53">
        <v>134.68284468287325</v>
      </c>
      <c r="AD21" s="53">
        <v>136.71250427127535</v>
      </c>
      <c r="AE21" s="53">
        <v>139.0534359967958</v>
      </c>
      <c r="AF21" s="53">
        <v>141.25958211005928</v>
      </c>
    </row>
    <row r="22" spans="2:32" s="44" customFormat="1" ht="16" customHeight="1" x14ac:dyDescent="0.3">
      <c r="B22" s="51" t="s">
        <v>108</v>
      </c>
      <c r="C22" s="53">
        <v>0</v>
      </c>
      <c r="D22" s="53">
        <v>0</v>
      </c>
      <c r="E22" s="53">
        <v>0</v>
      </c>
      <c r="F22" s="53">
        <v>0</v>
      </c>
      <c r="G22" s="53">
        <v>0</v>
      </c>
      <c r="H22" s="53">
        <v>0</v>
      </c>
      <c r="I22" s="53">
        <v>0</v>
      </c>
      <c r="J22" s="53">
        <v>0</v>
      </c>
      <c r="K22" s="53">
        <v>0</v>
      </c>
      <c r="L22" s="53">
        <v>0</v>
      </c>
      <c r="M22" s="53">
        <v>0</v>
      </c>
      <c r="N22" s="53">
        <v>0</v>
      </c>
      <c r="O22" s="53">
        <v>0</v>
      </c>
      <c r="P22" s="53">
        <v>0</v>
      </c>
      <c r="Q22" s="53">
        <v>0</v>
      </c>
      <c r="R22" s="53">
        <v>0</v>
      </c>
      <c r="S22" s="53">
        <v>0</v>
      </c>
      <c r="T22" s="53">
        <v>0</v>
      </c>
      <c r="U22" s="53">
        <v>0</v>
      </c>
      <c r="V22" s="53">
        <v>0</v>
      </c>
      <c r="W22" s="53">
        <v>0</v>
      </c>
      <c r="X22" s="53">
        <v>0</v>
      </c>
      <c r="Y22" s="53">
        <v>0</v>
      </c>
      <c r="Z22" s="53">
        <v>0</v>
      </c>
      <c r="AA22" s="53">
        <v>0</v>
      </c>
      <c r="AB22" s="53">
        <v>0</v>
      </c>
      <c r="AC22" s="53">
        <v>0</v>
      </c>
      <c r="AD22" s="53">
        <v>0</v>
      </c>
      <c r="AE22" s="53">
        <v>0</v>
      </c>
      <c r="AF22" s="53">
        <v>0</v>
      </c>
    </row>
    <row r="23" spans="2:32" s="44" customFormat="1" ht="16" customHeight="1" x14ac:dyDescent="0.3">
      <c r="B23" s="51" t="s">
        <v>109</v>
      </c>
      <c r="C23" s="53">
        <v>0</v>
      </c>
      <c r="D23" s="53">
        <v>0</v>
      </c>
      <c r="E23" s="53">
        <v>0</v>
      </c>
      <c r="F23" s="53">
        <v>0</v>
      </c>
      <c r="G23" s="53">
        <v>0</v>
      </c>
      <c r="H23" s="53">
        <v>0</v>
      </c>
      <c r="I23" s="53">
        <v>0</v>
      </c>
      <c r="J23" s="53">
        <v>0</v>
      </c>
      <c r="K23" s="53">
        <v>0</v>
      </c>
      <c r="L23" s="53">
        <v>0</v>
      </c>
      <c r="M23" s="53">
        <v>0</v>
      </c>
      <c r="N23" s="53">
        <v>0</v>
      </c>
      <c r="O23" s="53">
        <v>0</v>
      </c>
      <c r="P23" s="53">
        <v>0</v>
      </c>
      <c r="Q23" s="53">
        <v>0</v>
      </c>
      <c r="R23" s="53">
        <v>0</v>
      </c>
      <c r="S23" s="53">
        <v>0</v>
      </c>
      <c r="T23" s="53">
        <v>0</v>
      </c>
      <c r="U23" s="53">
        <v>0</v>
      </c>
      <c r="V23" s="53">
        <v>0</v>
      </c>
      <c r="W23" s="53">
        <v>0</v>
      </c>
      <c r="X23" s="53">
        <v>0</v>
      </c>
      <c r="Y23" s="53">
        <v>0</v>
      </c>
      <c r="Z23" s="53">
        <v>0</v>
      </c>
      <c r="AA23" s="53">
        <v>0</v>
      </c>
      <c r="AB23" s="53">
        <v>0</v>
      </c>
      <c r="AC23" s="53">
        <v>0</v>
      </c>
      <c r="AD23" s="53">
        <v>0</v>
      </c>
      <c r="AE23" s="53">
        <v>0</v>
      </c>
      <c r="AF23" s="53">
        <v>0</v>
      </c>
    </row>
    <row r="24" spans="2:32" s="44" customFormat="1" ht="16" customHeight="1" x14ac:dyDescent="0.3">
      <c r="B24" s="51" t="s">
        <v>110</v>
      </c>
      <c r="C24" s="53">
        <v>0</v>
      </c>
      <c r="D24" s="53">
        <v>0</v>
      </c>
      <c r="E24" s="53">
        <v>0</v>
      </c>
      <c r="F24" s="53">
        <v>0</v>
      </c>
      <c r="G24" s="53">
        <v>0</v>
      </c>
      <c r="H24" s="53">
        <v>0</v>
      </c>
      <c r="I24" s="53">
        <v>0</v>
      </c>
      <c r="J24" s="53">
        <v>0</v>
      </c>
      <c r="K24" s="53">
        <v>0</v>
      </c>
      <c r="L24" s="53">
        <v>0</v>
      </c>
      <c r="M24" s="53">
        <v>0</v>
      </c>
      <c r="N24" s="53">
        <v>0</v>
      </c>
      <c r="O24" s="53">
        <v>0</v>
      </c>
      <c r="P24" s="53">
        <v>0</v>
      </c>
      <c r="Q24" s="53">
        <v>0</v>
      </c>
      <c r="R24" s="53">
        <v>0</v>
      </c>
      <c r="S24" s="53">
        <v>0</v>
      </c>
      <c r="T24" s="53">
        <v>0</v>
      </c>
      <c r="U24" s="53">
        <v>0</v>
      </c>
      <c r="V24" s="53">
        <v>0</v>
      </c>
      <c r="W24" s="53">
        <v>0</v>
      </c>
      <c r="X24" s="53">
        <v>0</v>
      </c>
      <c r="Y24" s="53">
        <v>0</v>
      </c>
      <c r="Z24" s="53">
        <v>0</v>
      </c>
      <c r="AA24" s="53">
        <v>0</v>
      </c>
      <c r="AB24" s="53">
        <v>0</v>
      </c>
      <c r="AC24" s="53">
        <v>0</v>
      </c>
      <c r="AD24" s="53">
        <v>0</v>
      </c>
      <c r="AE24" s="53">
        <v>0</v>
      </c>
      <c r="AF24" s="53">
        <v>0</v>
      </c>
    </row>
    <row r="25" spans="2:32" s="44" customFormat="1" ht="16" customHeight="1" x14ac:dyDescent="0.25">
      <c r="B25" s="49" t="s">
        <v>111</v>
      </c>
      <c r="C25" s="50">
        <v>555.50431405067582</v>
      </c>
      <c r="D25" s="50">
        <v>587.42605591638016</v>
      </c>
      <c r="E25" s="50">
        <v>587.87846297806288</v>
      </c>
      <c r="F25" s="50">
        <v>592.51122942160032</v>
      </c>
      <c r="G25" s="50">
        <v>610.4970710122019</v>
      </c>
      <c r="H25" s="50">
        <v>648.8363986907359</v>
      </c>
      <c r="I25" s="50">
        <v>670.08476374988754</v>
      </c>
      <c r="J25" s="50">
        <v>708.00167089340175</v>
      </c>
      <c r="K25" s="50">
        <v>749.69094661838938</v>
      </c>
      <c r="L25" s="50">
        <v>742</v>
      </c>
      <c r="M25" s="50">
        <v>847</v>
      </c>
      <c r="N25" s="50">
        <v>900</v>
      </c>
      <c r="O25" s="50">
        <v>777</v>
      </c>
      <c r="P25" s="50">
        <v>807</v>
      </c>
      <c r="Q25" s="50">
        <v>833</v>
      </c>
      <c r="R25" s="50">
        <v>633</v>
      </c>
      <c r="S25" s="50">
        <v>628</v>
      </c>
      <c r="T25" s="50">
        <v>705.59999999999991</v>
      </c>
      <c r="U25" s="50">
        <v>734.1</v>
      </c>
      <c r="V25" s="50">
        <v>752.25</v>
      </c>
      <c r="W25" s="50">
        <v>703.2</v>
      </c>
      <c r="X25" s="50">
        <v>712.95949525110655</v>
      </c>
      <c r="Y25" s="50">
        <v>335.34677873333476</v>
      </c>
      <c r="Z25" s="50">
        <v>340.61457459781508</v>
      </c>
      <c r="AA25" s="50">
        <v>383.19817565500637</v>
      </c>
      <c r="AB25" s="50">
        <v>395.04593290094704</v>
      </c>
      <c r="AC25" s="50">
        <v>399.95323704978335</v>
      </c>
      <c r="AD25" s="50">
        <v>407.14233934498293</v>
      </c>
      <c r="AE25" s="50">
        <v>413.4012457604814</v>
      </c>
      <c r="AF25" s="50">
        <v>423.34150138390271</v>
      </c>
    </row>
    <row r="26" spans="2:32" s="44" customFormat="1" ht="16" customHeight="1" x14ac:dyDescent="0.3">
      <c r="B26" s="51" t="s">
        <v>112</v>
      </c>
      <c r="C26" s="53">
        <v>0</v>
      </c>
      <c r="D26" s="53">
        <v>0</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3">
        <v>0</v>
      </c>
      <c r="W26" s="53">
        <v>0</v>
      </c>
      <c r="X26" s="53">
        <v>0</v>
      </c>
      <c r="Y26" s="53">
        <v>0</v>
      </c>
      <c r="Z26" s="53">
        <v>0</v>
      </c>
      <c r="AA26" s="53">
        <v>0</v>
      </c>
      <c r="AB26" s="53">
        <v>0</v>
      </c>
      <c r="AC26" s="53">
        <v>0</v>
      </c>
      <c r="AD26" s="53">
        <v>0</v>
      </c>
      <c r="AE26" s="53">
        <v>0</v>
      </c>
      <c r="AF26" s="53">
        <v>0</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0</v>
      </c>
      <c r="D28" s="53">
        <v>0</v>
      </c>
      <c r="E28" s="53">
        <v>0</v>
      </c>
      <c r="F28" s="53">
        <v>0</v>
      </c>
      <c r="G28" s="53">
        <v>0</v>
      </c>
      <c r="H28" s="53">
        <v>0</v>
      </c>
      <c r="I28" s="53">
        <v>0</v>
      </c>
      <c r="J28" s="53">
        <v>0</v>
      </c>
      <c r="K28" s="53">
        <v>0</v>
      </c>
      <c r="L28" s="53">
        <v>0</v>
      </c>
      <c r="M28" s="53">
        <v>0</v>
      </c>
      <c r="N28" s="53">
        <v>0</v>
      </c>
      <c r="O28" s="53">
        <v>0</v>
      </c>
      <c r="P28" s="53">
        <v>0</v>
      </c>
      <c r="Q28" s="53">
        <v>0</v>
      </c>
      <c r="R28" s="53">
        <v>0</v>
      </c>
      <c r="S28" s="53">
        <v>0</v>
      </c>
      <c r="T28" s="53">
        <v>0</v>
      </c>
      <c r="U28" s="53">
        <v>0</v>
      </c>
      <c r="V28" s="53">
        <v>0</v>
      </c>
      <c r="W28" s="53">
        <v>0</v>
      </c>
      <c r="X28" s="53">
        <v>0</v>
      </c>
      <c r="Y28" s="53">
        <v>0</v>
      </c>
      <c r="Z28" s="53">
        <v>0</v>
      </c>
      <c r="AA28" s="53">
        <v>0</v>
      </c>
      <c r="AB28" s="53">
        <v>0</v>
      </c>
      <c r="AC28" s="53">
        <v>0</v>
      </c>
      <c r="AD28" s="53">
        <v>0</v>
      </c>
      <c r="AE28" s="53">
        <v>0</v>
      </c>
      <c r="AF28" s="53">
        <v>0</v>
      </c>
    </row>
    <row r="29" spans="2:32" s="44" customFormat="1" ht="16" customHeight="1" x14ac:dyDescent="0.3">
      <c r="B29" s="51" t="s">
        <v>115</v>
      </c>
      <c r="C29" s="53">
        <v>0</v>
      </c>
      <c r="D29" s="53">
        <v>0</v>
      </c>
      <c r="E29" s="53">
        <v>0</v>
      </c>
      <c r="F29" s="53">
        <v>0</v>
      </c>
      <c r="G29" s="53">
        <v>0</v>
      </c>
      <c r="H29" s="53">
        <v>0</v>
      </c>
      <c r="I29" s="53">
        <v>0</v>
      </c>
      <c r="J29" s="53">
        <v>0</v>
      </c>
      <c r="K29" s="53">
        <v>0</v>
      </c>
      <c r="L29" s="53">
        <v>0</v>
      </c>
      <c r="M29" s="53">
        <v>0</v>
      </c>
      <c r="N29" s="53">
        <v>0</v>
      </c>
      <c r="O29" s="53">
        <v>0</v>
      </c>
      <c r="P29" s="53">
        <v>0</v>
      </c>
      <c r="Q29" s="53">
        <v>0</v>
      </c>
      <c r="R29" s="53">
        <v>0</v>
      </c>
      <c r="S29" s="53">
        <v>0</v>
      </c>
      <c r="T29" s="53">
        <v>0</v>
      </c>
      <c r="U29" s="53">
        <v>0</v>
      </c>
      <c r="V29" s="53">
        <v>0</v>
      </c>
      <c r="W29" s="53">
        <v>0</v>
      </c>
      <c r="X29" s="53">
        <v>0</v>
      </c>
      <c r="Y29" s="53">
        <v>0</v>
      </c>
      <c r="Z29" s="53">
        <v>0</v>
      </c>
      <c r="AA29" s="53">
        <v>0</v>
      </c>
      <c r="AB29" s="53">
        <v>0</v>
      </c>
      <c r="AC29" s="53">
        <v>0</v>
      </c>
      <c r="AD29" s="53">
        <v>0</v>
      </c>
      <c r="AE29" s="53">
        <v>0</v>
      </c>
      <c r="AF29" s="53">
        <v>0</v>
      </c>
    </row>
    <row r="30" spans="2:32" s="44" customFormat="1" ht="16" customHeight="1" x14ac:dyDescent="0.3">
      <c r="B30" s="51" t="s">
        <v>116</v>
      </c>
      <c r="C30" s="53">
        <v>96.765863354600484</v>
      </c>
      <c r="D30" s="53">
        <v>101.12148652873292</v>
      </c>
      <c r="E30" s="53">
        <v>108.35366137513871</v>
      </c>
      <c r="F30" s="53">
        <v>110.55679201631058</v>
      </c>
      <c r="G30" s="53">
        <v>114.80776293187907</v>
      </c>
      <c r="H30" s="53">
        <v>126.58205549391921</v>
      </c>
      <c r="I30" s="53">
        <v>130.72635208836218</v>
      </c>
      <c r="J30" s="53">
        <v>142.26151183975676</v>
      </c>
      <c r="K30" s="53">
        <v>157.89201297213202</v>
      </c>
      <c r="L30" s="53">
        <v>154</v>
      </c>
      <c r="M30" s="53">
        <v>154</v>
      </c>
      <c r="N30" s="53">
        <v>154</v>
      </c>
      <c r="O30" s="53">
        <v>126</v>
      </c>
      <c r="P30" s="53">
        <v>137</v>
      </c>
      <c r="Q30" s="53">
        <v>171</v>
      </c>
      <c r="R30" s="53">
        <v>86</v>
      </c>
      <c r="S30" s="53">
        <v>95</v>
      </c>
      <c r="T30" s="53">
        <v>104.55</v>
      </c>
      <c r="U30" s="53">
        <v>104.55</v>
      </c>
      <c r="V30" s="53">
        <v>104.55</v>
      </c>
      <c r="W30" s="53">
        <v>98.4</v>
      </c>
      <c r="X30" s="53">
        <v>104.36417379055626</v>
      </c>
      <c r="Y30" s="53">
        <v>105.70794779295754</v>
      </c>
      <c r="Z30" s="53">
        <v>103.73298352480413</v>
      </c>
      <c r="AA30" s="53">
        <v>100.48384844770931</v>
      </c>
      <c r="AB30" s="53">
        <v>100.99396856554719</v>
      </c>
      <c r="AC30" s="53">
        <v>103.50485163585032</v>
      </c>
      <c r="AD30" s="53">
        <v>105.43993851058269</v>
      </c>
      <c r="AE30" s="53">
        <v>107.2953895081849</v>
      </c>
      <c r="AF30" s="53">
        <v>110.68241630393078</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0</v>
      </c>
      <c r="D33" s="53">
        <v>0</v>
      </c>
      <c r="E33" s="53">
        <v>0</v>
      </c>
      <c r="F33" s="53">
        <v>0</v>
      </c>
      <c r="G33" s="53">
        <v>0</v>
      </c>
      <c r="H33" s="53">
        <v>0</v>
      </c>
      <c r="I33" s="53">
        <v>0</v>
      </c>
      <c r="J33" s="53">
        <v>0</v>
      </c>
      <c r="K33" s="53">
        <v>0</v>
      </c>
      <c r="L33" s="53">
        <v>0</v>
      </c>
      <c r="M33" s="53">
        <v>0</v>
      </c>
      <c r="N33" s="53">
        <v>0</v>
      </c>
      <c r="O33" s="53">
        <v>0</v>
      </c>
      <c r="P33" s="53">
        <v>0</v>
      </c>
      <c r="Q33" s="53">
        <v>0</v>
      </c>
      <c r="R33" s="53">
        <v>0</v>
      </c>
      <c r="S33" s="53">
        <v>0</v>
      </c>
      <c r="T33" s="53">
        <v>0</v>
      </c>
      <c r="U33" s="53">
        <v>0</v>
      </c>
      <c r="V33" s="53">
        <v>0</v>
      </c>
      <c r="W33" s="53">
        <v>0</v>
      </c>
      <c r="X33" s="53">
        <v>0</v>
      </c>
      <c r="Y33" s="53">
        <v>0</v>
      </c>
      <c r="Z33" s="53">
        <v>0</v>
      </c>
      <c r="AA33" s="53">
        <v>0</v>
      </c>
      <c r="AB33" s="53">
        <v>0</v>
      </c>
      <c r="AC33" s="53">
        <v>0</v>
      </c>
      <c r="AD33" s="53">
        <v>0</v>
      </c>
      <c r="AE33" s="53">
        <v>0</v>
      </c>
      <c r="AF33" s="53">
        <v>0</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0</v>
      </c>
      <c r="D35" s="53">
        <v>0</v>
      </c>
      <c r="E35" s="53">
        <v>0</v>
      </c>
      <c r="F35" s="53">
        <v>0</v>
      </c>
      <c r="G35" s="53">
        <v>0</v>
      </c>
      <c r="H35" s="53">
        <v>0</v>
      </c>
      <c r="I35" s="53">
        <v>0</v>
      </c>
      <c r="J35" s="53">
        <v>0</v>
      </c>
      <c r="K35" s="53">
        <v>0</v>
      </c>
      <c r="L35" s="53">
        <v>0</v>
      </c>
      <c r="M35" s="53">
        <v>0</v>
      </c>
      <c r="N35" s="53">
        <v>0</v>
      </c>
      <c r="O35" s="53">
        <v>0</v>
      </c>
      <c r="P35" s="53">
        <v>0</v>
      </c>
      <c r="Q35" s="53">
        <v>0</v>
      </c>
      <c r="R35" s="53">
        <v>0</v>
      </c>
      <c r="S35" s="53">
        <v>0</v>
      </c>
      <c r="T35" s="53">
        <v>0</v>
      </c>
      <c r="U35" s="53">
        <v>0</v>
      </c>
      <c r="V35" s="53">
        <v>0</v>
      </c>
      <c r="W35" s="53">
        <v>0</v>
      </c>
      <c r="X35" s="53">
        <v>0</v>
      </c>
      <c r="Y35" s="53">
        <v>0</v>
      </c>
      <c r="Z35" s="53">
        <v>0</v>
      </c>
      <c r="AA35" s="53">
        <v>0</v>
      </c>
      <c r="AB35" s="53">
        <v>0</v>
      </c>
      <c r="AC35" s="53">
        <v>0</v>
      </c>
      <c r="AD35" s="53">
        <v>0</v>
      </c>
      <c r="AE35" s="53">
        <v>0</v>
      </c>
      <c r="AF35" s="53">
        <v>0</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35.381405115937021</v>
      </c>
      <c r="D39" s="53">
        <v>38.247443263432942</v>
      </c>
      <c r="E39" s="53">
        <v>38.526366263627878</v>
      </c>
      <c r="F39" s="53">
        <v>39.152737380885618</v>
      </c>
      <c r="G39" s="53">
        <v>42.604240571329349</v>
      </c>
      <c r="H39" s="53">
        <v>48.583612530880387</v>
      </c>
      <c r="I39" s="53">
        <v>50.888914444669496</v>
      </c>
      <c r="J39" s="53">
        <v>57.75371987334632</v>
      </c>
      <c r="K39" s="53">
        <v>63.690822328187139</v>
      </c>
      <c r="L39" s="53">
        <v>65</v>
      </c>
      <c r="M39" s="53">
        <v>69</v>
      </c>
      <c r="N39" s="53">
        <v>66</v>
      </c>
      <c r="O39" s="53">
        <v>56</v>
      </c>
      <c r="P39" s="53">
        <v>60</v>
      </c>
      <c r="Q39" s="53">
        <v>61</v>
      </c>
      <c r="R39" s="53">
        <v>55</v>
      </c>
      <c r="S39" s="53">
        <v>59</v>
      </c>
      <c r="T39" s="53">
        <v>60</v>
      </c>
      <c r="U39" s="53">
        <v>63.6</v>
      </c>
      <c r="V39" s="53">
        <v>66</v>
      </c>
      <c r="W39" s="53">
        <v>60</v>
      </c>
      <c r="X39" s="53">
        <v>66.344123341739703</v>
      </c>
      <c r="Y39" s="53">
        <v>72.691618830628542</v>
      </c>
      <c r="Z39" s="53">
        <v>71.272545627421323</v>
      </c>
      <c r="AA39" s="53">
        <v>72.05299315195775</v>
      </c>
      <c r="AB39" s="53">
        <v>73.470751363548231</v>
      </c>
      <c r="AC39" s="53">
        <v>74.930523557293625</v>
      </c>
      <c r="AD39" s="53">
        <v>76.504700021695584</v>
      </c>
      <c r="AE39" s="53">
        <v>78.078810736516701</v>
      </c>
      <c r="AF39" s="53">
        <v>79.652921451337818</v>
      </c>
    </row>
    <row r="40" spans="2:32" s="44" customFormat="1" ht="16" customHeight="1" x14ac:dyDescent="0.3">
      <c r="B40" s="51" t="s">
        <v>126</v>
      </c>
      <c r="C40" s="53">
        <v>0</v>
      </c>
      <c r="D40" s="53">
        <v>0</v>
      </c>
      <c r="E40" s="53">
        <v>0</v>
      </c>
      <c r="F40" s="53">
        <v>0</v>
      </c>
      <c r="G40" s="53">
        <v>0</v>
      </c>
      <c r="H40" s="53">
        <v>0</v>
      </c>
      <c r="I40" s="53">
        <v>0</v>
      </c>
      <c r="J40" s="53">
        <v>0</v>
      </c>
      <c r="K40" s="53">
        <v>0</v>
      </c>
      <c r="L40" s="53">
        <v>0</v>
      </c>
      <c r="M40" s="53">
        <v>0</v>
      </c>
      <c r="N40" s="53">
        <v>0</v>
      </c>
      <c r="O40" s="53">
        <v>0</v>
      </c>
      <c r="P40" s="53">
        <v>0</v>
      </c>
      <c r="Q40" s="53">
        <v>0</v>
      </c>
      <c r="R40" s="53">
        <v>0</v>
      </c>
      <c r="S40" s="53">
        <v>0</v>
      </c>
      <c r="T40" s="53">
        <v>0</v>
      </c>
      <c r="U40" s="53">
        <v>0</v>
      </c>
      <c r="V40" s="53">
        <v>0</v>
      </c>
      <c r="W40" s="53">
        <v>0</v>
      </c>
      <c r="X40" s="53">
        <v>0</v>
      </c>
      <c r="Y40" s="53">
        <v>0</v>
      </c>
      <c r="Z40" s="53">
        <v>0</v>
      </c>
      <c r="AA40" s="53">
        <v>0</v>
      </c>
      <c r="AB40" s="53">
        <v>0</v>
      </c>
      <c r="AC40" s="53">
        <v>0</v>
      </c>
      <c r="AD40" s="53">
        <v>0</v>
      </c>
      <c r="AE40" s="53">
        <v>0</v>
      </c>
      <c r="AF40" s="53">
        <v>0</v>
      </c>
    </row>
    <row r="41" spans="2:32" s="44" customFormat="1" ht="16" customHeight="1" x14ac:dyDescent="0.3">
      <c r="B41" s="51" t="s">
        <v>127</v>
      </c>
      <c r="C41" s="53">
        <v>0</v>
      </c>
      <c r="D41" s="53">
        <v>0</v>
      </c>
      <c r="E41" s="53">
        <v>0</v>
      </c>
      <c r="F41" s="53">
        <v>0</v>
      </c>
      <c r="G41" s="53">
        <v>0</v>
      </c>
      <c r="H41" s="53">
        <v>0</v>
      </c>
      <c r="I41" s="53">
        <v>0</v>
      </c>
      <c r="J41" s="53">
        <v>0</v>
      </c>
      <c r="K41" s="53">
        <v>0</v>
      </c>
      <c r="L41" s="53">
        <v>0</v>
      </c>
      <c r="M41" s="53">
        <v>0</v>
      </c>
      <c r="N41" s="53">
        <v>0</v>
      </c>
      <c r="O41" s="53">
        <v>0</v>
      </c>
      <c r="P41" s="53">
        <v>0</v>
      </c>
      <c r="Q41" s="53">
        <v>0</v>
      </c>
      <c r="R41" s="53">
        <v>0</v>
      </c>
      <c r="S41" s="53">
        <v>0</v>
      </c>
      <c r="T41" s="53">
        <v>0</v>
      </c>
      <c r="U41" s="53">
        <v>0</v>
      </c>
      <c r="V41" s="53">
        <v>0</v>
      </c>
      <c r="W41" s="53">
        <v>0</v>
      </c>
      <c r="X41" s="53">
        <v>0</v>
      </c>
      <c r="Y41" s="53">
        <v>0</v>
      </c>
      <c r="Z41" s="53">
        <v>0</v>
      </c>
      <c r="AA41" s="53">
        <v>0</v>
      </c>
      <c r="AB41" s="53">
        <v>0</v>
      </c>
      <c r="AC41" s="53">
        <v>0</v>
      </c>
      <c r="AD41" s="53">
        <v>0</v>
      </c>
      <c r="AE41" s="53">
        <v>0</v>
      </c>
      <c r="AF41" s="53">
        <v>0</v>
      </c>
    </row>
    <row r="42" spans="2:32" s="44" customFormat="1" ht="16" customHeight="1" x14ac:dyDescent="0.3">
      <c r="B42" s="51" t="s">
        <v>128</v>
      </c>
      <c r="C42" s="53">
        <v>0</v>
      </c>
      <c r="D42" s="53">
        <v>0</v>
      </c>
      <c r="E42" s="53">
        <v>0</v>
      </c>
      <c r="F42" s="53">
        <v>0</v>
      </c>
      <c r="G42" s="53">
        <v>0</v>
      </c>
      <c r="H42" s="53">
        <v>0</v>
      </c>
      <c r="I42" s="53">
        <v>0</v>
      </c>
      <c r="J42" s="53">
        <v>0</v>
      </c>
      <c r="K42" s="53">
        <v>0</v>
      </c>
      <c r="L42" s="53">
        <v>0</v>
      </c>
      <c r="M42" s="53">
        <v>0</v>
      </c>
      <c r="N42" s="53">
        <v>0</v>
      </c>
      <c r="O42" s="53">
        <v>0</v>
      </c>
      <c r="P42" s="53">
        <v>0</v>
      </c>
      <c r="Q42" s="53">
        <v>0</v>
      </c>
      <c r="R42" s="53">
        <v>0</v>
      </c>
      <c r="S42" s="53">
        <v>0</v>
      </c>
      <c r="T42" s="53">
        <v>0</v>
      </c>
      <c r="U42" s="53">
        <v>0</v>
      </c>
      <c r="V42" s="53">
        <v>0</v>
      </c>
      <c r="W42" s="53">
        <v>0</v>
      </c>
      <c r="X42" s="53">
        <v>0</v>
      </c>
      <c r="Y42" s="53">
        <v>0</v>
      </c>
      <c r="Z42" s="53">
        <v>0</v>
      </c>
      <c r="AA42" s="53">
        <v>0</v>
      </c>
      <c r="AB42" s="53">
        <v>0</v>
      </c>
      <c r="AC42" s="53">
        <v>0</v>
      </c>
      <c r="AD42" s="53">
        <v>0</v>
      </c>
      <c r="AE42" s="53">
        <v>0</v>
      </c>
      <c r="AF42" s="53">
        <v>0</v>
      </c>
    </row>
    <row r="43" spans="2:32" s="44" customFormat="1" ht="16" customHeight="1" x14ac:dyDescent="0.3">
      <c r="B43" s="51" t="s">
        <v>129</v>
      </c>
      <c r="C43" s="53">
        <v>131.94493007564537</v>
      </c>
      <c r="D43" s="53">
        <v>139.64304313240328</v>
      </c>
      <c r="E43" s="53">
        <v>137.44310699867168</v>
      </c>
      <c r="F43" s="53">
        <v>138.00511874565558</v>
      </c>
      <c r="G43" s="53">
        <v>141.21006884123506</v>
      </c>
      <c r="H43" s="53">
        <v>147.6258682572612</v>
      </c>
      <c r="I43" s="53">
        <v>152.2381033390966</v>
      </c>
      <c r="J43" s="53">
        <v>158.3208213888885</v>
      </c>
      <c r="K43" s="53">
        <v>164.59201174922646</v>
      </c>
      <c r="L43" s="53">
        <v>163</v>
      </c>
      <c r="M43" s="53">
        <v>164</v>
      </c>
      <c r="N43" s="53">
        <v>158</v>
      </c>
      <c r="O43" s="53">
        <v>114</v>
      </c>
      <c r="P43" s="53">
        <v>132</v>
      </c>
      <c r="Q43" s="53">
        <v>156</v>
      </c>
      <c r="R43" s="53">
        <v>88</v>
      </c>
      <c r="S43" s="53">
        <v>85</v>
      </c>
      <c r="T43" s="53">
        <v>87.45</v>
      </c>
      <c r="U43" s="53">
        <v>90.750000000000014</v>
      </c>
      <c r="V43" s="53">
        <v>95.699999999999989</v>
      </c>
      <c r="W43" s="53">
        <v>85.8</v>
      </c>
      <c r="X43" s="53">
        <v>91.435189405101767</v>
      </c>
      <c r="Y43" s="53">
        <v>93.947212109748705</v>
      </c>
      <c r="Z43" s="53">
        <v>93.609045445589615</v>
      </c>
      <c r="AA43" s="53">
        <v>93.661334055339324</v>
      </c>
      <c r="AB43" s="53">
        <v>94.581212971851642</v>
      </c>
      <c r="AC43" s="53">
        <v>96.603626243930648</v>
      </c>
      <c r="AD43" s="53">
        <v>99.297897237433503</v>
      </c>
      <c r="AE43" s="53">
        <v>101.65573522961375</v>
      </c>
      <c r="AF43" s="53">
        <v>103.87545399767659</v>
      </c>
    </row>
    <row r="44" spans="2:32" s="44" customFormat="1" ht="16" customHeight="1" x14ac:dyDescent="0.3">
      <c r="B44" s="51" t="s">
        <v>130</v>
      </c>
      <c r="C44" s="53">
        <v>291.41211550449293</v>
      </c>
      <c r="D44" s="53">
        <v>308.41408299181097</v>
      </c>
      <c r="E44" s="53">
        <v>303.55532834062461</v>
      </c>
      <c r="F44" s="53">
        <v>304.79658127874853</v>
      </c>
      <c r="G44" s="53">
        <v>311.8749986677584</v>
      </c>
      <c r="H44" s="53">
        <v>326.04486240867504</v>
      </c>
      <c r="I44" s="53">
        <v>336.23139387775933</v>
      </c>
      <c r="J44" s="53">
        <v>349.66561779141017</v>
      </c>
      <c r="K44" s="53">
        <v>363.51609956884374</v>
      </c>
      <c r="L44" s="53">
        <v>360</v>
      </c>
      <c r="M44" s="53">
        <v>460</v>
      </c>
      <c r="N44" s="53">
        <v>522</v>
      </c>
      <c r="O44" s="53">
        <v>481</v>
      </c>
      <c r="P44" s="53">
        <v>478</v>
      </c>
      <c r="Q44" s="53">
        <v>445</v>
      </c>
      <c r="R44" s="53">
        <v>404</v>
      </c>
      <c r="S44" s="53">
        <v>389</v>
      </c>
      <c r="T44" s="53">
        <v>453.59999999999997</v>
      </c>
      <c r="U44" s="53">
        <v>475.2</v>
      </c>
      <c r="V44" s="53">
        <v>486</v>
      </c>
      <c r="W44" s="53">
        <v>459</v>
      </c>
      <c r="X44" s="53">
        <v>450.81600871370887</v>
      </c>
      <c r="Y44" s="53">
        <v>62.999999999999993</v>
      </c>
      <c r="Z44" s="53">
        <v>72</v>
      </c>
      <c r="AA44" s="53">
        <v>117</v>
      </c>
      <c r="AB44" s="53">
        <v>125.99999999999999</v>
      </c>
      <c r="AC44" s="53">
        <v>124.91423561270875</v>
      </c>
      <c r="AD44" s="53">
        <v>125.89980357527119</v>
      </c>
      <c r="AE44" s="53">
        <v>126.37131028616605</v>
      </c>
      <c r="AF44" s="53">
        <v>129.13070963095754</v>
      </c>
    </row>
    <row r="45" spans="2:32" s="44" customFormat="1" ht="16" customHeight="1" x14ac:dyDescent="0.25">
      <c r="B45" s="49" t="s">
        <v>131</v>
      </c>
      <c r="C45" s="50">
        <v>0</v>
      </c>
      <c r="D45" s="50">
        <v>0</v>
      </c>
      <c r="E45" s="50">
        <v>0</v>
      </c>
      <c r="F45" s="50">
        <v>0</v>
      </c>
      <c r="G45" s="50">
        <v>0</v>
      </c>
      <c r="H45" s="50">
        <v>0</v>
      </c>
      <c r="I45" s="50">
        <v>0</v>
      </c>
      <c r="J45" s="50">
        <v>0</v>
      </c>
      <c r="K45" s="50">
        <v>0</v>
      </c>
      <c r="L45" s="50">
        <v>0</v>
      </c>
      <c r="M45" s="50">
        <v>0</v>
      </c>
      <c r="N45" s="50">
        <v>0</v>
      </c>
      <c r="O45" s="50">
        <v>0</v>
      </c>
      <c r="P45" s="50">
        <v>0</v>
      </c>
      <c r="Q45" s="50">
        <v>0</v>
      </c>
      <c r="R45" s="50">
        <v>0</v>
      </c>
      <c r="S45" s="50">
        <v>0</v>
      </c>
      <c r="T45" s="50">
        <v>0</v>
      </c>
      <c r="U45" s="50">
        <v>0</v>
      </c>
      <c r="V45" s="50">
        <v>0</v>
      </c>
      <c r="W45" s="50">
        <v>0</v>
      </c>
      <c r="X45" s="50">
        <v>0</v>
      </c>
      <c r="Y45" s="50">
        <v>0</v>
      </c>
      <c r="Z45" s="50">
        <v>0</v>
      </c>
      <c r="AA45" s="50">
        <v>0</v>
      </c>
      <c r="AB45" s="50">
        <v>0</v>
      </c>
      <c r="AC45" s="50">
        <v>0</v>
      </c>
      <c r="AD45" s="50">
        <v>0</v>
      </c>
      <c r="AE45" s="50">
        <v>0</v>
      </c>
      <c r="AF45" s="50">
        <v>0</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0</v>
      </c>
      <c r="D47" s="53">
        <v>0</v>
      </c>
      <c r="E47" s="53">
        <v>0</v>
      </c>
      <c r="F47" s="53">
        <v>0</v>
      </c>
      <c r="G47" s="53">
        <v>0</v>
      </c>
      <c r="H47" s="53">
        <v>0</v>
      </c>
      <c r="I47" s="53">
        <v>0</v>
      </c>
      <c r="J47" s="53">
        <v>0</v>
      </c>
      <c r="K47" s="53">
        <v>0</v>
      </c>
      <c r="L47" s="53">
        <v>0</v>
      </c>
      <c r="M47" s="53">
        <v>0</v>
      </c>
      <c r="N47" s="53">
        <v>0</v>
      </c>
      <c r="O47" s="53">
        <v>0</v>
      </c>
      <c r="P47" s="53">
        <v>0</v>
      </c>
      <c r="Q47" s="53">
        <v>0</v>
      </c>
      <c r="R47" s="53">
        <v>0</v>
      </c>
      <c r="S47" s="53">
        <v>0</v>
      </c>
      <c r="T47" s="53">
        <v>0</v>
      </c>
      <c r="U47" s="53">
        <v>0</v>
      </c>
      <c r="V47" s="53">
        <v>0</v>
      </c>
      <c r="W47" s="53">
        <v>0</v>
      </c>
      <c r="X47" s="53">
        <v>0</v>
      </c>
      <c r="Y47" s="53">
        <v>0</v>
      </c>
      <c r="Z47" s="53">
        <v>0</v>
      </c>
      <c r="AA47" s="53">
        <v>0</v>
      </c>
      <c r="AB47" s="53">
        <v>0</v>
      </c>
      <c r="AC47" s="53">
        <v>0</v>
      </c>
      <c r="AD47" s="53">
        <v>0</v>
      </c>
      <c r="AE47" s="53">
        <v>0</v>
      </c>
      <c r="AF47" s="53">
        <v>0</v>
      </c>
    </row>
    <row r="48" spans="2:32" s="44" customFormat="1" ht="16" customHeight="1" x14ac:dyDescent="0.3">
      <c r="B48" s="51" t="s">
        <v>134</v>
      </c>
      <c r="C48" s="53">
        <v>0</v>
      </c>
      <c r="D48" s="53">
        <v>0</v>
      </c>
      <c r="E48" s="53">
        <v>0</v>
      </c>
      <c r="F48" s="53">
        <v>0</v>
      </c>
      <c r="G48" s="53">
        <v>0</v>
      </c>
      <c r="H48" s="53">
        <v>0</v>
      </c>
      <c r="I48" s="53">
        <v>0</v>
      </c>
      <c r="J48" s="53">
        <v>0</v>
      </c>
      <c r="K48" s="53">
        <v>0</v>
      </c>
      <c r="L48" s="53">
        <v>0</v>
      </c>
      <c r="M48" s="53">
        <v>0</v>
      </c>
      <c r="N48" s="53">
        <v>0</v>
      </c>
      <c r="O48" s="53">
        <v>0</v>
      </c>
      <c r="P48" s="53">
        <v>0</v>
      </c>
      <c r="Q48" s="53">
        <v>0</v>
      </c>
      <c r="R48" s="53">
        <v>0</v>
      </c>
      <c r="S48" s="53">
        <v>0</v>
      </c>
      <c r="T48" s="53">
        <v>0</v>
      </c>
      <c r="U48" s="53">
        <v>0</v>
      </c>
      <c r="V48" s="53">
        <v>0</v>
      </c>
      <c r="W48" s="53">
        <v>0</v>
      </c>
      <c r="X48" s="53">
        <v>0</v>
      </c>
      <c r="Y48" s="53">
        <v>0</v>
      </c>
      <c r="Z48" s="53">
        <v>0</v>
      </c>
      <c r="AA48" s="53">
        <v>0</v>
      </c>
      <c r="AB48" s="53">
        <v>0</v>
      </c>
      <c r="AC48" s="53">
        <v>0</v>
      </c>
      <c r="AD48" s="53">
        <v>0</v>
      </c>
      <c r="AE48" s="53">
        <v>0</v>
      </c>
      <c r="AF48" s="53">
        <v>0</v>
      </c>
    </row>
    <row r="49" spans="2:32" s="44" customFormat="1" ht="16" customHeight="1" x14ac:dyDescent="0.3">
      <c r="B49" s="51" t="s">
        <v>135</v>
      </c>
      <c r="C49" s="53">
        <v>0</v>
      </c>
      <c r="D49" s="53">
        <v>0</v>
      </c>
      <c r="E49" s="53">
        <v>0</v>
      </c>
      <c r="F49" s="53">
        <v>0</v>
      </c>
      <c r="G49" s="53">
        <v>0</v>
      </c>
      <c r="H49" s="53">
        <v>0</v>
      </c>
      <c r="I49" s="53">
        <v>0</v>
      </c>
      <c r="J49" s="53">
        <v>0</v>
      </c>
      <c r="K49" s="53">
        <v>0</v>
      </c>
      <c r="L49" s="53">
        <v>0</v>
      </c>
      <c r="M49" s="53">
        <v>0</v>
      </c>
      <c r="N49" s="53">
        <v>0</v>
      </c>
      <c r="O49" s="53">
        <v>0</v>
      </c>
      <c r="P49" s="53">
        <v>0</v>
      </c>
      <c r="Q49" s="53">
        <v>0</v>
      </c>
      <c r="R49" s="53">
        <v>0</v>
      </c>
      <c r="S49" s="53">
        <v>0</v>
      </c>
      <c r="T49" s="53">
        <v>0</v>
      </c>
      <c r="U49" s="53">
        <v>0</v>
      </c>
      <c r="V49" s="53">
        <v>0</v>
      </c>
      <c r="W49" s="53">
        <v>0</v>
      </c>
      <c r="X49" s="53">
        <v>0</v>
      </c>
      <c r="Y49" s="53">
        <v>0</v>
      </c>
      <c r="Z49" s="53">
        <v>0</v>
      </c>
      <c r="AA49" s="53">
        <v>0</v>
      </c>
      <c r="AB49" s="53">
        <v>0</v>
      </c>
      <c r="AC49" s="53">
        <v>0</v>
      </c>
      <c r="AD49" s="53">
        <v>0</v>
      </c>
      <c r="AE49" s="53">
        <v>0</v>
      </c>
      <c r="AF49" s="53">
        <v>0</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0</v>
      </c>
      <c r="D51" s="53">
        <v>0</v>
      </c>
      <c r="E51" s="53">
        <v>0</v>
      </c>
      <c r="F51" s="53">
        <v>0</v>
      </c>
      <c r="G51" s="53">
        <v>0</v>
      </c>
      <c r="H51" s="53">
        <v>0</v>
      </c>
      <c r="I51" s="53">
        <v>0</v>
      </c>
      <c r="J51" s="53">
        <v>0</v>
      </c>
      <c r="K51" s="53">
        <v>0</v>
      </c>
      <c r="L51" s="53">
        <v>0</v>
      </c>
      <c r="M51" s="53">
        <v>0</v>
      </c>
      <c r="N51" s="53">
        <v>0</v>
      </c>
      <c r="O51" s="53">
        <v>0</v>
      </c>
      <c r="P51" s="53">
        <v>0</v>
      </c>
      <c r="Q51" s="53">
        <v>0</v>
      </c>
      <c r="R51" s="53">
        <v>0</v>
      </c>
      <c r="S51" s="53">
        <v>0</v>
      </c>
      <c r="T51" s="53">
        <v>0</v>
      </c>
      <c r="U51" s="53">
        <v>0</v>
      </c>
      <c r="V51" s="53">
        <v>0</v>
      </c>
      <c r="W51" s="53">
        <v>0</v>
      </c>
      <c r="X51" s="53">
        <v>0</v>
      </c>
      <c r="Y51" s="53">
        <v>0</v>
      </c>
      <c r="Z51" s="53">
        <v>0</v>
      </c>
      <c r="AA51" s="53">
        <v>0</v>
      </c>
      <c r="AB51" s="53">
        <v>0</v>
      </c>
      <c r="AC51" s="53">
        <v>0</v>
      </c>
      <c r="AD51" s="53">
        <v>0</v>
      </c>
      <c r="AE51" s="53">
        <v>0</v>
      </c>
      <c r="AF51" s="53">
        <v>0</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0</v>
      </c>
      <c r="U52" s="53">
        <v>0</v>
      </c>
      <c r="V52" s="53">
        <v>0</v>
      </c>
      <c r="W52" s="53">
        <v>0</v>
      </c>
      <c r="X52" s="53">
        <v>0</v>
      </c>
      <c r="Y52" s="53">
        <v>0</v>
      </c>
      <c r="Z52" s="53">
        <v>0</v>
      </c>
      <c r="AA52" s="53">
        <v>0</v>
      </c>
      <c r="AB52" s="53">
        <v>0</v>
      </c>
      <c r="AC52" s="53">
        <v>0</v>
      </c>
      <c r="AD52" s="53">
        <v>0</v>
      </c>
      <c r="AE52" s="53">
        <v>0</v>
      </c>
      <c r="AF52" s="53">
        <v>0</v>
      </c>
    </row>
    <row r="53" spans="2:32" ht="16" customHeight="1" x14ac:dyDescent="0.3">
      <c r="B53" s="51" t="s">
        <v>139</v>
      </c>
      <c r="C53" s="53">
        <v>0</v>
      </c>
      <c r="D53" s="53">
        <v>0</v>
      </c>
      <c r="E53" s="53">
        <v>0</v>
      </c>
      <c r="F53" s="53">
        <v>0</v>
      </c>
      <c r="G53" s="53">
        <v>0</v>
      </c>
      <c r="H53" s="53">
        <v>0</v>
      </c>
      <c r="I53" s="53">
        <v>0</v>
      </c>
      <c r="J53" s="53">
        <v>0</v>
      </c>
      <c r="K53" s="53">
        <v>0</v>
      </c>
      <c r="L53" s="53">
        <v>0</v>
      </c>
      <c r="M53" s="53">
        <v>0</v>
      </c>
      <c r="N53" s="53">
        <v>0</v>
      </c>
      <c r="O53" s="53">
        <v>0</v>
      </c>
      <c r="P53" s="53">
        <v>0</v>
      </c>
      <c r="Q53" s="53">
        <v>0</v>
      </c>
      <c r="R53" s="53">
        <v>0</v>
      </c>
      <c r="S53" s="53">
        <v>0</v>
      </c>
      <c r="T53" s="53">
        <v>0</v>
      </c>
      <c r="U53" s="53">
        <v>0</v>
      </c>
      <c r="V53" s="53">
        <v>0</v>
      </c>
      <c r="W53" s="53">
        <v>0</v>
      </c>
      <c r="X53" s="53">
        <v>0</v>
      </c>
      <c r="Y53" s="53">
        <v>0</v>
      </c>
      <c r="Z53" s="53">
        <v>0</v>
      </c>
      <c r="AA53" s="53">
        <v>0</v>
      </c>
      <c r="AB53" s="53">
        <v>0</v>
      </c>
      <c r="AC53" s="53">
        <v>0</v>
      </c>
      <c r="AD53" s="53">
        <v>0</v>
      </c>
      <c r="AE53" s="53">
        <v>0</v>
      </c>
      <c r="AF53" s="53">
        <v>0</v>
      </c>
    </row>
    <row r="54" spans="2:32" ht="16" customHeight="1" x14ac:dyDescent="0.3">
      <c r="B54" s="51" t="s">
        <v>140</v>
      </c>
      <c r="C54" s="53">
        <v>0</v>
      </c>
      <c r="D54" s="53">
        <v>0</v>
      </c>
      <c r="E54" s="53">
        <v>0</v>
      </c>
      <c r="F54" s="53">
        <v>0</v>
      </c>
      <c r="G54" s="53">
        <v>0</v>
      </c>
      <c r="H54" s="53">
        <v>0</v>
      </c>
      <c r="I54" s="53">
        <v>0</v>
      </c>
      <c r="J54" s="53">
        <v>0</v>
      </c>
      <c r="K54" s="53">
        <v>0</v>
      </c>
      <c r="L54" s="53">
        <v>0</v>
      </c>
      <c r="M54" s="53">
        <v>0</v>
      </c>
      <c r="N54" s="53">
        <v>0</v>
      </c>
      <c r="O54" s="53">
        <v>0</v>
      </c>
      <c r="P54" s="53">
        <v>0</v>
      </c>
      <c r="Q54" s="53">
        <v>0</v>
      </c>
      <c r="R54" s="53">
        <v>0</v>
      </c>
      <c r="S54" s="53">
        <v>0</v>
      </c>
      <c r="T54" s="53">
        <v>0</v>
      </c>
      <c r="U54" s="53">
        <v>0</v>
      </c>
      <c r="V54" s="53">
        <v>0</v>
      </c>
      <c r="W54" s="53">
        <v>0</v>
      </c>
      <c r="X54" s="53">
        <v>0</v>
      </c>
      <c r="Y54" s="53">
        <v>0</v>
      </c>
      <c r="Z54" s="53">
        <v>0</v>
      </c>
      <c r="AA54" s="53">
        <v>0</v>
      </c>
      <c r="AB54" s="53">
        <v>0</v>
      </c>
      <c r="AC54" s="53">
        <v>0</v>
      </c>
      <c r="AD54" s="53">
        <v>0</v>
      </c>
      <c r="AE54" s="53">
        <v>0</v>
      </c>
      <c r="AF54" s="53">
        <v>0</v>
      </c>
    </row>
    <row r="55" spans="2:32" ht="16" customHeight="1" x14ac:dyDescent="0.25">
      <c r="B55" s="47" t="s">
        <v>141</v>
      </c>
      <c r="C55" s="48">
        <v>41.185242728179098</v>
      </c>
      <c r="D55" s="48">
        <v>42.766598305660374</v>
      </c>
      <c r="E55" s="48">
        <v>43.273052926766987</v>
      </c>
      <c r="F55" s="48">
        <v>44.216918727677225</v>
      </c>
      <c r="G55" s="48">
        <v>44.597949268557393</v>
      </c>
      <c r="H55" s="48">
        <v>46.315614439836089</v>
      </c>
      <c r="I55" s="48">
        <v>48.28242438178507</v>
      </c>
      <c r="J55" s="48">
        <v>49.997797973177576</v>
      </c>
      <c r="K55" s="48">
        <v>51.514310411064166</v>
      </c>
      <c r="L55" s="48">
        <v>51</v>
      </c>
      <c r="M55" s="48">
        <v>51</v>
      </c>
      <c r="N55" s="48">
        <v>51</v>
      </c>
      <c r="O55" s="48">
        <v>50</v>
      </c>
      <c r="P55" s="48">
        <v>48</v>
      </c>
      <c r="Q55" s="48">
        <v>48</v>
      </c>
      <c r="R55" s="48">
        <v>42</v>
      </c>
      <c r="S55" s="48">
        <v>34</v>
      </c>
      <c r="T55" s="48">
        <v>0</v>
      </c>
      <c r="U55" s="48">
        <v>0</v>
      </c>
      <c r="V55" s="48">
        <v>0</v>
      </c>
      <c r="W55" s="48">
        <v>0</v>
      </c>
      <c r="X55" s="48">
        <v>0</v>
      </c>
      <c r="Y55" s="48">
        <v>0</v>
      </c>
      <c r="Z55" s="48">
        <v>0</v>
      </c>
      <c r="AA55" s="48">
        <v>0</v>
      </c>
      <c r="AB55" s="48">
        <v>0</v>
      </c>
      <c r="AC55" s="48">
        <v>0</v>
      </c>
      <c r="AD55" s="48">
        <v>0</v>
      </c>
      <c r="AE55" s="48">
        <v>0</v>
      </c>
      <c r="AF55" s="48">
        <v>0</v>
      </c>
    </row>
    <row r="56" spans="2:32" ht="16" customHeight="1" x14ac:dyDescent="0.25">
      <c r="B56" s="49" t="s">
        <v>142</v>
      </c>
      <c r="C56" s="50">
        <v>0</v>
      </c>
      <c r="D56" s="50">
        <v>0</v>
      </c>
      <c r="E56" s="50">
        <v>0</v>
      </c>
      <c r="F56" s="50">
        <v>0</v>
      </c>
      <c r="G56" s="50">
        <v>0</v>
      </c>
      <c r="H56" s="50">
        <v>0</v>
      </c>
      <c r="I56" s="50">
        <v>0</v>
      </c>
      <c r="J56" s="50">
        <v>0</v>
      </c>
      <c r="K56" s="50">
        <v>0</v>
      </c>
      <c r="L56" s="50">
        <v>0</v>
      </c>
      <c r="M56" s="50">
        <v>0</v>
      </c>
      <c r="N56" s="50">
        <v>0</v>
      </c>
      <c r="O56" s="50">
        <v>0</v>
      </c>
      <c r="P56" s="50">
        <v>0</v>
      </c>
      <c r="Q56" s="50">
        <v>0</v>
      </c>
      <c r="R56" s="50">
        <v>0</v>
      </c>
      <c r="S56" s="50">
        <v>0</v>
      </c>
      <c r="T56" s="50">
        <v>0</v>
      </c>
      <c r="U56" s="50">
        <v>0</v>
      </c>
      <c r="V56" s="50">
        <v>0</v>
      </c>
      <c r="W56" s="50">
        <v>0</v>
      </c>
      <c r="X56" s="50">
        <v>0</v>
      </c>
      <c r="Y56" s="50">
        <v>0</v>
      </c>
      <c r="Z56" s="50">
        <v>0</v>
      </c>
      <c r="AA56" s="50">
        <v>0</v>
      </c>
      <c r="AB56" s="50">
        <v>0</v>
      </c>
      <c r="AC56" s="50">
        <v>0</v>
      </c>
      <c r="AD56" s="50">
        <v>0</v>
      </c>
      <c r="AE56" s="50">
        <v>0</v>
      </c>
      <c r="AF56" s="50">
        <v>0</v>
      </c>
    </row>
    <row r="57" spans="2:32" ht="16" customHeight="1" x14ac:dyDescent="0.3">
      <c r="B57" s="51" t="s">
        <v>143</v>
      </c>
      <c r="C57" s="53">
        <v>0</v>
      </c>
      <c r="D57" s="53">
        <v>0</v>
      </c>
      <c r="E57" s="53">
        <v>0</v>
      </c>
      <c r="F57" s="53">
        <v>0</v>
      </c>
      <c r="G57" s="53">
        <v>0</v>
      </c>
      <c r="H57" s="53">
        <v>0</v>
      </c>
      <c r="I57" s="53">
        <v>0</v>
      </c>
      <c r="J57" s="53">
        <v>0</v>
      </c>
      <c r="K57" s="53">
        <v>0</v>
      </c>
      <c r="L57" s="53">
        <v>0</v>
      </c>
      <c r="M57" s="53">
        <v>0</v>
      </c>
      <c r="N57" s="53">
        <v>0</v>
      </c>
      <c r="O57" s="53">
        <v>0</v>
      </c>
      <c r="P57" s="53">
        <v>0</v>
      </c>
      <c r="Q57" s="53">
        <v>0</v>
      </c>
      <c r="R57" s="53">
        <v>0</v>
      </c>
      <c r="S57" s="53">
        <v>0</v>
      </c>
      <c r="T57" s="53">
        <v>0</v>
      </c>
      <c r="U57" s="53">
        <v>0</v>
      </c>
      <c r="V57" s="53">
        <v>0</v>
      </c>
      <c r="W57" s="53">
        <v>0</v>
      </c>
      <c r="X57" s="53">
        <v>0</v>
      </c>
      <c r="Y57" s="53">
        <v>0</v>
      </c>
      <c r="Z57" s="53">
        <v>0</v>
      </c>
      <c r="AA57" s="53">
        <v>0</v>
      </c>
      <c r="AB57" s="53">
        <v>0</v>
      </c>
      <c r="AC57" s="53">
        <v>0</v>
      </c>
      <c r="AD57" s="53">
        <v>0</v>
      </c>
      <c r="AE57" s="53">
        <v>0</v>
      </c>
      <c r="AF57" s="53">
        <v>0</v>
      </c>
    </row>
    <row r="58" spans="2:32" ht="16" customHeight="1" x14ac:dyDescent="0.3">
      <c r="B58" s="51" t="s">
        <v>144</v>
      </c>
      <c r="C58" s="53">
        <v>0</v>
      </c>
      <c r="D58" s="53">
        <v>0</v>
      </c>
      <c r="E58" s="53">
        <v>0</v>
      </c>
      <c r="F58" s="53">
        <v>0</v>
      </c>
      <c r="G58" s="53">
        <v>0</v>
      </c>
      <c r="H58" s="53">
        <v>0</v>
      </c>
      <c r="I58" s="53">
        <v>0</v>
      </c>
      <c r="J58" s="53">
        <v>0</v>
      </c>
      <c r="K58" s="53">
        <v>0</v>
      </c>
      <c r="L58" s="53">
        <v>0</v>
      </c>
      <c r="M58" s="53">
        <v>0</v>
      </c>
      <c r="N58" s="53">
        <v>0</v>
      </c>
      <c r="O58" s="53">
        <v>0</v>
      </c>
      <c r="P58" s="53">
        <v>0</v>
      </c>
      <c r="Q58" s="53">
        <v>0</v>
      </c>
      <c r="R58" s="53">
        <v>0</v>
      </c>
      <c r="S58" s="53">
        <v>0</v>
      </c>
      <c r="T58" s="53">
        <v>0</v>
      </c>
      <c r="U58" s="53">
        <v>0</v>
      </c>
      <c r="V58" s="53">
        <v>0</v>
      </c>
      <c r="W58" s="53">
        <v>0</v>
      </c>
      <c r="X58" s="53">
        <v>0</v>
      </c>
      <c r="Y58" s="53">
        <v>0</v>
      </c>
      <c r="Z58" s="53">
        <v>0</v>
      </c>
      <c r="AA58" s="53">
        <v>0</v>
      </c>
      <c r="AB58" s="53">
        <v>0</v>
      </c>
      <c r="AC58" s="53">
        <v>0</v>
      </c>
      <c r="AD58" s="53">
        <v>0</v>
      </c>
      <c r="AE58" s="53">
        <v>0</v>
      </c>
      <c r="AF58" s="53">
        <v>0</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0</v>
      </c>
      <c r="D60" s="53">
        <v>0</v>
      </c>
      <c r="E60" s="53">
        <v>0</v>
      </c>
      <c r="F60" s="53">
        <v>0</v>
      </c>
      <c r="G60" s="53">
        <v>0</v>
      </c>
      <c r="H60" s="53">
        <v>0</v>
      </c>
      <c r="I60" s="53">
        <v>0</v>
      </c>
      <c r="J60" s="53">
        <v>0</v>
      </c>
      <c r="K60" s="53">
        <v>0</v>
      </c>
      <c r="L60" s="53">
        <v>0</v>
      </c>
      <c r="M60" s="53">
        <v>0</v>
      </c>
      <c r="N60" s="53">
        <v>0</v>
      </c>
      <c r="O60" s="53">
        <v>0</v>
      </c>
      <c r="P60" s="53">
        <v>0</v>
      </c>
      <c r="Q60" s="53">
        <v>0</v>
      </c>
      <c r="R60" s="53">
        <v>0</v>
      </c>
      <c r="S60" s="53">
        <v>0</v>
      </c>
      <c r="T60" s="53">
        <v>0</v>
      </c>
      <c r="U60" s="53">
        <v>0</v>
      </c>
      <c r="V60" s="53">
        <v>0</v>
      </c>
      <c r="W60" s="53">
        <v>0</v>
      </c>
      <c r="X60" s="53">
        <v>0</v>
      </c>
      <c r="Y60" s="53">
        <v>0</v>
      </c>
      <c r="Z60" s="53">
        <v>0</v>
      </c>
      <c r="AA60" s="53">
        <v>0</v>
      </c>
      <c r="AB60" s="53">
        <v>0</v>
      </c>
      <c r="AC60" s="53">
        <v>0</v>
      </c>
      <c r="AD60" s="53">
        <v>0</v>
      </c>
      <c r="AE60" s="53">
        <v>0</v>
      </c>
      <c r="AF60" s="53">
        <v>0</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0</v>
      </c>
      <c r="D62" s="53">
        <v>0</v>
      </c>
      <c r="E62" s="53">
        <v>0</v>
      </c>
      <c r="F62" s="53">
        <v>0</v>
      </c>
      <c r="G62" s="53">
        <v>0</v>
      </c>
      <c r="H62" s="53">
        <v>0</v>
      </c>
      <c r="I62" s="53">
        <v>0</v>
      </c>
      <c r="J62" s="53">
        <v>0</v>
      </c>
      <c r="K62" s="53">
        <v>0</v>
      </c>
      <c r="L62" s="53">
        <v>0</v>
      </c>
      <c r="M62" s="53">
        <v>0</v>
      </c>
      <c r="N62" s="53">
        <v>0</v>
      </c>
      <c r="O62" s="53">
        <v>0</v>
      </c>
      <c r="P62" s="53">
        <v>0</v>
      </c>
      <c r="Q62" s="53">
        <v>0</v>
      </c>
      <c r="R62" s="53">
        <v>0</v>
      </c>
      <c r="S62" s="53">
        <v>0</v>
      </c>
      <c r="T62" s="53">
        <v>0</v>
      </c>
      <c r="U62" s="53">
        <v>0</v>
      </c>
      <c r="V62" s="53">
        <v>0</v>
      </c>
      <c r="W62" s="53">
        <v>0</v>
      </c>
      <c r="X62" s="53">
        <v>0</v>
      </c>
      <c r="Y62" s="53">
        <v>0</v>
      </c>
      <c r="Z62" s="53">
        <v>0</v>
      </c>
      <c r="AA62" s="53">
        <v>0</v>
      </c>
      <c r="AB62" s="53">
        <v>0</v>
      </c>
      <c r="AC62" s="53">
        <v>0</v>
      </c>
      <c r="AD62" s="53">
        <v>0</v>
      </c>
      <c r="AE62" s="53">
        <v>0</v>
      </c>
      <c r="AF62" s="53">
        <v>0</v>
      </c>
    </row>
    <row r="63" spans="2:32" ht="16" customHeight="1" x14ac:dyDescent="0.25">
      <c r="B63" s="49" t="s">
        <v>149</v>
      </c>
      <c r="C63" s="50">
        <v>0</v>
      </c>
      <c r="D63" s="50">
        <v>0</v>
      </c>
      <c r="E63" s="50">
        <v>0</v>
      </c>
      <c r="F63" s="50">
        <v>0</v>
      </c>
      <c r="G63" s="50">
        <v>0</v>
      </c>
      <c r="H63" s="50">
        <v>0</v>
      </c>
      <c r="I63" s="50">
        <v>0</v>
      </c>
      <c r="J63" s="50">
        <v>0</v>
      </c>
      <c r="K63" s="50">
        <v>0</v>
      </c>
      <c r="L63" s="50">
        <v>0</v>
      </c>
      <c r="M63" s="50">
        <v>0</v>
      </c>
      <c r="N63" s="50">
        <v>0</v>
      </c>
      <c r="O63" s="50">
        <v>0</v>
      </c>
      <c r="P63" s="50">
        <v>0</v>
      </c>
      <c r="Q63" s="50">
        <v>0</v>
      </c>
      <c r="R63" s="50">
        <v>0</v>
      </c>
      <c r="S63" s="50">
        <v>0</v>
      </c>
      <c r="T63" s="50">
        <v>0</v>
      </c>
      <c r="U63" s="50">
        <v>0</v>
      </c>
      <c r="V63" s="50">
        <v>0</v>
      </c>
      <c r="W63" s="50">
        <v>0</v>
      </c>
      <c r="X63" s="50">
        <v>0</v>
      </c>
      <c r="Y63" s="50">
        <v>0</v>
      </c>
      <c r="Z63" s="50">
        <v>0</v>
      </c>
      <c r="AA63" s="50">
        <v>0</v>
      </c>
      <c r="AB63" s="50">
        <v>0</v>
      </c>
      <c r="AC63" s="50">
        <v>0</v>
      </c>
      <c r="AD63" s="50">
        <v>0</v>
      </c>
      <c r="AE63" s="50">
        <v>0</v>
      </c>
      <c r="AF63" s="50">
        <v>0</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0</v>
      </c>
      <c r="D69" s="53">
        <v>0</v>
      </c>
      <c r="E69" s="53">
        <v>0</v>
      </c>
      <c r="F69" s="53">
        <v>0</v>
      </c>
      <c r="G69" s="53">
        <v>0</v>
      </c>
      <c r="H69" s="53">
        <v>0</v>
      </c>
      <c r="I69" s="53">
        <v>0</v>
      </c>
      <c r="J69" s="53">
        <v>0</v>
      </c>
      <c r="K69" s="53">
        <v>0</v>
      </c>
      <c r="L69" s="53">
        <v>0</v>
      </c>
      <c r="M69" s="53">
        <v>0</v>
      </c>
      <c r="N69" s="53">
        <v>0</v>
      </c>
      <c r="O69" s="53">
        <v>0</v>
      </c>
      <c r="P69" s="53">
        <v>0</v>
      </c>
      <c r="Q69" s="53">
        <v>0</v>
      </c>
      <c r="R69" s="53">
        <v>0</v>
      </c>
      <c r="S69" s="53">
        <v>0</v>
      </c>
      <c r="T69" s="53">
        <v>0</v>
      </c>
      <c r="U69" s="53">
        <v>0</v>
      </c>
      <c r="V69" s="53">
        <v>0</v>
      </c>
      <c r="W69" s="53">
        <v>0</v>
      </c>
      <c r="X69" s="53">
        <v>0</v>
      </c>
      <c r="Y69" s="53">
        <v>0</v>
      </c>
      <c r="Z69" s="53">
        <v>0</v>
      </c>
      <c r="AA69" s="53">
        <v>0</v>
      </c>
      <c r="AB69" s="53">
        <v>0</v>
      </c>
      <c r="AC69" s="53">
        <v>0</v>
      </c>
      <c r="AD69" s="53">
        <v>0</v>
      </c>
      <c r="AE69" s="53">
        <v>0</v>
      </c>
      <c r="AF69" s="53">
        <v>0</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0</v>
      </c>
      <c r="D73" s="50">
        <v>0</v>
      </c>
      <c r="E73" s="50">
        <v>0</v>
      </c>
      <c r="F73" s="50">
        <v>0</v>
      </c>
      <c r="G73" s="50">
        <v>0</v>
      </c>
      <c r="H73" s="50">
        <v>0</v>
      </c>
      <c r="I73" s="50">
        <v>0</v>
      </c>
      <c r="J73" s="50">
        <v>0</v>
      </c>
      <c r="K73" s="50">
        <v>0</v>
      </c>
      <c r="L73" s="50">
        <v>0</v>
      </c>
      <c r="M73" s="50">
        <v>0</v>
      </c>
      <c r="N73" s="50">
        <v>0</v>
      </c>
      <c r="O73" s="50">
        <v>0</v>
      </c>
      <c r="P73" s="50">
        <v>0</v>
      </c>
      <c r="Q73" s="50">
        <v>0</v>
      </c>
      <c r="R73" s="50">
        <v>0</v>
      </c>
      <c r="S73" s="50">
        <v>0</v>
      </c>
      <c r="T73" s="50">
        <v>0</v>
      </c>
      <c r="U73" s="50">
        <v>0</v>
      </c>
      <c r="V73" s="50">
        <v>0</v>
      </c>
      <c r="W73" s="50">
        <v>0</v>
      </c>
      <c r="X73" s="50">
        <v>0</v>
      </c>
      <c r="Y73" s="50">
        <v>0</v>
      </c>
      <c r="Z73" s="50">
        <v>0</v>
      </c>
      <c r="AA73" s="50">
        <v>0</v>
      </c>
      <c r="AB73" s="50">
        <v>0</v>
      </c>
      <c r="AC73" s="50">
        <v>0</v>
      </c>
      <c r="AD73" s="50">
        <v>0</v>
      </c>
      <c r="AE73" s="50">
        <v>0</v>
      </c>
      <c r="AF73" s="50">
        <v>0</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0</v>
      </c>
      <c r="G85" s="53">
        <v>0</v>
      </c>
      <c r="H85" s="53">
        <v>0</v>
      </c>
      <c r="I85" s="53">
        <v>0</v>
      </c>
      <c r="J85" s="53">
        <v>0</v>
      </c>
      <c r="K85" s="53">
        <v>0</v>
      </c>
      <c r="L85" s="53">
        <v>0</v>
      </c>
      <c r="M85" s="53">
        <v>0</v>
      </c>
      <c r="N85" s="53">
        <v>0</v>
      </c>
      <c r="O85" s="53">
        <v>0</v>
      </c>
      <c r="P85" s="53">
        <v>0</v>
      </c>
      <c r="Q85" s="53">
        <v>0</v>
      </c>
      <c r="R85" s="53">
        <v>0</v>
      </c>
      <c r="S85" s="53">
        <v>0</v>
      </c>
      <c r="T85" s="53">
        <v>0</v>
      </c>
      <c r="U85" s="53">
        <v>0</v>
      </c>
      <c r="V85" s="53">
        <v>0</v>
      </c>
      <c r="W85" s="53">
        <v>0</v>
      </c>
      <c r="X85" s="53">
        <v>0</v>
      </c>
      <c r="Y85" s="53">
        <v>0</v>
      </c>
      <c r="Z85" s="53">
        <v>0</v>
      </c>
      <c r="AA85" s="53">
        <v>0</v>
      </c>
      <c r="AB85" s="53">
        <v>0</v>
      </c>
      <c r="AC85" s="53">
        <v>0</v>
      </c>
      <c r="AD85" s="53">
        <v>0</v>
      </c>
      <c r="AE85" s="53">
        <v>0</v>
      </c>
      <c r="AF85" s="53">
        <v>0</v>
      </c>
    </row>
    <row r="86" spans="2:32" ht="16" customHeight="1" x14ac:dyDescent="0.3">
      <c r="B86" s="51" t="s">
        <v>172</v>
      </c>
      <c r="C86" s="53">
        <v>0</v>
      </c>
      <c r="D86" s="53">
        <v>0</v>
      </c>
      <c r="E86" s="53">
        <v>0</v>
      </c>
      <c r="F86" s="53">
        <v>0</v>
      </c>
      <c r="G86" s="53">
        <v>0</v>
      </c>
      <c r="H86" s="53">
        <v>0</v>
      </c>
      <c r="I86" s="53">
        <v>0</v>
      </c>
      <c r="J86" s="53">
        <v>0</v>
      </c>
      <c r="K86" s="53">
        <v>0</v>
      </c>
      <c r="L86" s="53">
        <v>0</v>
      </c>
      <c r="M86" s="53">
        <v>0</v>
      </c>
      <c r="N86" s="53">
        <v>0</v>
      </c>
      <c r="O86" s="53">
        <v>0</v>
      </c>
      <c r="P86" s="53">
        <v>0</v>
      </c>
      <c r="Q86" s="53">
        <v>0</v>
      </c>
      <c r="R86" s="53">
        <v>0</v>
      </c>
      <c r="S86" s="53">
        <v>0</v>
      </c>
      <c r="T86" s="53">
        <v>0</v>
      </c>
      <c r="U86" s="53">
        <v>0</v>
      </c>
      <c r="V86" s="53">
        <v>0</v>
      </c>
      <c r="W86" s="53">
        <v>0</v>
      </c>
      <c r="X86" s="53">
        <v>0</v>
      </c>
      <c r="Y86" s="53">
        <v>0</v>
      </c>
      <c r="Z86" s="53">
        <v>0</v>
      </c>
      <c r="AA86" s="53">
        <v>0</v>
      </c>
      <c r="AB86" s="53">
        <v>0</v>
      </c>
      <c r="AC86" s="53">
        <v>0</v>
      </c>
      <c r="AD86" s="53">
        <v>0</v>
      </c>
      <c r="AE86" s="53">
        <v>0</v>
      </c>
      <c r="AF86" s="53">
        <v>0</v>
      </c>
    </row>
    <row r="87" spans="2:32" ht="16" customHeight="1" x14ac:dyDescent="0.3">
      <c r="B87" s="51" t="s">
        <v>173</v>
      </c>
      <c r="C87" s="53">
        <v>0</v>
      </c>
      <c r="D87" s="53">
        <v>0</v>
      </c>
      <c r="E87" s="53">
        <v>0</v>
      </c>
      <c r="F87" s="53">
        <v>0</v>
      </c>
      <c r="G87" s="53">
        <v>0</v>
      </c>
      <c r="H87" s="53">
        <v>0</v>
      </c>
      <c r="I87" s="53">
        <v>0</v>
      </c>
      <c r="J87" s="53">
        <v>0</v>
      </c>
      <c r="K87" s="53">
        <v>0</v>
      </c>
      <c r="L87" s="53">
        <v>0</v>
      </c>
      <c r="M87" s="53">
        <v>0</v>
      </c>
      <c r="N87" s="53">
        <v>0</v>
      </c>
      <c r="O87" s="53">
        <v>0</v>
      </c>
      <c r="P87" s="53">
        <v>0</v>
      </c>
      <c r="Q87" s="53">
        <v>0</v>
      </c>
      <c r="R87" s="53">
        <v>0</v>
      </c>
      <c r="S87" s="53">
        <v>0</v>
      </c>
      <c r="T87" s="53">
        <v>0</v>
      </c>
      <c r="U87" s="53">
        <v>0</v>
      </c>
      <c r="V87" s="53">
        <v>0</v>
      </c>
      <c r="W87" s="53">
        <v>0</v>
      </c>
      <c r="X87" s="53">
        <v>0</v>
      </c>
      <c r="Y87" s="53">
        <v>0</v>
      </c>
      <c r="Z87" s="53">
        <v>0</v>
      </c>
      <c r="AA87" s="53">
        <v>0</v>
      </c>
      <c r="AB87" s="53">
        <v>0</v>
      </c>
      <c r="AC87" s="53">
        <v>0</v>
      </c>
      <c r="AD87" s="53">
        <v>0</v>
      </c>
      <c r="AE87" s="53">
        <v>0</v>
      </c>
      <c r="AF87" s="53">
        <v>0</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0</v>
      </c>
      <c r="D90" s="50">
        <v>0</v>
      </c>
      <c r="E90" s="50">
        <v>0</v>
      </c>
      <c r="F90" s="50">
        <v>0</v>
      </c>
      <c r="G90" s="50">
        <v>0</v>
      </c>
      <c r="H90" s="50">
        <v>0</v>
      </c>
      <c r="I90" s="50">
        <v>0</v>
      </c>
      <c r="J90" s="50">
        <v>0</v>
      </c>
      <c r="K90" s="50">
        <v>0</v>
      </c>
      <c r="L90" s="50">
        <v>0</v>
      </c>
      <c r="M90" s="50">
        <v>0</v>
      </c>
      <c r="N90" s="50">
        <v>0</v>
      </c>
      <c r="O90" s="50">
        <v>0</v>
      </c>
      <c r="P90" s="50">
        <v>0</v>
      </c>
      <c r="Q90" s="50">
        <v>0</v>
      </c>
      <c r="R90" s="50">
        <v>0</v>
      </c>
      <c r="S90" s="50">
        <v>0</v>
      </c>
      <c r="T90" s="50">
        <v>0</v>
      </c>
      <c r="U90" s="50">
        <v>0</v>
      </c>
      <c r="V90" s="50">
        <v>0</v>
      </c>
      <c r="W90" s="50">
        <v>0</v>
      </c>
      <c r="X90" s="50">
        <v>0</v>
      </c>
      <c r="Y90" s="50">
        <v>0</v>
      </c>
      <c r="Z90" s="50">
        <v>0</v>
      </c>
      <c r="AA90" s="50">
        <v>0</v>
      </c>
      <c r="AB90" s="50">
        <v>0</v>
      </c>
      <c r="AC90" s="50">
        <v>0</v>
      </c>
      <c r="AD90" s="50">
        <v>0</v>
      </c>
      <c r="AE90" s="50">
        <v>0</v>
      </c>
      <c r="AF90" s="50">
        <v>0</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0</v>
      </c>
      <c r="D96" s="53">
        <v>0</v>
      </c>
      <c r="E96" s="53">
        <v>0</v>
      </c>
      <c r="F96" s="53">
        <v>0</v>
      </c>
      <c r="G96" s="53">
        <v>0</v>
      </c>
      <c r="H96" s="53">
        <v>0</v>
      </c>
      <c r="I96" s="53">
        <v>0</v>
      </c>
      <c r="J96" s="53">
        <v>0</v>
      </c>
      <c r="K96" s="53">
        <v>0</v>
      </c>
      <c r="L96" s="53">
        <v>0</v>
      </c>
      <c r="M96" s="53">
        <v>0</v>
      </c>
      <c r="N96" s="53">
        <v>0</v>
      </c>
      <c r="O96" s="53">
        <v>0</v>
      </c>
      <c r="P96" s="53">
        <v>0</v>
      </c>
      <c r="Q96" s="53">
        <v>0</v>
      </c>
      <c r="R96" s="53">
        <v>0</v>
      </c>
      <c r="S96" s="53">
        <v>0</v>
      </c>
      <c r="T96" s="53">
        <v>0</v>
      </c>
      <c r="U96" s="53">
        <v>0</v>
      </c>
      <c r="V96" s="53">
        <v>0</v>
      </c>
      <c r="W96" s="53">
        <v>0</v>
      </c>
      <c r="X96" s="53">
        <v>0</v>
      </c>
      <c r="Y96" s="53">
        <v>0</v>
      </c>
      <c r="Z96" s="53">
        <v>0</v>
      </c>
      <c r="AA96" s="53">
        <v>0</v>
      </c>
      <c r="AB96" s="53">
        <v>0</v>
      </c>
      <c r="AC96" s="53">
        <v>0</v>
      </c>
      <c r="AD96" s="53">
        <v>0</v>
      </c>
      <c r="AE96" s="53">
        <v>0</v>
      </c>
      <c r="AF96" s="53">
        <v>0</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0</v>
      </c>
      <c r="P97" s="53">
        <v>0</v>
      </c>
      <c r="Q97" s="53">
        <v>0</v>
      </c>
      <c r="R97" s="53">
        <v>0</v>
      </c>
      <c r="S97" s="53">
        <v>0</v>
      </c>
      <c r="T97" s="53">
        <v>0</v>
      </c>
      <c r="U97" s="53">
        <v>0</v>
      </c>
      <c r="V97" s="53">
        <v>0</v>
      </c>
      <c r="W97" s="53">
        <v>0</v>
      </c>
      <c r="X97" s="53">
        <v>0</v>
      </c>
      <c r="Y97" s="53">
        <v>0</v>
      </c>
      <c r="Z97" s="53">
        <v>0</v>
      </c>
      <c r="AA97" s="53">
        <v>0</v>
      </c>
      <c r="AB97" s="53">
        <v>0</v>
      </c>
      <c r="AC97" s="53">
        <v>0</v>
      </c>
      <c r="AD97" s="53">
        <v>0</v>
      </c>
      <c r="AE97" s="53">
        <v>0</v>
      </c>
      <c r="AF97" s="53">
        <v>0</v>
      </c>
    </row>
    <row r="98" spans="2:32" ht="16" customHeight="1" x14ac:dyDescent="0.3">
      <c r="B98" s="51" t="s">
        <v>184</v>
      </c>
      <c r="C98" s="53">
        <v>0</v>
      </c>
      <c r="D98" s="53">
        <v>0</v>
      </c>
      <c r="E98" s="53">
        <v>0</v>
      </c>
      <c r="F98" s="53">
        <v>0</v>
      </c>
      <c r="G98" s="53">
        <v>0</v>
      </c>
      <c r="H98" s="53">
        <v>0</v>
      </c>
      <c r="I98" s="53">
        <v>0</v>
      </c>
      <c r="J98" s="53">
        <v>0</v>
      </c>
      <c r="K98" s="53">
        <v>0</v>
      </c>
      <c r="L98" s="53">
        <v>0</v>
      </c>
      <c r="M98" s="53">
        <v>0</v>
      </c>
      <c r="N98" s="53">
        <v>0</v>
      </c>
      <c r="O98" s="53">
        <v>0</v>
      </c>
      <c r="P98" s="53">
        <v>0</v>
      </c>
      <c r="Q98" s="53">
        <v>0</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0</v>
      </c>
      <c r="D107" s="53">
        <v>0</v>
      </c>
      <c r="E107" s="53">
        <v>0</v>
      </c>
      <c r="F107" s="53">
        <v>0</v>
      </c>
      <c r="G107" s="53">
        <v>0</v>
      </c>
      <c r="H107" s="53">
        <v>0</v>
      </c>
      <c r="I107" s="53">
        <v>0</v>
      </c>
      <c r="J107" s="53">
        <v>0</v>
      </c>
      <c r="K107" s="53">
        <v>0</v>
      </c>
      <c r="L107" s="53">
        <v>0</v>
      </c>
      <c r="M107" s="53">
        <v>0</v>
      </c>
      <c r="N107" s="53">
        <v>0</v>
      </c>
      <c r="O107" s="53">
        <v>0</v>
      </c>
      <c r="P107" s="53">
        <v>0</v>
      </c>
      <c r="Q107" s="53">
        <v>0</v>
      </c>
      <c r="R107" s="53">
        <v>0</v>
      </c>
      <c r="S107" s="53">
        <v>0</v>
      </c>
      <c r="T107" s="53">
        <v>0</v>
      </c>
      <c r="U107" s="53">
        <v>0</v>
      </c>
      <c r="V107" s="53">
        <v>0</v>
      </c>
      <c r="W107" s="53">
        <v>0</v>
      </c>
      <c r="X107" s="53">
        <v>0</v>
      </c>
      <c r="Y107" s="53">
        <v>0</v>
      </c>
      <c r="Z107" s="53">
        <v>0</v>
      </c>
      <c r="AA107" s="53">
        <v>0</v>
      </c>
      <c r="AB107" s="53">
        <v>0</v>
      </c>
      <c r="AC107" s="53">
        <v>0</v>
      </c>
      <c r="AD107" s="53">
        <v>0</v>
      </c>
      <c r="AE107" s="53">
        <v>0</v>
      </c>
      <c r="AF107" s="53">
        <v>0</v>
      </c>
    </row>
    <row r="108" spans="2:32" ht="16" customHeight="1" x14ac:dyDescent="0.3">
      <c r="B108" s="51" t="s">
        <v>194</v>
      </c>
      <c r="C108" s="53">
        <v>0</v>
      </c>
      <c r="D108" s="53">
        <v>0</v>
      </c>
      <c r="E108" s="53">
        <v>0</v>
      </c>
      <c r="F108" s="53">
        <v>0</v>
      </c>
      <c r="G108" s="53">
        <v>0</v>
      </c>
      <c r="H108" s="53">
        <v>0</v>
      </c>
      <c r="I108" s="53">
        <v>0</v>
      </c>
      <c r="J108" s="53">
        <v>0</v>
      </c>
      <c r="K108" s="53">
        <v>0</v>
      </c>
      <c r="L108" s="53">
        <v>0</v>
      </c>
      <c r="M108" s="53">
        <v>0</v>
      </c>
      <c r="N108" s="53">
        <v>0</v>
      </c>
      <c r="O108" s="53">
        <v>0</v>
      </c>
      <c r="P108" s="53">
        <v>0</v>
      </c>
      <c r="Q108" s="53">
        <v>0</v>
      </c>
      <c r="R108" s="53">
        <v>0</v>
      </c>
      <c r="S108" s="53">
        <v>0</v>
      </c>
      <c r="T108" s="53">
        <v>0</v>
      </c>
      <c r="U108" s="53">
        <v>0</v>
      </c>
      <c r="V108" s="53">
        <v>0</v>
      </c>
      <c r="W108" s="53">
        <v>0</v>
      </c>
      <c r="X108" s="53">
        <v>0</v>
      </c>
      <c r="Y108" s="53">
        <v>0</v>
      </c>
      <c r="Z108" s="53">
        <v>0</v>
      </c>
      <c r="AA108" s="53">
        <v>0</v>
      </c>
      <c r="AB108" s="53">
        <v>0</v>
      </c>
      <c r="AC108" s="53">
        <v>0</v>
      </c>
      <c r="AD108" s="53">
        <v>0</v>
      </c>
      <c r="AE108" s="53">
        <v>0</v>
      </c>
      <c r="AF108" s="53">
        <v>0</v>
      </c>
    </row>
    <row r="109" spans="2:32" ht="16" customHeight="1" x14ac:dyDescent="0.25">
      <c r="B109" s="49" t="s">
        <v>195</v>
      </c>
      <c r="C109" s="50">
        <v>41.185242728179098</v>
      </c>
      <c r="D109" s="50">
        <v>42.766598305660374</v>
      </c>
      <c r="E109" s="50">
        <v>43.273052926766987</v>
      </c>
      <c r="F109" s="50">
        <v>44.216918727677225</v>
      </c>
      <c r="G109" s="50">
        <v>44.597949268557393</v>
      </c>
      <c r="H109" s="50">
        <v>46.315614439836089</v>
      </c>
      <c r="I109" s="50">
        <v>48.28242438178507</v>
      </c>
      <c r="J109" s="50">
        <v>49.997797973177576</v>
      </c>
      <c r="K109" s="50">
        <v>51.514310411064166</v>
      </c>
      <c r="L109" s="50">
        <v>51</v>
      </c>
      <c r="M109" s="50">
        <v>51</v>
      </c>
      <c r="N109" s="50">
        <v>51</v>
      </c>
      <c r="O109" s="50">
        <v>50</v>
      </c>
      <c r="P109" s="50">
        <v>48</v>
      </c>
      <c r="Q109" s="50">
        <v>48</v>
      </c>
      <c r="R109" s="50">
        <v>42</v>
      </c>
      <c r="S109" s="50">
        <v>34</v>
      </c>
      <c r="T109" s="50">
        <v>0</v>
      </c>
      <c r="U109" s="50">
        <v>0</v>
      </c>
      <c r="V109" s="50">
        <v>0</v>
      </c>
      <c r="W109" s="50">
        <v>0</v>
      </c>
      <c r="X109" s="50">
        <v>0</v>
      </c>
      <c r="Y109" s="50">
        <v>0</v>
      </c>
      <c r="Z109" s="50">
        <v>0</v>
      </c>
      <c r="AA109" s="50">
        <v>0</v>
      </c>
      <c r="AB109" s="50">
        <v>0</v>
      </c>
      <c r="AC109" s="50">
        <v>0</v>
      </c>
      <c r="AD109" s="50">
        <v>0</v>
      </c>
      <c r="AE109" s="50">
        <v>0</v>
      </c>
      <c r="AF109" s="50">
        <v>0</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0</v>
      </c>
      <c r="D112" s="53">
        <v>0</v>
      </c>
      <c r="E112" s="53">
        <v>0</v>
      </c>
      <c r="F112" s="53">
        <v>0</v>
      </c>
      <c r="G112" s="53">
        <v>0</v>
      </c>
      <c r="H112" s="53">
        <v>0</v>
      </c>
      <c r="I112" s="53">
        <v>0</v>
      </c>
      <c r="J112" s="53">
        <v>0</v>
      </c>
      <c r="K112" s="53">
        <v>0</v>
      </c>
      <c r="L112" s="53">
        <v>0</v>
      </c>
      <c r="M112" s="53">
        <v>0</v>
      </c>
      <c r="N112" s="53">
        <v>0</v>
      </c>
      <c r="O112" s="53">
        <v>0</v>
      </c>
      <c r="P112" s="53">
        <v>0</v>
      </c>
      <c r="Q112" s="53">
        <v>0</v>
      </c>
      <c r="R112" s="53">
        <v>0</v>
      </c>
      <c r="S112" s="53">
        <v>0</v>
      </c>
      <c r="T112" s="53">
        <v>0</v>
      </c>
      <c r="U112" s="53">
        <v>0</v>
      </c>
      <c r="V112" s="53">
        <v>0</v>
      </c>
      <c r="W112" s="53">
        <v>0</v>
      </c>
      <c r="X112" s="53">
        <v>0</v>
      </c>
      <c r="Y112" s="53">
        <v>0</v>
      </c>
      <c r="Z112" s="53">
        <v>0</v>
      </c>
      <c r="AA112" s="53">
        <v>0</v>
      </c>
      <c r="AB112" s="53">
        <v>0</v>
      </c>
      <c r="AC112" s="53">
        <v>0</v>
      </c>
      <c r="AD112" s="53">
        <v>0</v>
      </c>
      <c r="AE112" s="53">
        <v>0</v>
      </c>
      <c r="AF112" s="53">
        <v>0</v>
      </c>
    </row>
    <row r="113" spans="2:32" ht="16" customHeight="1" x14ac:dyDescent="0.3">
      <c r="B113" s="51" t="s">
        <v>199</v>
      </c>
      <c r="C113" s="53">
        <v>41.185242728179098</v>
      </c>
      <c r="D113" s="53">
        <v>42.766598305660374</v>
      </c>
      <c r="E113" s="53">
        <v>43.273052926766987</v>
      </c>
      <c r="F113" s="53">
        <v>44.216918727677225</v>
      </c>
      <c r="G113" s="53">
        <v>44.597949268557393</v>
      </c>
      <c r="H113" s="53">
        <v>46.315614439836089</v>
      </c>
      <c r="I113" s="53">
        <v>48.28242438178507</v>
      </c>
      <c r="J113" s="53">
        <v>49.997797973177576</v>
      </c>
      <c r="K113" s="53">
        <v>51.514310411064166</v>
      </c>
      <c r="L113" s="53">
        <v>51</v>
      </c>
      <c r="M113" s="53">
        <v>51</v>
      </c>
      <c r="N113" s="53">
        <v>51</v>
      </c>
      <c r="O113" s="53">
        <v>50</v>
      </c>
      <c r="P113" s="53">
        <v>48</v>
      </c>
      <c r="Q113" s="53">
        <v>48</v>
      </c>
      <c r="R113" s="53">
        <v>42</v>
      </c>
      <c r="S113" s="53">
        <v>34</v>
      </c>
      <c r="T113" s="53">
        <v>0</v>
      </c>
      <c r="U113" s="53">
        <v>0</v>
      </c>
      <c r="V113" s="53">
        <v>0</v>
      </c>
      <c r="W113" s="53">
        <v>0</v>
      </c>
      <c r="X113" s="53">
        <v>0</v>
      </c>
      <c r="Y113" s="53">
        <v>0</v>
      </c>
      <c r="Z113" s="53">
        <v>0</v>
      </c>
      <c r="AA113" s="53">
        <v>0</v>
      </c>
      <c r="AB113" s="53">
        <v>0</v>
      </c>
      <c r="AC113" s="53">
        <v>0</v>
      </c>
      <c r="AD113" s="53">
        <v>0</v>
      </c>
      <c r="AE113" s="53">
        <v>0</v>
      </c>
      <c r="AF113" s="53">
        <v>0</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31.453570583110338</v>
      </c>
      <c r="D115" s="48">
        <v>33.759558504757031</v>
      </c>
      <c r="E115" s="48">
        <v>32.87467241859283</v>
      </c>
      <c r="F115" s="48">
        <v>33.620388871555804</v>
      </c>
      <c r="G115" s="48">
        <v>33.719559267825048</v>
      </c>
      <c r="H115" s="48">
        <v>34.610956433392204</v>
      </c>
      <c r="I115" s="48">
        <v>35.44046644895311</v>
      </c>
      <c r="J115" s="48">
        <v>35.475457605115267</v>
      </c>
      <c r="K115" s="48">
        <v>35.032335199999999</v>
      </c>
      <c r="L115" s="48">
        <v>34</v>
      </c>
      <c r="M115" s="48">
        <v>46</v>
      </c>
      <c r="N115" s="48">
        <v>48</v>
      </c>
      <c r="O115" s="48">
        <v>40</v>
      </c>
      <c r="P115" s="48">
        <v>48</v>
      </c>
      <c r="Q115" s="48">
        <v>47</v>
      </c>
      <c r="R115" s="48">
        <v>40</v>
      </c>
      <c r="S115" s="48">
        <v>45</v>
      </c>
      <c r="T115" s="48">
        <v>40.5</v>
      </c>
      <c r="U115" s="48">
        <v>36.9</v>
      </c>
      <c r="V115" s="48">
        <v>41.85</v>
      </c>
      <c r="W115" s="48">
        <v>38.25</v>
      </c>
      <c r="X115" s="48">
        <v>39.169327236938408</v>
      </c>
      <c r="Y115" s="48">
        <v>40.284259651301511</v>
      </c>
      <c r="Z115" s="48">
        <v>39.857062936658018</v>
      </c>
      <c r="AA115" s="48">
        <v>39.376898865329544</v>
      </c>
      <c r="AB115" s="48">
        <v>38.871336336802514</v>
      </c>
      <c r="AC115" s="48">
        <v>38.291455759798296</v>
      </c>
      <c r="AD115" s="48">
        <v>39.664359506990948</v>
      </c>
      <c r="AE115" s="48">
        <v>40.487174117639512</v>
      </c>
      <c r="AF115" s="48">
        <v>41.03569340582402</v>
      </c>
    </row>
    <row r="116" spans="2:32" ht="16" customHeight="1" x14ac:dyDescent="0.3">
      <c r="B116" s="51" t="s">
        <v>202</v>
      </c>
      <c r="C116" s="53">
        <v>31.453570583110338</v>
      </c>
      <c r="D116" s="53">
        <v>33.759558504757031</v>
      </c>
      <c r="E116" s="53">
        <v>32.87467241859283</v>
      </c>
      <c r="F116" s="53">
        <v>33.620388871555804</v>
      </c>
      <c r="G116" s="53">
        <v>33.719559267825048</v>
      </c>
      <c r="H116" s="53">
        <v>34.610956433392204</v>
      </c>
      <c r="I116" s="53">
        <v>35.44046644895311</v>
      </c>
      <c r="J116" s="53">
        <v>35.475457605115267</v>
      </c>
      <c r="K116" s="53">
        <v>35.032335199999999</v>
      </c>
      <c r="L116" s="53">
        <v>34</v>
      </c>
      <c r="M116" s="53">
        <v>46</v>
      </c>
      <c r="N116" s="53">
        <v>48</v>
      </c>
      <c r="O116" s="53">
        <v>40</v>
      </c>
      <c r="P116" s="53">
        <v>48</v>
      </c>
      <c r="Q116" s="53">
        <v>47</v>
      </c>
      <c r="R116" s="53">
        <v>40</v>
      </c>
      <c r="S116" s="53">
        <v>45</v>
      </c>
      <c r="T116" s="53">
        <v>40.5</v>
      </c>
      <c r="U116" s="53">
        <v>36.9</v>
      </c>
      <c r="V116" s="53">
        <v>41.85</v>
      </c>
      <c r="W116" s="53">
        <v>38.25</v>
      </c>
      <c r="X116" s="53">
        <v>39.169327236938408</v>
      </c>
      <c r="Y116" s="53">
        <v>40.284259651301511</v>
      </c>
      <c r="Z116" s="53">
        <v>39.857062936658018</v>
      </c>
      <c r="AA116" s="53">
        <v>39.376898865329544</v>
      </c>
      <c r="AB116" s="53">
        <v>38.871336336802514</v>
      </c>
      <c r="AC116" s="53">
        <v>38.291455759798296</v>
      </c>
      <c r="AD116" s="53">
        <v>39.664359506990948</v>
      </c>
      <c r="AE116" s="53">
        <v>40.487174117639512</v>
      </c>
      <c r="AF116" s="53">
        <v>41.03569340582402</v>
      </c>
    </row>
    <row r="117" spans="2:32" ht="16" customHeight="1" x14ac:dyDescent="0.3">
      <c r="B117" s="51" t="s">
        <v>203</v>
      </c>
      <c r="C117" s="53">
        <v>0</v>
      </c>
      <c r="D117" s="53">
        <v>0</v>
      </c>
      <c r="E117" s="53">
        <v>0</v>
      </c>
      <c r="F117" s="53">
        <v>0</v>
      </c>
      <c r="G117" s="53">
        <v>0</v>
      </c>
      <c r="H117" s="53">
        <v>0</v>
      </c>
      <c r="I117" s="53">
        <v>0</v>
      </c>
      <c r="J117" s="53">
        <v>0</v>
      </c>
      <c r="K117" s="53">
        <v>0</v>
      </c>
      <c r="L117" s="53">
        <v>0</v>
      </c>
      <c r="M117" s="53">
        <v>0</v>
      </c>
      <c r="N117" s="53">
        <v>0</v>
      </c>
      <c r="O117" s="53">
        <v>0</v>
      </c>
      <c r="P117" s="53">
        <v>0</v>
      </c>
      <c r="Q117" s="53">
        <v>0</v>
      </c>
      <c r="R117" s="53">
        <v>0</v>
      </c>
      <c r="S117" s="53">
        <v>0</v>
      </c>
      <c r="T117" s="53">
        <v>0</v>
      </c>
      <c r="U117" s="53">
        <v>0</v>
      </c>
      <c r="V117" s="53">
        <v>0</v>
      </c>
      <c r="W117" s="53">
        <v>0</v>
      </c>
      <c r="X117" s="53">
        <v>0</v>
      </c>
      <c r="Y117" s="53">
        <v>0</v>
      </c>
      <c r="Z117" s="53">
        <v>0</v>
      </c>
      <c r="AA117" s="53">
        <v>0</v>
      </c>
      <c r="AB117" s="53">
        <v>0</v>
      </c>
      <c r="AC117" s="53">
        <v>0</v>
      </c>
      <c r="AD117" s="53">
        <v>0</v>
      </c>
      <c r="AE117" s="53">
        <v>0</v>
      </c>
      <c r="AF117" s="53">
        <v>0</v>
      </c>
    </row>
    <row r="118" spans="2:32" ht="16" customHeight="1" x14ac:dyDescent="0.25">
      <c r="B118" s="47" t="s">
        <v>204</v>
      </c>
      <c r="C118" s="48">
        <v>99.700623884493595</v>
      </c>
      <c r="D118" s="48">
        <v>106.69088363101849</v>
      </c>
      <c r="E118" s="48">
        <v>108.4327451526306</v>
      </c>
      <c r="F118" s="48">
        <v>110.59265770112269</v>
      </c>
      <c r="G118" s="48">
        <v>111.01164340182569</v>
      </c>
      <c r="H118" s="48">
        <v>120.70704990038406</v>
      </c>
      <c r="I118" s="48">
        <v>124.54838046326694</v>
      </c>
      <c r="J118" s="48">
        <v>128.20379755381254</v>
      </c>
      <c r="K118" s="48">
        <v>135.97859315030078</v>
      </c>
      <c r="L118" s="48">
        <v>140</v>
      </c>
      <c r="M118" s="48">
        <v>164</v>
      </c>
      <c r="N118" s="48">
        <v>178</v>
      </c>
      <c r="O118" s="48">
        <v>121</v>
      </c>
      <c r="P118" s="48">
        <v>123</v>
      </c>
      <c r="Q118" s="48">
        <v>158</v>
      </c>
      <c r="R118" s="48">
        <v>150</v>
      </c>
      <c r="S118" s="48">
        <v>145</v>
      </c>
      <c r="T118" s="48">
        <v>145.80000000000001</v>
      </c>
      <c r="U118" s="48">
        <v>149.4</v>
      </c>
      <c r="V118" s="48">
        <v>151.19999999999999</v>
      </c>
      <c r="W118" s="48">
        <v>144</v>
      </c>
      <c r="X118" s="48">
        <v>142.84388345401834</v>
      </c>
      <c r="Y118" s="48">
        <v>139.00759366423983</v>
      </c>
      <c r="Z118" s="48">
        <v>139.3525425499767</v>
      </c>
      <c r="AA118" s="48">
        <v>143.0398697047201</v>
      </c>
      <c r="AB118" s="48">
        <v>144.85463704035467</v>
      </c>
      <c r="AC118" s="48">
        <v>147.04977894270195</v>
      </c>
      <c r="AD118" s="48">
        <v>149.66752838045457</v>
      </c>
      <c r="AE118" s="48">
        <v>152.58910512916432</v>
      </c>
      <c r="AF118" s="48">
        <v>155.46094700026882</v>
      </c>
    </row>
    <row r="119" spans="2:32" ht="16" customHeight="1" x14ac:dyDescent="0.25">
      <c r="B119" s="49" t="s">
        <v>205</v>
      </c>
      <c r="C119" s="50">
        <v>0</v>
      </c>
      <c r="D119" s="50">
        <v>0</v>
      </c>
      <c r="E119" s="50">
        <v>0</v>
      </c>
      <c r="F119" s="50">
        <v>0</v>
      </c>
      <c r="G119" s="50">
        <v>0</v>
      </c>
      <c r="H119" s="50">
        <v>0</v>
      </c>
      <c r="I119" s="50">
        <v>0</v>
      </c>
      <c r="J119" s="50">
        <v>0</v>
      </c>
      <c r="K119" s="50">
        <v>0</v>
      </c>
      <c r="L119" s="50">
        <v>0</v>
      </c>
      <c r="M119" s="50">
        <v>0</v>
      </c>
      <c r="N119" s="50">
        <v>0</v>
      </c>
      <c r="O119" s="50">
        <v>0</v>
      </c>
      <c r="P119" s="50">
        <v>0</v>
      </c>
      <c r="Q119" s="50">
        <v>0</v>
      </c>
      <c r="R119" s="50">
        <v>0</v>
      </c>
      <c r="S119" s="50">
        <v>0</v>
      </c>
      <c r="T119" s="50">
        <v>0</v>
      </c>
      <c r="U119" s="50">
        <v>0</v>
      </c>
      <c r="V119" s="50">
        <v>0</v>
      </c>
      <c r="W119" s="50">
        <v>0</v>
      </c>
      <c r="X119" s="50">
        <v>0</v>
      </c>
      <c r="Y119" s="50">
        <v>0</v>
      </c>
      <c r="Z119" s="50">
        <v>0</v>
      </c>
      <c r="AA119" s="50">
        <v>0</v>
      </c>
      <c r="AB119" s="50">
        <v>0</v>
      </c>
      <c r="AC119" s="50">
        <v>0</v>
      </c>
      <c r="AD119" s="50">
        <v>0</v>
      </c>
      <c r="AE119" s="50">
        <v>0</v>
      </c>
      <c r="AF119" s="50">
        <v>0</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0</v>
      </c>
      <c r="D121" s="53">
        <v>0</v>
      </c>
      <c r="E121" s="53">
        <v>0</v>
      </c>
      <c r="F121" s="53">
        <v>0</v>
      </c>
      <c r="G121" s="53">
        <v>0</v>
      </c>
      <c r="H121" s="53">
        <v>0</v>
      </c>
      <c r="I121" s="53">
        <v>0</v>
      </c>
      <c r="J121" s="53">
        <v>0</v>
      </c>
      <c r="K121" s="53">
        <v>0</v>
      </c>
      <c r="L121" s="53">
        <v>0</v>
      </c>
      <c r="M121" s="53">
        <v>0</v>
      </c>
      <c r="N121" s="53">
        <v>0</v>
      </c>
      <c r="O121" s="53">
        <v>0</v>
      </c>
      <c r="P121" s="53">
        <v>0</v>
      </c>
      <c r="Q121" s="53">
        <v>0</v>
      </c>
      <c r="R121" s="53">
        <v>0</v>
      </c>
      <c r="S121" s="53">
        <v>0</v>
      </c>
      <c r="T121" s="53">
        <v>0</v>
      </c>
      <c r="U121" s="53">
        <v>0</v>
      </c>
      <c r="V121" s="53">
        <v>0</v>
      </c>
      <c r="W121" s="53">
        <v>0</v>
      </c>
      <c r="X121" s="53">
        <v>0</v>
      </c>
      <c r="Y121" s="53">
        <v>0</v>
      </c>
      <c r="Z121" s="53">
        <v>0</v>
      </c>
      <c r="AA121" s="53">
        <v>0</v>
      </c>
      <c r="AB121" s="53">
        <v>0</v>
      </c>
      <c r="AC121" s="53">
        <v>0</v>
      </c>
      <c r="AD121" s="53">
        <v>0</v>
      </c>
      <c r="AE121" s="53">
        <v>0</v>
      </c>
      <c r="AF121" s="53">
        <v>0</v>
      </c>
    </row>
    <row r="122" spans="2:32" ht="16" customHeight="1" x14ac:dyDescent="0.3">
      <c r="B122" s="51" t="s">
        <v>208</v>
      </c>
      <c r="C122" s="53">
        <v>0</v>
      </c>
      <c r="D122" s="53">
        <v>0</v>
      </c>
      <c r="E122" s="53">
        <v>0</v>
      </c>
      <c r="F122" s="53">
        <v>0</v>
      </c>
      <c r="G122" s="53">
        <v>0</v>
      </c>
      <c r="H122" s="53">
        <v>0</v>
      </c>
      <c r="I122" s="53">
        <v>0</v>
      </c>
      <c r="J122" s="53">
        <v>0</v>
      </c>
      <c r="K122" s="53">
        <v>0</v>
      </c>
      <c r="L122" s="53">
        <v>0</v>
      </c>
      <c r="M122" s="53">
        <v>0</v>
      </c>
      <c r="N122" s="53">
        <v>0</v>
      </c>
      <c r="O122" s="53">
        <v>0</v>
      </c>
      <c r="P122" s="53">
        <v>0</v>
      </c>
      <c r="Q122" s="53">
        <v>0</v>
      </c>
      <c r="R122" s="53">
        <v>0</v>
      </c>
      <c r="S122" s="53">
        <v>0</v>
      </c>
      <c r="T122" s="53">
        <v>0</v>
      </c>
      <c r="U122" s="53">
        <v>0</v>
      </c>
      <c r="V122" s="53">
        <v>0</v>
      </c>
      <c r="W122" s="53">
        <v>0</v>
      </c>
      <c r="X122" s="53">
        <v>0</v>
      </c>
      <c r="Y122" s="53">
        <v>0</v>
      </c>
      <c r="Z122" s="53">
        <v>0</v>
      </c>
      <c r="AA122" s="53">
        <v>0</v>
      </c>
      <c r="AB122" s="53">
        <v>0</v>
      </c>
      <c r="AC122" s="53">
        <v>0</v>
      </c>
      <c r="AD122" s="53">
        <v>0</v>
      </c>
      <c r="AE122" s="53">
        <v>0</v>
      </c>
      <c r="AF122" s="53">
        <v>0</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0</v>
      </c>
      <c r="D124" s="53">
        <v>0</v>
      </c>
      <c r="E124" s="53">
        <v>0</v>
      </c>
      <c r="F124" s="53">
        <v>0</v>
      </c>
      <c r="G124" s="53">
        <v>0</v>
      </c>
      <c r="H124" s="53">
        <v>0</v>
      </c>
      <c r="I124" s="53">
        <v>0</v>
      </c>
      <c r="J124" s="53">
        <v>0</v>
      </c>
      <c r="K124" s="53">
        <v>0</v>
      </c>
      <c r="L124" s="53">
        <v>0</v>
      </c>
      <c r="M124" s="53">
        <v>0</v>
      </c>
      <c r="N124" s="53">
        <v>0</v>
      </c>
      <c r="O124" s="53">
        <v>0</v>
      </c>
      <c r="P124" s="53">
        <v>0</v>
      </c>
      <c r="Q124" s="53">
        <v>0</v>
      </c>
      <c r="R124" s="53">
        <v>0</v>
      </c>
      <c r="S124" s="53">
        <v>0</v>
      </c>
      <c r="T124" s="53">
        <v>0</v>
      </c>
      <c r="U124" s="53">
        <v>0</v>
      </c>
      <c r="V124" s="53">
        <v>0</v>
      </c>
      <c r="W124" s="53">
        <v>0</v>
      </c>
      <c r="X124" s="53">
        <v>0</v>
      </c>
      <c r="Y124" s="53">
        <v>0</v>
      </c>
      <c r="Z124" s="53">
        <v>0</v>
      </c>
      <c r="AA124" s="53">
        <v>0</v>
      </c>
      <c r="AB124" s="53">
        <v>0</v>
      </c>
      <c r="AC124" s="53">
        <v>0</v>
      </c>
      <c r="AD124" s="53">
        <v>0</v>
      </c>
      <c r="AE124" s="53">
        <v>0</v>
      </c>
      <c r="AF124" s="53">
        <v>0</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0</v>
      </c>
      <c r="D127" s="53">
        <v>0</v>
      </c>
      <c r="E127" s="53">
        <v>0</v>
      </c>
      <c r="F127" s="53">
        <v>0</v>
      </c>
      <c r="G127" s="53">
        <v>0</v>
      </c>
      <c r="H127" s="53">
        <v>0</v>
      </c>
      <c r="I127" s="53">
        <v>0</v>
      </c>
      <c r="J127" s="53">
        <v>0</v>
      </c>
      <c r="K127" s="53">
        <v>0</v>
      </c>
      <c r="L127" s="53">
        <v>0</v>
      </c>
      <c r="M127" s="53">
        <v>0</v>
      </c>
      <c r="N127" s="53">
        <v>0</v>
      </c>
      <c r="O127" s="53">
        <v>0</v>
      </c>
      <c r="P127" s="53">
        <v>0</v>
      </c>
      <c r="Q127" s="53">
        <v>0</v>
      </c>
      <c r="R127" s="53">
        <v>0</v>
      </c>
      <c r="S127" s="53">
        <v>0</v>
      </c>
      <c r="T127" s="53">
        <v>0</v>
      </c>
      <c r="U127" s="53">
        <v>0</v>
      </c>
      <c r="V127" s="53">
        <v>0</v>
      </c>
      <c r="W127" s="53">
        <v>0</v>
      </c>
      <c r="X127" s="53">
        <v>0</v>
      </c>
      <c r="Y127" s="53">
        <v>0</v>
      </c>
      <c r="Z127" s="53">
        <v>0</v>
      </c>
      <c r="AA127" s="53">
        <v>0</v>
      </c>
      <c r="AB127" s="53">
        <v>0</v>
      </c>
      <c r="AC127" s="53">
        <v>0</v>
      </c>
      <c r="AD127" s="53">
        <v>0</v>
      </c>
      <c r="AE127" s="53">
        <v>0</v>
      </c>
      <c r="AF127" s="53">
        <v>0</v>
      </c>
    </row>
    <row r="128" spans="2:32" ht="16" customHeight="1" x14ac:dyDescent="0.25">
      <c r="B128" s="49" t="s">
        <v>214</v>
      </c>
      <c r="C128" s="50">
        <v>0</v>
      </c>
      <c r="D128" s="50">
        <v>0</v>
      </c>
      <c r="E128" s="50">
        <v>0</v>
      </c>
      <c r="F128" s="50">
        <v>0</v>
      </c>
      <c r="G128" s="50">
        <v>0</v>
      </c>
      <c r="H128" s="50">
        <v>0</v>
      </c>
      <c r="I128" s="50">
        <v>0</v>
      </c>
      <c r="J128" s="50">
        <v>0</v>
      </c>
      <c r="K128" s="50">
        <v>0</v>
      </c>
      <c r="L128" s="50">
        <v>0</v>
      </c>
      <c r="M128" s="50">
        <v>0</v>
      </c>
      <c r="N128" s="50">
        <v>0</v>
      </c>
      <c r="O128" s="50">
        <v>0</v>
      </c>
      <c r="P128" s="50">
        <v>0</v>
      </c>
      <c r="Q128" s="50">
        <v>0</v>
      </c>
      <c r="R128" s="50">
        <v>0</v>
      </c>
      <c r="S128" s="50">
        <v>0</v>
      </c>
      <c r="T128" s="50">
        <v>0</v>
      </c>
      <c r="U128" s="50">
        <v>0</v>
      </c>
      <c r="V128" s="50">
        <v>0</v>
      </c>
      <c r="W128" s="50">
        <v>0</v>
      </c>
      <c r="X128" s="50">
        <v>0</v>
      </c>
      <c r="Y128" s="50">
        <v>0</v>
      </c>
      <c r="Z128" s="50">
        <v>0</v>
      </c>
      <c r="AA128" s="50">
        <v>0</v>
      </c>
      <c r="AB128" s="50">
        <v>0</v>
      </c>
      <c r="AC128" s="50">
        <v>0</v>
      </c>
      <c r="AD128" s="50">
        <v>0</v>
      </c>
      <c r="AE128" s="50">
        <v>0</v>
      </c>
      <c r="AF128" s="50">
        <v>0</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0</v>
      </c>
      <c r="D131" s="53">
        <v>0</v>
      </c>
      <c r="E131" s="53">
        <v>0</v>
      </c>
      <c r="F131" s="53">
        <v>0</v>
      </c>
      <c r="G131" s="53">
        <v>0</v>
      </c>
      <c r="H131" s="53">
        <v>0</v>
      </c>
      <c r="I131" s="53">
        <v>0</v>
      </c>
      <c r="J131" s="53">
        <v>0</v>
      </c>
      <c r="K131" s="53">
        <v>0</v>
      </c>
      <c r="L131" s="53">
        <v>0</v>
      </c>
      <c r="M131" s="53">
        <v>0</v>
      </c>
      <c r="N131" s="53">
        <v>0</v>
      </c>
      <c r="O131" s="53">
        <v>0</v>
      </c>
      <c r="P131" s="53">
        <v>0</v>
      </c>
      <c r="Q131" s="53">
        <v>0</v>
      </c>
      <c r="R131" s="53">
        <v>0</v>
      </c>
      <c r="S131" s="53">
        <v>0</v>
      </c>
      <c r="T131" s="53">
        <v>0</v>
      </c>
      <c r="U131" s="53">
        <v>0</v>
      </c>
      <c r="V131" s="53">
        <v>0</v>
      </c>
      <c r="W131" s="53">
        <v>0</v>
      </c>
      <c r="X131" s="53">
        <v>0</v>
      </c>
      <c r="Y131" s="53">
        <v>0</v>
      </c>
      <c r="Z131" s="53">
        <v>0</v>
      </c>
      <c r="AA131" s="53">
        <v>0</v>
      </c>
      <c r="AB131" s="53">
        <v>0</v>
      </c>
      <c r="AC131" s="53">
        <v>0</v>
      </c>
      <c r="AD131" s="53">
        <v>0</v>
      </c>
      <c r="AE131" s="53">
        <v>0</v>
      </c>
      <c r="AF131" s="53">
        <v>0</v>
      </c>
    </row>
    <row r="132" spans="2:32" ht="16" customHeight="1" x14ac:dyDescent="0.3">
      <c r="B132" s="51" t="s">
        <v>218</v>
      </c>
      <c r="C132" s="53">
        <v>0</v>
      </c>
      <c r="D132" s="53">
        <v>0</v>
      </c>
      <c r="E132" s="53">
        <v>0</v>
      </c>
      <c r="F132" s="53">
        <v>0</v>
      </c>
      <c r="G132" s="53">
        <v>0</v>
      </c>
      <c r="H132" s="53">
        <v>0</v>
      </c>
      <c r="I132" s="53">
        <v>0</v>
      </c>
      <c r="J132" s="53">
        <v>0</v>
      </c>
      <c r="K132" s="53">
        <v>0</v>
      </c>
      <c r="L132" s="53">
        <v>0</v>
      </c>
      <c r="M132" s="53">
        <v>0</v>
      </c>
      <c r="N132" s="53">
        <v>0</v>
      </c>
      <c r="O132" s="53">
        <v>0</v>
      </c>
      <c r="P132" s="53">
        <v>0</v>
      </c>
      <c r="Q132" s="53">
        <v>0</v>
      </c>
      <c r="R132" s="53">
        <v>0</v>
      </c>
      <c r="S132" s="53">
        <v>0</v>
      </c>
      <c r="T132" s="53">
        <v>0</v>
      </c>
      <c r="U132" s="53">
        <v>0</v>
      </c>
      <c r="V132" s="53">
        <v>0</v>
      </c>
      <c r="W132" s="53">
        <v>0</v>
      </c>
      <c r="X132" s="53">
        <v>0</v>
      </c>
      <c r="Y132" s="53">
        <v>0</v>
      </c>
      <c r="Z132" s="53">
        <v>0</v>
      </c>
      <c r="AA132" s="53">
        <v>0</v>
      </c>
      <c r="AB132" s="53">
        <v>0</v>
      </c>
      <c r="AC132" s="53">
        <v>0</v>
      </c>
      <c r="AD132" s="53">
        <v>0</v>
      </c>
      <c r="AE132" s="53">
        <v>0</v>
      </c>
      <c r="AF132" s="53">
        <v>0</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0</v>
      </c>
      <c r="D134" s="53">
        <v>0</v>
      </c>
      <c r="E134" s="53">
        <v>0</v>
      </c>
      <c r="F134" s="53">
        <v>0</v>
      </c>
      <c r="G134" s="53">
        <v>0</v>
      </c>
      <c r="H134" s="53">
        <v>0</v>
      </c>
      <c r="I134" s="53">
        <v>0</v>
      </c>
      <c r="J134" s="53">
        <v>0</v>
      </c>
      <c r="K134" s="53">
        <v>0</v>
      </c>
      <c r="L134" s="53">
        <v>0</v>
      </c>
      <c r="M134" s="53">
        <v>0</v>
      </c>
      <c r="N134" s="53">
        <v>0</v>
      </c>
      <c r="O134" s="53">
        <v>0</v>
      </c>
      <c r="P134" s="53">
        <v>0</v>
      </c>
      <c r="Q134" s="53">
        <v>0</v>
      </c>
      <c r="R134" s="53">
        <v>0</v>
      </c>
      <c r="S134" s="53">
        <v>0</v>
      </c>
      <c r="T134" s="53">
        <v>0</v>
      </c>
      <c r="U134" s="53">
        <v>0</v>
      </c>
      <c r="V134" s="53">
        <v>0</v>
      </c>
      <c r="W134" s="53">
        <v>0</v>
      </c>
      <c r="X134" s="53">
        <v>0</v>
      </c>
      <c r="Y134" s="53">
        <v>0</v>
      </c>
      <c r="Z134" s="53">
        <v>0</v>
      </c>
      <c r="AA134" s="53">
        <v>0</v>
      </c>
      <c r="AB134" s="53">
        <v>0</v>
      </c>
      <c r="AC134" s="53">
        <v>0</v>
      </c>
      <c r="AD134" s="53">
        <v>0</v>
      </c>
      <c r="AE134" s="53">
        <v>0</v>
      </c>
      <c r="AF134" s="53">
        <v>0</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99.700623884493595</v>
      </c>
      <c r="D137" s="50">
        <v>106.69088363101849</v>
      </c>
      <c r="E137" s="50">
        <v>108.4327451526306</v>
      </c>
      <c r="F137" s="50">
        <v>110.59265770112269</v>
      </c>
      <c r="G137" s="50">
        <v>111.01164340182569</v>
      </c>
      <c r="H137" s="50">
        <v>120.70704990038406</v>
      </c>
      <c r="I137" s="50">
        <v>124.54838046326694</v>
      </c>
      <c r="J137" s="50">
        <v>128.20379755381254</v>
      </c>
      <c r="K137" s="50">
        <v>135.97859315030078</v>
      </c>
      <c r="L137" s="50">
        <v>140</v>
      </c>
      <c r="M137" s="50">
        <v>164</v>
      </c>
      <c r="N137" s="50">
        <v>178</v>
      </c>
      <c r="O137" s="50">
        <v>121</v>
      </c>
      <c r="P137" s="50">
        <v>123</v>
      </c>
      <c r="Q137" s="50">
        <v>158</v>
      </c>
      <c r="R137" s="50">
        <v>150</v>
      </c>
      <c r="S137" s="50">
        <v>145</v>
      </c>
      <c r="T137" s="50">
        <v>145.80000000000001</v>
      </c>
      <c r="U137" s="50">
        <v>149.4</v>
      </c>
      <c r="V137" s="50">
        <v>151.19999999999999</v>
      </c>
      <c r="W137" s="50">
        <v>144</v>
      </c>
      <c r="X137" s="50">
        <v>142.84388345401834</v>
      </c>
      <c r="Y137" s="50">
        <v>139.00759366423983</v>
      </c>
      <c r="Z137" s="50">
        <v>139.3525425499767</v>
      </c>
      <c r="AA137" s="50">
        <v>143.0398697047201</v>
      </c>
      <c r="AB137" s="50">
        <v>144.85463704035467</v>
      </c>
      <c r="AC137" s="50">
        <v>147.04977894270195</v>
      </c>
      <c r="AD137" s="50">
        <v>149.66752838045457</v>
      </c>
      <c r="AE137" s="50">
        <v>152.58910512916432</v>
      </c>
      <c r="AF137" s="50">
        <v>155.46094700026882</v>
      </c>
    </row>
    <row r="138" spans="2:32" ht="16" customHeight="1" x14ac:dyDescent="0.3">
      <c r="B138" s="51" t="s">
        <v>224</v>
      </c>
      <c r="C138" s="53">
        <v>0</v>
      </c>
      <c r="D138" s="53">
        <v>0</v>
      </c>
      <c r="E138" s="53">
        <v>0</v>
      </c>
      <c r="F138" s="53">
        <v>0</v>
      </c>
      <c r="G138" s="53">
        <v>0</v>
      </c>
      <c r="H138" s="53">
        <v>0</v>
      </c>
      <c r="I138" s="53">
        <v>0</v>
      </c>
      <c r="J138" s="53">
        <v>0</v>
      </c>
      <c r="K138" s="53">
        <v>0</v>
      </c>
      <c r="L138" s="53">
        <v>0</v>
      </c>
      <c r="M138" s="53">
        <v>0</v>
      </c>
      <c r="N138" s="53">
        <v>0</v>
      </c>
      <c r="O138" s="53">
        <v>0</v>
      </c>
      <c r="P138" s="53">
        <v>0</v>
      </c>
      <c r="Q138" s="53">
        <v>0</v>
      </c>
      <c r="R138" s="53">
        <v>0</v>
      </c>
      <c r="S138" s="53">
        <v>0</v>
      </c>
      <c r="T138" s="53">
        <v>0</v>
      </c>
      <c r="U138" s="53">
        <v>0</v>
      </c>
      <c r="V138" s="53">
        <v>0</v>
      </c>
      <c r="W138" s="53">
        <v>0</v>
      </c>
      <c r="X138" s="53">
        <v>0</v>
      </c>
      <c r="Y138" s="53">
        <v>0</v>
      </c>
      <c r="Z138" s="53">
        <v>0</v>
      </c>
      <c r="AA138" s="53">
        <v>0</v>
      </c>
      <c r="AB138" s="53">
        <v>0</v>
      </c>
      <c r="AC138" s="53">
        <v>0</v>
      </c>
      <c r="AD138" s="53">
        <v>0</v>
      </c>
      <c r="AE138" s="53">
        <v>0</v>
      </c>
      <c r="AF138" s="53">
        <v>0</v>
      </c>
    </row>
    <row r="139" spans="2:32" ht="16" customHeight="1" x14ac:dyDescent="0.3">
      <c r="B139" s="51" t="s">
        <v>225</v>
      </c>
      <c r="C139" s="53">
        <v>0</v>
      </c>
      <c r="D139" s="53">
        <v>0</v>
      </c>
      <c r="E139" s="53">
        <v>0</v>
      </c>
      <c r="F139" s="53">
        <v>0</v>
      </c>
      <c r="G139" s="53">
        <v>0</v>
      </c>
      <c r="H139" s="53">
        <v>0</v>
      </c>
      <c r="I139" s="53">
        <v>0</v>
      </c>
      <c r="J139" s="53">
        <v>0</v>
      </c>
      <c r="K139" s="53">
        <v>0</v>
      </c>
      <c r="L139" s="53">
        <v>0</v>
      </c>
      <c r="M139" s="53">
        <v>0</v>
      </c>
      <c r="N139" s="53">
        <v>0</v>
      </c>
      <c r="O139" s="53">
        <v>0</v>
      </c>
      <c r="P139" s="53">
        <v>0</v>
      </c>
      <c r="Q139" s="53">
        <v>0</v>
      </c>
      <c r="R139" s="53">
        <v>0</v>
      </c>
      <c r="S139" s="53">
        <v>0</v>
      </c>
      <c r="T139" s="53">
        <v>0</v>
      </c>
      <c r="U139" s="53">
        <v>0</v>
      </c>
      <c r="V139" s="53">
        <v>0</v>
      </c>
      <c r="W139" s="53">
        <v>0</v>
      </c>
      <c r="X139" s="53">
        <v>0</v>
      </c>
      <c r="Y139" s="53">
        <v>0</v>
      </c>
      <c r="Z139" s="53">
        <v>0</v>
      </c>
      <c r="AA139" s="53">
        <v>0</v>
      </c>
      <c r="AB139" s="53">
        <v>0</v>
      </c>
      <c r="AC139" s="53">
        <v>0</v>
      </c>
      <c r="AD139" s="53">
        <v>0</v>
      </c>
      <c r="AE139" s="53">
        <v>0</v>
      </c>
      <c r="AF139" s="53">
        <v>0</v>
      </c>
    </row>
    <row r="140" spans="2:32" ht="16" customHeight="1" x14ac:dyDescent="0.3">
      <c r="B140" s="51" t="s">
        <v>226</v>
      </c>
      <c r="C140" s="53">
        <v>99.700623884493595</v>
      </c>
      <c r="D140" s="53">
        <v>106.69088363101849</v>
      </c>
      <c r="E140" s="53">
        <v>108.4327451526306</v>
      </c>
      <c r="F140" s="53">
        <v>110.59265770112269</v>
      </c>
      <c r="G140" s="53">
        <v>111.01164340182569</v>
      </c>
      <c r="H140" s="53">
        <v>120.70704990038406</v>
      </c>
      <c r="I140" s="53">
        <v>124.54838046326694</v>
      </c>
      <c r="J140" s="53">
        <v>128.20379755381254</v>
      </c>
      <c r="K140" s="53">
        <v>135.97859315030078</v>
      </c>
      <c r="L140" s="53">
        <v>140</v>
      </c>
      <c r="M140" s="53">
        <v>164</v>
      </c>
      <c r="N140" s="53">
        <v>178</v>
      </c>
      <c r="O140" s="53">
        <v>121</v>
      </c>
      <c r="P140" s="53">
        <v>123</v>
      </c>
      <c r="Q140" s="53">
        <v>158</v>
      </c>
      <c r="R140" s="53">
        <v>150</v>
      </c>
      <c r="S140" s="53">
        <v>145</v>
      </c>
      <c r="T140" s="53">
        <v>145.80000000000001</v>
      </c>
      <c r="U140" s="53">
        <v>149.4</v>
      </c>
      <c r="V140" s="53">
        <v>151.19999999999999</v>
      </c>
      <c r="W140" s="53">
        <v>144</v>
      </c>
      <c r="X140" s="53">
        <v>142.84388345401834</v>
      </c>
      <c r="Y140" s="53">
        <v>139.00759366423983</v>
      </c>
      <c r="Z140" s="53">
        <v>139.3525425499767</v>
      </c>
      <c r="AA140" s="53">
        <v>143.0398697047201</v>
      </c>
      <c r="AB140" s="53">
        <v>144.85463704035467</v>
      </c>
      <c r="AC140" s="53">
        <v>147.04977894270195</v>
      </c>
      <c r="AD140" s="53">
        <v>149.66752838045457</v>
      </c>
      <c r="AE140" s="53">
        <v>152.58910512916432</v>
      </c>
      <c r="AF140" s="53">
        <v>155.46094700026882</v>
      </c>
    </row>
    <row r="141" spans="2:32" ht="16" customHeight="1" x14ac:dyDescent="0.3">
      <c r="B141" s="51" t="s">
        <v>227</v>
      </c>
      <c r="C141" s="53">
        <v>0</v>
      </c>
      <c r="D141" s="53">
        <v>0</v>
      </c>
      <c r="E141" s="53">
        <v>0</v>
      </c>
      <c r="F141" s="53">
        <v>0</v>
      </c>
      <c r="G141" s="53">
        <v>0</v>
      </c>
      <c r="H141" s="53">
        <v>0</v>
      </c>
      <c r="I141" s="53">
        <v>0</v>
      </c>
      <c r="J141" s="53">
        <v>0</v>
      </c>
      <c r="K141" s="53">
        <v>0</v>
      </c>
      <c r="L141" s="53">
        <v>0</v>
      </c>
      <c r="M141" s="53">
        <v>0</v>
      </c>
      <c r="N141" s="53">
        <v>0</v>
      </c>
      <c r="O141" s="53">
        <v>0</v>
      </c>
      <c r="P141" s="53">
        <v>0</v>
      </c>
      <c r="Q141" s="53">
        <v>0</v>
      </c>
      <c r="R141" s="53">
        <v>0</v>
      </c>
      <c r="S141" s="53">
        <v>0</v>
      </c>
      <c r="T141" s="53">
        <v>0</v>
      </c>
      <c r="U141" s="53">
        <v>0</v>
      </c>
      <c r="V141" s="53">
        <v>0</v>
      </c>
      <c r="W141" s="53">
        <v>0</v>
      </c>
      <c r="X141" s="53">
        <v>0</v>
      </c>
      <c r="Y141" s="53">
        <v>0</v>
      </c>
      <c r="Z141" s="53">
        <v>0</v>
      </c>
      <c r="AA141" s="53">
        <v>0</v>
      </c>
      <c r="AB141" s="53">
        <v>0</v>
      </c>
      <c r="AC141" s="53">
        <v>0</v>
      </c>
      <c r="AD141" s="53">
        <v>0</v>
      </c>
      <c r="AE141" s="53">
        <v>0</v>
      </c>
      <c r="AF141" s="53">
        <v>0</v>
      </c>
    </row>
    <row r="142" spans="2:32" ht="16" customHeight="1" x14ac:dyDescent="0.3">
      <c r="B142" s="51" t="s">
        <v>228</v>
      </c>
      <c r="C142" s="53">
        <v>0</v>
      </c>
      <c r="D142" s="53">
        <v>0</v>
      </c>
      <c r="E142" s="53">
        <v>0</v>
      </c>
      <c r="F142" s="53">
        <v>0</v>
      </c>
      <c r="G142" s="53">
        <v>0</v>
      </c>
      <c r="H142" s="53">
        <v>0</v>
      </c>
      <c r="I142" s="53">
        <v>0</v>
      </c>
      <c r="J142" s="53">
        <v>0</v>
      </c>
      <c r="K142" s="53">
        <v>0</v>
      </c>
      <c r="L142" s="53">
        <v>0</v>
      </c>
      <c r="M142" s="53">
        <v>0</v>
      </c>
      <c r="N142" s="53">
        <v>0</v>
      </c>
      <c r="O142" s="53">
        <v>0</v>
      </c>
      <c r="P142" s="53">
        <v>0</v>
      </c>
      <c r="Q142" s="53">
        <v>0</v>
      </c>
      <c r="R142" s="53">
        <v>0</v>
      </c>
      <c r="S142" s="53">
        <v>0</v>
      </c>
      <c r="T142" s="53">
        <v>0</v>
      </c>
      <c r="U142" s="53">
        <v>0</v>
      </c>
      <c r="V142" s="53">
        <v>0</v>
      </c>
      <c r="W142" s="53">
        <v>0</v>
      </c>
      <c r="X142" s="53">
        <v>0</v>
      </c>
      <c r="Y142" s="53">
        <v>0</v>
      </c>
      <c r="Z142" s="53">
        <v>0</v>
      </c>
      <c r="AA142" s="53">
        <v>0</v>
      </c>
      <c r="AB142" s="53">
        <v>0</v>
      </c>
      <c r="AC142" s="53">
        <v>0</v>
      </c>
      <c r="AD142" s="53">
        <v>0</v>
      </c>
      <c r="AE142" s="53">
        <v>0</v>
      </c>
      <c r="AF142" s="53">
        <v>0</v>
      </c>
    </row>
    <row r="143" spans="2:32" ht="16" customHeight="1" x14ac:dyDescent="0.3">
      <c r="B143" s="51" t="s">
        <v>229</v>
      </c>
      <c r="C143" s="53">
        <v>0</v>
      </c>
      <c r="D143" s="53">
        <v>0</v>
      </c>
      <c r="E143" s="53">
        <v>0</v>
      </c>
      <c r="F143" s="53">
        <v>0</v>
      </c>
      <c r="G143" s="53">
        <v>0</v>
      </c>
      <c r="H143" s="53">
        <v>0</v>
      </c>
      <c r="I143" s="53">
        <v>0</v>
      </c>
      <c r="J143" s="53">
        <v>0</v>
      </c>
      <c r="K143" s="53">
        <v>0</v>
      </c>
      <c r="L143" s="53">
        <v>0</v>
      </c>
      <c r="M143" s="53">
        <v>0</v>
      </c>
      <c r="N143" s="53">
        <v>0</v>
      </c>
      <c r="O143" s="53">
        <v>0</v>
      </c>
      <c r="P143" s="53">
        <v>0</v>
      </c>
      <c r="Q143" s="53">
        <v>0</v>
      </c>
      <c r="R143" s="53">
        <v>0</v>
      </c>
      <c r="S143" s="53">
        <v>0</v>
      </c>
      <c r="T143" s="53">
        <v>0</v>
      </c>
      <c r="U143" s="53">
        <v>0</v>
      </c>
      <c r="V143" s="53">
        <v>0</v>
      </c>
      <c r="W143" s="53">
        <v>0</v>
      </c>
      <c r="X143" s="53">
        <v>0</v>
      </c>
      <c r="Y143" s="53">
        <v>0</v>
      </c>
      <c r="Z143" s="53">
        <v>0</v>
      </c>
      <c r="AA143" s="53">
        <v>0</v>
      </c>
      <c r="AB143" s="53">
        <v>0</v>
      </c>
      <c r="AC143" s="53">
        <v>0</v>
      </c>
      <c r="AD143" s="53">
        <v>0</v>
      </c>
      <c r="AE143" s="53">
        <v>0</v>
      </c>
      <c r="AF143" s="53">
        <v>0</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0</v>
      </c>
      <c r="D147" s="53">
        <v>0</v>
      </c>
      <c r="E147" s="53">
        <v>0</v>
      </c>
      <c r="F147" s="53">
        <v>0</v>
      </c>
      <c r="G147" s="53">
        <v>0</v>
      </c>
      <c r="H147" s="53">
        <v>0</v>
      </c>
      <c r="I147" s="53">
        <v>0</v>
      </c>
      <c r="J147" s="53">
        <v>0</v>
      </c>
      <c r="K147" s="53">
        <v>0</v>
      </c>
      <c r="L147" s="53">
        <v>0</v>
      </c>
      <c r="M147" s="53">
        <v>0</v>
      </c>
      <c r="N147" s="53">
        <v>0</v>
      </c>
      <c r="O147" s="53">
        <v>0</v>
      </c>
      <c r="P147" s="53">
        <v>0</v>
      </c>
      <c r="Q147" s="53">
        <v>0</v>
      </c>
      <c r="R147" s="53">
        <v>0</v>
      </c>
      <c r="S147" s="53">
        <v>0</v>
      </c>
      <c r="T147" s="53">
        <v>0</v>
      </c>
      <c r="U147" s="53">
        <v>0</v>
      </c>
      <c r="V147" s="53">
        <v>0</v>
      </c>
      <c r="W147" s="53">
        <v>0</v>
      </c>
      <c r="X147" s="53">
        <v>0</v>
      </c>
      <c r="Y147" s="53">
        <v>0</v>
      </c>
      <c r="Z147" s="53">
        <v>0</v>
      </c>
      <c r="AA147" s="53">
        <v>0</v>
      </c>
      <c r="AB147" s="53">
        <v>0</v>
      </c>
      <c r="AC147" s="53">
        <v>0</v>
      </c>
      <c r="AD147" s="53">
        <v>0</v>
      </c>
      <c r="AE147" s="53">
        <v>0</v>
      </c>
      <c r="AF147" s="53">
        <v>0</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0</v>
      </c>
      <c r="P148" s="53">
        <v>0</v>
      </c>
      <c r="Q148" s="53">
        <v>0</v>
      </c>
      <c r="R148" s="53">
        <v>0</v>
      </c>
      <c r="S148" s="53">
        <v>0</v>
      </c>
      <c r="T148" s="53">
        <v>0</v>
      </c>
      <c r="U148" s="53">
        <v>0</v>
      </c>
      <c r="V148" s="53">
        <v>0</v>
      </c>
      <c r="W148" s="53">
        <v>0</v>
      </c>
      <c r="X148" s="53">
        <v>0</v>
      </c>
      <c r="Y148" s="53">
        <v>0</v>
      </c>
      <c r="Z148" s="53">
        <v>0</v>
      </c>
      <c r="AA148" s="53">
        <v>0</v>
      </c>
      <c r="AB148" s="53">
        <v>0</v>
      </c>
      <c r="AC148" s="53">
        <v>0</v>
      </c>
      <c r="AD148" s="53">
        <v>0</v>
      </c>
      <c r="AE148" s="53">
        <v>0</v>
      </c>
      <c r="AF148" s="53">
        <v>0</v>
      </c>
    </row>
    <row r="149" spans="2:32" ht="16" customHeight="1" x14ac:dyDescent="0.3">
      <c r="B149" s="51" t="s">
        <v>235</v>
      </c>
      <c r="C149" s="53">
        <v>0</v>
      </c>
      <c r="D149" s="53">
        <v>0</v>
      </c>
      <c r="E149" s="53">
        <v>0</v>
      </c>
      <c r="F149" s="53">
        <v>0</v>
      </c>
      <c r="G149" s="53">
        <v>0</v>
      </c>
      <c r="H149" s="53">
        <v>0</v>
      </c>
      <c r="I149" s="53">
        <v>0</v>
      </c>
      <c r="J149" s="53">
        <v>0</v>
      </c>
      <c r="K149" s="53">
        <v>0</v>
      </c>
      <c r="L149" s="53">
        <v>0</v>
      </c>
      <c r="M149" s="53">
        <v>0</v>
      </c>
      <c r="N149" s="53">
        <v>0</v>
      </c>
      <c r="O149" s="53">
        <v>0</v>
      </c>
      <c r="P149" s="53">
        <v>0</v>
      </c>
      <c r="Q149" s="53">
        <v>0</v>
      </c>
      <c r="R149" s="53">
        <v>0</v>
      </c>
      <c r="S149" s="53">
        <v>0</v>
      </c>
      <c r="T149" s="53">
        <v>0</v>
      </c>
      <c r="U149" s="53">
        <v>0</v>
      </c>
      <c r="V149" s="53">
        <v>0</v>
      </c>
      <c r="W149" s="53">
        <v>0</v>
      </c>
      <c r="X149" s="53">
        <v>0</v>
      </c>
      <c r="Y149" s="53">
        <v>0</v>
      </c>
      <c r="Z149" s="53">
        <v>0</v>
      </c>
      <c r="AA149" s="53">
        <v>0</v>
      </c>
      <c r="AB149" s="53">
        <v>0</v>
      </c>
      <c r="AC149" s="53">
        <v>0</v>
      </c>
      <c r="AD149" s="53">
        <v>0</v>
      </c>
      <c r="AE149" s="53">
        <v>0</v>
      </c>
      <c r="AF149" s="53">
        <v>0</v>
      </c>
    </row>
    <row r="150" spans="2:32" ht="16" customHeight="1" x14ac:dyDescent="0.3">
      <c r="B150" s="51" t="s">
        <v>236</v>
      </c>
      <c r="C150" s="53">
        <v>0</v>
      </c>
      <c r="D150" s="53">
        <v>0</v>
      </c>
      <c r="E150" s="53">
        <v>0</v>
      </c>
      <c r="F150" s="53">
        <v>0</v>
      </c>
      <c r="G150" s="53">
        <v>0</v>
      </c>
      <c r="H150" s="53">
        <v>0</v>
      </c>
      <c r="I150" s="53">
        <v>0</v>
      </c>
      <c r="J150" s="53">
        <v>0</v>
      </c>
      <c r="K150" s="53">
        <v>0</v>
      </c>
      <c r="L150" s="53">
        <v>0</v>
      </c>
      <c r="M150" s="53">
        <v>0</v>
      </c>
      <c r="N150" s="53">
        <v>0</v>
      </c>
      <c r="O150" s="53">
        <v>0</v>
      </c>
      <c r="P150" s="53">
        <v>0</v>
      </c>
      <c r="Q150" s="53">
        <v>0</v>
      </c>
      <c r="R150" s="53">
        <v>0</v>
      </c>
      <c r="S150" s="53">
        <v>0</v>
      </c>
      <c r="T150" s="53">
        <v>0</v>
      </c>
      <c r="U150" s="53">
        <v>0</v>
      </c>
      <c r="V150" s="53">
        <v>0</v>
      </c>
      <c r="W150" s="53">
        <v>0</v>
      </c>
      <c r="X150" s="53">
        <v>0</v>
      </c>
      <c r="Y150" s="53">
        <v>0</v>
      </c>
      <c r="Z150" s="53">
        <v>0</v>
      </c>
      <c r="AA150" s="53">
        <v>0</v>
      </c>
      <c r="AB150" s="53">
        <v>0</v>
      </c>
      <c r="AC150" s="53">
        <v>0</v>
      </c>
      <c r="AD150" s="53">
        <v>0</v>
      </c>
      <c r="AE150" s="53">
        <v>0</v>
      </c>
      <c r="AF150" s="53">
        <v>0</v>
      </c>
    </row>
    <row r="151" spans="2:32" ht="16" customHeight="1" x14ac:dyDescent="0.25">
      <c r="B151" s="47" t="s">
        <v>237</v>
      </c>
      <c r="C151" s="48">
        <v>1388.3932625612513</v>
      </c>
      <c r="D151" s="48">
        <v>1560.7768347141548</v>
      </c>
      <c r="E151" s="48">
        <v>1642.2851918144306</v>
      </c>
      <c r="F151" s="48">
        <v>1815.2895561444213</v>
      </c>
      <c r="G151" s="48">
        <v>2096.7428836016284</v>
      </c>
      <c r="H151" s="48">
        <v>2443.5737770380406</v>
      </c>
      <c r="I151" s="48">
        <v>2818.5829885631501</v>
      </c>
      <c r="J151" s="48">
        <v>3283.4266238903042</v>
      </c>
      <c r="K151" s="48">
        <v>3885.932791629476</v>
      </c>
      <c r="L151" s="48">
        <v>4344.08</v>
      </c>
      <c r="M151" s="48">
        <v>5907.75</v>
      </c>
      <c r="N151" s="48">
        <v>6547.0030000000006</v>
      </c>
      <c r="O151" s="48">
        <v>6712.4210000000003</v>
      </c>
      <c r="P151" s="48">
        <v>5969.0339999999997</v>
      </c>
      <c r="Q151" s="48">
        <v>7484.5159999999996</v>
      </c>
      <c r="R151" s="48">
        <v>7542.7889999999998</v>
      </c>
      <c r="S151" s="48">
        <v>7355.1289999999999</v>
      </c>
      <c r="T151" s="48">
        <v>7596.6049999999996</v>
      </c>
      <c r="U151" s="48">
        <v>9212.1290000000008</v>
      </c>
      <c r="V151" s="48">
        <v>9827.83</v>
      </c>
      <c r="W151" s="48">
        <v>9337.3499999999985</v>
      </c>
      <c r="X151" s="48">
        <v>11554.577013050863</v>
      </c>
      <c r="Y151" s="48">
        <v>11896.911217737479</v>
      </c>
      <c r="Z151" s="48">
        <v>12549.116697925419</v>
      </c>
      <c r="AA151" s="48">
        <v>13815.328474257114</v>
      </c>
      <c r="AB151" s="48">
        <v>14330.251436063567</v>
      </c>
      <c r="AC151" s="48">
        <v>14488.345336707014</v>
      </c>
      <c r="AD151" s="48">
        <v>14825.270496151172</v>
      </c>
      <c r="AE151" s="48">
        <v>15143.545348923933</v>
      </c>
      <c r="AF151" s="48">
        <v>15521.804046957257</v>
      </c>
    </row>
    <row r="152" spans="2:32" ht="16" customHeight="1" x14ac:dyDescent="0.25">
      <c r="B152" s="49" t="s">
        <v>238</v>
      </c>
      <c r="C152" s="50">
        <v>0</v>
      </c>
      <c r="D152" s="50">
        <v>0</v>
      </c>
      <c r="E152" s="50">
        <v>0</v>
      </c>
      <c r="F152" s="50">
        <v>0</v>
      </c>
      <c r="G152" s="50">
        <v>0</v>
      </c>
      <c r="H152" s="50">
        <v>0</v>
      </c>
      <c r="I152" s="50">
        <v>0</v>
      </c>
      <c r="J152" s="50">
        <v>0</v>
      </c>
      <c r="K152" s="50">
        <v>0</v>
      </c>
      <c r="L152" s="50">
        <v>0</v>
      </c>
      <c r="M152" s="50">
        <v>0</v>
      </c>
      <c r="N152" s="50">
        <v>0</v>
      </c>
      <c r="O152" s="50">
        <v>0</v>
      </c>
      <c r="P152" s="50">
        <v>0</v>
      </c>
      <c r="Q152" s="50">
        <v>0</v>
      </c>
      <c r="R152" s="50">
        <v>0</v>
      </c>
      <c r="S152" s="50">
        <v>0</v>
      </c>
      <c r="T152" s="50">
        <v>0</v>
      </c>
      <c r="U152" s="50">
        <v>0</v>
      </c>
      <c r="V152" s="50">
        <v>0</v>
      </c>
      <c r="W152" s="50">
        <v>0</v>
      </c>
      <c r="X152" s="50">
        <v>0</v>
      </c>
      <c r="Y152" s="50">
        <v>0</v>
      </c>
      <c r="Z152" s="50">
        <v>0</v>
      </c>
      <c r="AA152" s="50">
        <v>0</v>
      </c>
      <c r="AB152" s="50">
        <v>0</v>
      </c>
      <c r="AC152" s="50">
        <v>0</v>
      </c>
      <c r="AD152" s="50">
        <v>0</v>
      </c>
      <c r="AE152" s="50">
        <v>0</v>
      </c>
      <c r="AF152" s="50">
        <v>0</v>
      </c>
    </row>
    <row r="153" spans="2:32" ht="16" customHeight="1" x14ac:dyDescent="0.3">
      <c r="B153" s="51" t="s">
        <v>239</v>
      </c>
      <c r="C153" s="53">
        <v>0</v>
      </c>
      <c r="D153" s="53">
        <v>0</v>
      </c>
      <c r="E153" s="53">
        <v>0</v>
      </c>
      <c r="F153" s="53">
        <v>0</v>
      </c>
      <c r="G153" s="53">
        <v>0</v>
      </c>
      <c r="H153" s="53">
        <v>0</v>
      </c>
      <c r="I153" s="53">
        <v>0</v>
      </c>
      <c r="J153" s="53">
        <v>0</v>
      </c>
      <c r="K153" s="53">
        <v>0</v>
      </c>
      <c r="L153" s="53">
        <v>0</v>
      </c>
      <c r="M153" s="53">
        <v>0</v>
      </c>
      <c r="N153" s="53">
        <v>0</v>
      </c>
      <c r="O153" s="53">
        <v>0</v>
      </c>
      <c r="P153" s="53">
        <v>0</v>
      </c>
      <c r="Q153" s="53">
        <v>0</v>
      </c>
      <c r="R153" s="53">
        <v>0</v>
      </c>
      <c r="S153" s="53">
        <v>0</v>
      </c>
      <c r="T153" s="53">
        <v>0</v>
      </c>
      <c r="U153" s="53">
        <v>0</v>
      </c>
      <c r="V153" s="53">
        <v>0</v>
      </c>
      <c r="W153" s="53">
        <v>0</v>
      </c>
      <c r="X153" s="53">
        <v>0</v>
      </c>
      <c r="Y153" s="53">
        <v>0</v>
      </c>
      <c r="Z153" s="53">
        <v>0</v>
      </c>
      <c r="AA153" s="53">
        <v>0</v>
      </c>
      <c r="AB153" s="53">
        <v>0</v>
      </c>
      <c r="AC153" s="53">
        <v>0</v>
      </c>
      <c r="AD153" s="53">
        <v>0</v>
      </c>
      <c r="AE153" s="53">
        <v>0</v>
      </c>
      <c r="AF153" s="53">
        <v>0</v>
      </c>
    </row>
    <row r="154" spans="2:32" ht="16" customHeight="1" x14ac:dyDescent="0.3">
      <c r="B154" s="51" t="s">
        <v>240</v>
      </c>
      <c r="C154" s="53">
        <v>0</v>
      </c>
      <c r="D154" s="53">
        <v>0</v>
      </c>
      <c r="E154" s="53">
        <v>0</v>
      </c>
      <c r="F154" s="53">
        <v>0</v>
      </c>
      <c r="G154" s="53">
        <v>0</v>
      </c>
      <c r="H154" s="53">
        <v>0</v>
      </c>
      <c r="I154" s="53">
        <v>0</v>
      </c>
      <c r="J154" s="53">
        <v>0</v>
      </c>
      <c r="K154" s="53">
        <v>0</v>
      </c>
      <c r="L154" s="53">
        <v>0</v>
      </c>
      <c r="M154" s="53">
        <v>0</v>
      </c>
      <c r="N154" s="53">
        <v>0</v>
      </c>
      <c r="O154" s="53">
        <v>0</v>
      </c>
      <c r="P154" s="53">
        <v>0</v>
      </c>
      <c r="Q154" s="53">
        <v>0</v>
      </c>
      <c r="R154" s="53">
        <v>0</v>
      </c>
      <c r="S154" s="53">
        <v>0</v>
      </c>
      <c r="T154" s="53">
        <v>0</v>
      </c>
      <c r="U154" s="53">
        <v>0</v>
      </c>
      <c r="V154" s="53">
        <v>0</v>
      </c>
      <c r="W154" s="53">
        <v>0</v>
      </c>
      <c r="X154" s="53">
        <v>0</v>
      </c>
      <c r="Y154" s="53">
        <v>0</v>
      </c>
      <c r="Z154" s="53">
        <v>0</v>
      </c>
      <c r="AA154" s="53">
        <v>0</v>
      </c>
      <c r="AB154" s="53">
        <v>0</v>
      </c>
      <c r="AC154" s="53">
        <v>0</v>
      </c>
      <c r="AD154" s="53">
        <v>0</v>
      </c>
      <c r="AE154" s="53">
        <v>0</v>
      </c>
      <c r="AF154" s="53">
        <v>0</v>
      </c>
    </row>
    <row r="155" spans="2:32" ht="16" customHeight="1" x14ac:dyDescent="0.3">
      <c r="B155" s="51" t="s">
        <v>241</v>
      </c>
      <c r="C155" s="53">
        <v>0</v>
      </c>
      <c r="D155" s="53">
        <v>0</v>
      </c>
      <c r="E155" s="53">
        <v>0</v>
      </c>
      <c r="F155" s="53">
        <v>0</v>
      </c>
      <c r="G155" s="53">
        <v>0</v>
      </c>
      <c r="H155" s="53">
        <v>0</v>
      </c>
      <c r="I155" s="53">
        <v>0</v>
      </c>
      <c r="J155" s="53">
        <v>0</v>
      </c>
      <c r="K155" s="53">
        <v>0</v>
      </c>
      <c r="L155" s="53">
        <v>0</v>
      </c>
      <c r="M155" s="53">
        <v>0</v>
      </c>
      <c r="N155" s="53">
        <v>0</v>
      </c>
      <c r="O155" s="53">
        <v>0</v>
      </c>
      <c r="P155" s="53">
        <v>0</v>
      </c>
      <c r="Q155" s="53">
        <v>0</v>
      </c>
      <c r="R155" s="53">
        <v>0</v>
      </c>
      <c r="S155" s="53">
        <v>0</v>
      </c>
      <c r="T155" s="53">
        <v>0</v>
      </c>
      <c r="U155" s="53">
        <v>0</v>
      </c>
      <c r="V155" s="53">
        <v>0</v>
      </c>
      <c r="W155" s="53">
        <v>0</v>
      </c>
      <c r="X155" s="53">
        <v>0</v>
      </c>
      <c r="Y155" s="53">
        <v>0</v>
      </c>
      <c r="Z155" s="53">
        <v>0</v>
      </c>
      <c r="AA155" s="53">
        <v>0</v>
      </c>
      <c r="AB155" s="53">
        <v>0</v>
      </c>
      <c r="AC155" s="53">
        <v>0</v>
      </c>
      <c r="AD155" s="53">
        <v>0</v>
      </c>
      <c r="AE155" s="53">
        <v>0</v>
      </c>
      <c r="AF155" s="53">
        <v>0</v>
      </c>
    </row>
    <row r="156" spans="2:32" ht="16" customHeight="1" x14ac:dyDescent="0.3">
      <c r="B156" s="51" t="s">
        <v>242</v>
      </c>
      <c r="C156" s="53">
        <v>0</v>
      </c>
      <c r="D156" s="53">
        <v>0</v>
      </c>
      <c r="E156" s="53">
        <v>0</v>
      </c>
      <c r="F156" s="53">
        <v>0</v>
      </c>
      <c r="G156" s="53">
        <v>0</v>
      </c>
      <c r="H156" s="53">
        <v>0</v>
      </c>
      <c r="I156" s="53">
        <v>0</v>
      </c>
      <c r="J156" s="53">
        <v>0</v>
      </c>
      <c r="K156" s="53">
        <v>0</v>
      </c>
      <c r="L156" s="53">
        <v>0</v>
      </c>
      <c r="M156" s="53">
        <v>0</v>
      </c>
      <c r="N156" s="53">
        <v>0</v>
      </c>
      <c r="O156" s="53">
        <v>0</v>
      </c>
      <c r="P156" s="53">
        <v>0</v>
      </c>
      <c r="Q156" s="53">
        <v>0</v>
      </c>
      <c r="R156" s="53">
        <v>0</v>
      </c>
      <c r="S156" s="53">
        <v>0</v>
      </c>
      <c r="T156" s="53">
        <v>0</v>
      </c>
      <c r="U156" s="53">
        <v>0</v>
      </c>
      <c r="V156" s="53">
        <v>0</v>
      </c>
      <c r="W156" s="53">
        <v>0</v>
      </c>
      <c r="X156" s="53">
        <v>0</v>
      </c>
      <c r="Y156" s="53">
        <v>0</v>
      </c>
      <c r="Z156" s="53">
        <v>0</v>
      </c>
      <c r="AA156" s="53">
        <v>0</v>
      </c>
      <c r="AB156" s="53">
        <v>0</v>
      </c>
      <c r="AC156" s="53">
        <v>0</v>
      </c>
      <c r="AD156" s="53">
        <v>0</v>
      </c>
      <c r="AE156" s="53">
        <v>0</v>
      </c>
      <c r="AF156" s="53">
        <v>0</v>
      </c>
    </row>
    <row r="157" spans="2:32" ht="16" customHeight="1" x14ac:dyDescent="0.3">
      <c r="B157" s="51" t="s">
        <v>243</v>
      </c>
      <c r="C157" s="53">
        <v>0</v>
      </c>
      <c r="D157" s="53">
        <v>0</v>
      </c>
      <c r="E157" s="53">
        <v>0</v>
      </c>
      <c r="F157" s="53">
        <v>0</v>
      </c>
      <c r="G157" s="53">
        <v>0</v>
      </c>
      <c r="H157" s="53">
        <v>0</v>
      </c>
      <c r="I157" s="53">
        <v>0</v>
      </c>
      <c r="J157" s="53">
        <v>0</v>
      </c>
      <c r="K157" s="53">
        <v>0</v>
      </c>
      <c r="L157" s="53">
        <v>0</v>
      </c>
      <c r="M157" s="53">
        <v>0</v>
      </c>
      <c r="N157" s="53">
        <v>0</v>
      </c>
      <c r="O157" s="53">
        <v>0</v>
      </c>
      <c r="P157" s="53">
        <v>0</v>
      </c>
      <c r="Q157" s="53">
        <v>0</v>
      </c>
      <c r="R157" s="53">
        <v>0</v>
      </c>
      <c r="S157" s="53">
        <v>0</v>
      </c>
      <c r="T157" s="53">
        <v>0</v>
      </c>
      <c r="U157" s="53">
        <v>0</v>
      </c>
      <c r="V157" s="53">
        <v>0</v>
      </c>
      <c r="W157" s="53">
        <v>0</v>
      </c>
      <c r="X157" s="53">
        <v>0</v>
      </c>
      <c r="Y157" s="53">
        <v>0</v>
      </c>
      <c r="Z157" s="53">
        <v>0</v>
      </c>
      <c r="AA157" s="53">
        <v>0</v>
      </c>
      <c r="AB157" s="53">
        <v>0</v>
      </c>
      <c r="AC157" s="53">
        <v>0</v>
      </c>
      <c r="AD157" s="53">
        <v>0</v>
      </c>
      <c r="AE157" s="53">
        <v>0</v>
      </c>
      <c r="AF157" s="53">
        <v>0</v>
      </c>
    </row>
    <row r="158" spans="2:32" ht="16" customHeight="1" x14ac:dyDescent="0.3">
      <c r="B158" s="51" t="s">
        <v>244</v>
      </c>
      <c r="C158" s="53">
        <v>0</v>
      </c>
      <c r="D158" s="53">
        <v>0</v>
      </c>
      <c r="E158" s="53">
        <v>0</v>
      </c>
      <c r="F158" s="53">
        <v>0</v>
      </c>
      <c r="G158" s="53">
        <v>0</v>
      </c>
      <c r="H158" s="53">
        <v>0</v>
      </c>
      <c r="I158" s="53">
        <v>0</v>
      </c>
      <c r="J158" s="53">
        <v>0</v>
      </c>
      <c r="K158" s="53">
        <v>0</v>
      </c>
      <c r="L158" s="53">
        <v>0</v>
      </c>
      <c r="M158" s="53">
        <v>0</v>
      </c>
      <c r="N158" s="53">
        <v>0</v>
      </c>
      <c r="O158" s="53">
        <v>0</v>
      </c>
      <c r="P158" s="53">
        <v>0</v>
      </c>
      <c r="Q158" s="53">
        <v>0</v>
      </c>
      <c r="R158" s="53">
        <v>0</v>
      </c>
      <c r="S158" s="53">
        <v>0</v>
      </c>
      <c r="T158" s="53">
        <v>0</v>
      </c>
      <c r="U158" s="53">
        <v>0</v>
      </c>
      <c r="V158" s="53">
        <v>0</v>
      </c>
      <c r="W158" s="53">
        <v>0</v>
      </c>
      <c r="X158" s="53">
        <v>0</v>
      </c>
      <c r="Y158" s="53">
        <v>0</v>
      </c>
      <c r="Z158" s="53">
        <v>0</v>
      </c>
      <c r="AA158" s="53">
        <v>0</v>
      </c>
      <c r="AB158" s="53">
        <v>0</v>
      </c>
      <c r="AC158" s="53">
        <v>0</v>
      </c>
      <c r="AD158" s="53">
        <v>0</v>
      </c>
      <c r="AE158" s="53">
        <v>0</v>
      </c>
      <c r="AF158" s="53">
        <v>0</v>
      </c>
    </row>
    <row r="159" spans="2:32" ht="16" customHeight="1" x14ac:dyDescent="0.3">
      <c r="B159" s="51" t="s">
        <v>245</v>
      </c>
      <c r="C159" s="53">
        <v>0</v>
      </c>
      <c r="D159" s="53">
        <v>0</v>
      </c>
      <c r="E159" s="53">
        <v>0</v>
      </c>
      <c r="F159" s="53">
        <v>0</v>
      </c>
      <c r="G159" s="53">
        <v>0</v>
      </c>
      <c r="H159" s="53">
        <v>0</v>
      </c>
      <c r="I159" s="53">
        <v>0</v>
      </c>
      <c r="J159" s="53">
        <v>0</v>
      </c>
      <c r="K159" s="53">
        <v>0</v>
      </c>
      <c r="L159" s="53">
        <v>0</v>
      </c>
      <c r="M159" s="53">
        <v>0</v>
      </c>
      <c r="N159" s="53">
        <v>0</v>
      </c>
      <c r="O159" s="53">
        <v>0</v>
      </c>
      <c r="P159" s="53">
        <v>0</v>
      </c>
      <c r="Q159" s="53">
        <v>0</v>
      </c>
      <c r="R159" s="53">
        <v>0</v>
      </c>
      <c r="S159" s="53">
        <v>0</v>
      </c>
      <c r="T159" s="53">
        <v>0</v>
      </c>
      <c r="U159" s="53">
        <v>0</v>
      </c>
      <c r="V159" s="53">
        <v>0</v>
      </c>
      <c r="W159" s="53">
        <v>0</v>
      </c>
      <c r="X159" s="53">
        <v>0</v>
      </c>
      <c r="Y159" s="53">
        <v>0</v>
      </c>
      <c r="Z159" s="53">
        <v>0</v>
      </c>
      <c r="AA159" s="53">
        <v>0</v>
      </c>
      <c r="AB159" s="53">
        <v>0</v>
      </c>
      <c r="AC159" s="53">
        <v>0</v>
      </c>
      <c r="AD159" s="53">
        <v>0</v>
      </c>
      <c r="AE159" s="53">
        <v>0</v>
      </c>
      <c r="AF159" s="53">
        <v>0</v>
      </c>
    </row>
    <row r="160" spans="2:32" ht="16" customHeight="1" x14ac:dyDescent="0.3">
      <c r="B160" s="51" t="s">
        <v>246</v>
      </c>
      <c r="C160" s="53">
        <v>0</v>
      </c>
      <c r="D160" s="53">
        <v>0</v>
      </c>
      <c r="E160" s="53">
        <v>0</v>
      </c>
      <c r="F160" s="53">
        <v>0</v>
      </c>
      <c r="G160" s="53">
        <v>0</v>
      </c>
      <c r="H160" s="53">
        <v>0</v>
      </c>
      <c r="I160" s="53">
        <v>0</v>
      </c>
      <c r="J160" s="53">
        <v>0</v>
      </c>
      <c r="K160" s="53">
        <v>0</v>
      </c>
      <c r="L160" s="53">
        <v>0</v>
      </c>
      <c r="M160" s="53">
        <v>0</v>
      </c>
      <c r="N160" s="53">
        <v>0</v>
      </c>
      <c r="O160" s="53">
        <v>0</v>
      </c>
      <c r="P160" s="53">
        <v>0</v>
      </c>
      <c r="Q160" s="53">
        <v>0</v>
      </c>
      <c r="R160" s="53">
        <v>0</v>
      </c>
      <c r="S160" s="53">
        <v>0</v>
      </c>
      <c r="T160" s="53">
        <v>0</v>
      </c>
      <c r="U160" s="53">
        <v>0</v>
      </c>
      <c r="V160" s="53">
        <v>0</v>
      </c>
      <c r="W160" s="53">
        <v>0</v>
      </c>
      <c r="X160" s="53">
        <v>0</v>
      </c>
      <c r="Y160" s="53">
        <v>0</v>
      </c>
      <c r="Z160" s="53">
        <v>0</v>
      </c>
      <c r="AA160" s="53">
        <v>0</v>
      </c>
      <c r="AB160" s="53">
        <v>0</v>
      </c>
      <c r="AC160" s="53">
        <v>0</v>
      </c>
      <c r="AD160" s="53">
        <v>0</v>
      </c>
      <c r="AE160" s="53">
        <v>0</v>
      </c>
      <c r="AF160" s="53">
        <v>0</v>
      </c>
    </row>
    <row r="161" spans="2:32" ht="16" customHeight="1" x14ac:dyDescent="0.3">
      <c r="B161" s="51" t="s">
        <v>247</v>
      </c>
      <c r="C161" s="53">
        <v>0</v>
      </c>
      <c r="D161" s="53">
        <v>0</v>
      </c>
      <c r="E161" s="53">
        <v>0</v>
      </c>
      <c r="F161" s="53">
        <v>0</v>
      </c>
      <c r="G161" s="53">
        <v>0</v>
      </c>
      <c r="H161" s="53">
        <v>0</v>
      </c>
      <c r="I161" s="53">
        <v>0</v>
      </c>
      <c r="J161" s="53">
        <v>0</v>
      </c>
      <c r="K161" s="53">
        <v>0</v>
      </c>
      <c r="L161" s="53">
        <v>0</v>
      </c>
      <c r="M161" s="53">
        <v>0</v>
      </c>
      <c r="N161" s="53">
        <v>0</v>
      </c>
      <c r="O161" s="53">
        <v>0</v>
      </c>
      <c r="P161" s="53">
        <v>0</v>
      </c>
      <c r="Q161" s="53">
        <v>0</v>
      </c>
      <c r="R161" s="53">
        <v>0</v>
      </c>
      <c r="S161" s="53">
        <v>0</v>
      </c>
      <c r="T161" s="53">
        <v>0</v>
      </c>
      <c r="U161" s="53">
        <v>0</v>
      </c>
      <c r="V161" s="53">
        <v>0</v>
      </c>
      <c r="W161" s="53">
        <v>0</v>
      </c>
      <c r="X161" s="53">
        <v>0</v>
      </c>
      <c r="Y161" s="53">
        <v>0</v>
      </c>
      <c r="Z161" s="53">
        <v>0</v>
      </c>
      <c r="AA161" s="53">
        <v>0</v>
      </c>
      <c r="AB161" s="53">
        <v>0</v>
      </c>
      <c r="AC161" s="53">
        <v>0</v>
      </c>
      <c r="AD161" s="53">
        <v>0</v>
      </c>
      <c r="AE161" s="53">
        <v>0</v>
      </c>
      <c r="AF161" s="53">
        <v>0</v>
      </c>
    </row>
    <row r="162" spans="2:32" ht="16" customHeight="1" x14ac:dyDescent="0.3">
      <c r="B162" s="51" t="s">
        <v>248</v>
      </c>
      <c r="C162" s="53">
        <v>0</v>
      </c>
      <c r="D162" s="53">
        <v>0</v>
      </c>
      <c r="E162" s="53">
        <v>0</v>
      </c>
      <c r="F162" s="53">
        <v>0</v>
      </c>
      <c r="G162" s="53">
        <v>0</v>
      </c>
      <c r="H162" s="53">
        <v>0</v>
      </c>
      <c r="I162" s="53">
        <v>0</v>
      </c>
      <c r="J162" s="53">
        <v>0</v>
      </c>
      <c r="K162" s="53">
        <v>0</v>
      </c>
      <c r="L162" s="53">
        <v>0</v>
      </c>
      <c r="M162" s="53">
        <v>0</v>
      </c>
      <c r="N162" s="53">
        <v>0</v>
      </c>
      <c r="O162" s="53">
        <v>0</v>
      </c>
      <c r="P162" s="53">
        <v>0</v>
      </c>
      <c r="Q162" s="53">
        <v>0</v>
      </c>
      <c r="R162" s="53">
        <v>0</v>
      </c>
      <c r="S162" s="53">
        <v>0</v>
      </c>
      <c r="T162" s="53">
        <v>0</v>
      </c>
      <c r="U162" s="53">
        <v>0</v>
      </c>
      <c r="V162" s="53">
        <v>0</v>
      </c>
      <c r="W162" s="53">
        <v>0</v>
      </c>
      <c r="X162" s="53">
        <v>0</v>
      </c>
      <c r="Y162" s="53">
        <v>0</v>
      </c>
      <c r="Z162" s="53">
        <v>0</v>
      </c>
      <c r="AA162" s="53">
        <v>0</v>
      </c>
      <c r="AB162" s="53">
        <v>0</v>
      </c>
      <c r="AC162" s="53">
        <v>0</v>
      </c>
      <c r="AD162" s="53">
        <v>0</v>
      </c>
      <c r="AE162" s="53">
        <v>0</v>
      </c>
      <c r="AF162" s="53">
        <v>0</v>
      </c>
    </row>
    <row r="163" spans="2:32" ht="16" customHeight="1" x14ac:dyDescent="0.3">
      <c r="B163" s="51" t="s">
        <v>249</v>
      </c>
      <c r="C163" s="53">
        <v>0</v>
      </c>
      <c r="D163" s="53">
        <v>0</v>
      </c>
      <c r="E163" s="53">
        <v>0</v>
      </c>
      <c r="F163" s="53">
        <v>0</v>
      </c>
      <c r="G163" s="53">
        <v>0</v>
      </c>
      <c r="H163" s="53">
        <v>0</v>
      </c>
      <c r="I163" s="53">
        <v>0</v>
      </c>
      <c r="J163" s="53">
        <v>0</v>
      </c>
      <c r="K163" s="53">
        <v>0</v>
      </c>
      <c r="L163" s="53">
        <v>0</v>
      </c>
      <c r="M163" s="53">
        <v>0</v>
      </c>
      <c r="N163" s="53">
        <v>0</v>
      </c>
      <c r="O163" s="53">
        <v>0</v>
      </c>
      <c r="P163" s="53">
        <v>0</v>
      </c>
      <c r="Q163" s="53">
        <v>0</v>
      </c>
      <c r="R163" s="53">
        <v>0</v>
      </c>
      <c r="S163" s="53">
        <v>0</v>
      </c>
      <c r="T163" s="53">
        <v>0</v>
      </c>
      <c r="U163" s="53">
        <v>0</v>
      </c>
      <c r="V163" s="53">
        <v>0</v>
      </c>
      <c r="W163" s="53">
        <v>0</v>
      </c>
      <c r="X163" s="53">
        <v>0</v>
      </c>
      <c r="Y163" s="53">
        <v>0</v>
      </c>
      <c r="Z163" s="53">
        <v>0</v>
      </c>
      <c r="AA163" s="53">
        <v>0</v>
      </c>
      <c r="AB163" s="53">
        <v>0</v>
      </c>
      <c r="AC163" s="53">
        <v>0</v>
      </c>
      <c r="AD163" s="53">
        <v>0</v>
      </c>
      <c r="AE163" s="53">
        <v>0</v>
      </c>
      <c r="AF163" s="53">
        <v>0</v>
      </c>
    </row>
    <row r="164" spans="2:32" ht="16" customHeight="1" x14ac:dyDescent="0.3">
      <c r="B164" s="51" t="s">
        <v>250</v>
      </c>
      <c r="C164" s="53">
        <v>0</v>
      </c>
      <c r="D164" s="53">
        <v>0</v>
      </c>
      <c r="E164" s="53">
        <v>0</v>
      </c>
      <c r="F164" s="53">
        <v>0</v>
      </c>
      <c r="G164" s="53">
        <v>0</v>
      </c>
      <c r="H164" s="53">
        <v>0</v>
      </c>
      <c r="I164" s="53">
        <v>0</v>
      </c>
      <c r="J164" s="53">
        <v>0</v>
      </c>
      <c r="K164" s="53">
        <v>0</v>
      </c>
      <c r="L164" s="53">
        <v>0</v>
      </c>
      <c r="M164" s="53">
        <v>0</v>
      </c>
      <c r="N164" s="53">
        <v>0</v>
      </c>
      <c r="O164" s="53">
        <v>0</v>
      </c>
      <c r="P164" s="53">
        <v>0</v>
      </c>
      <c r="Q164" s="53">
        <v>0</v>
      </c>
      <c r="R164" s="53">
        <v>0</v>
      </c>
      <c r="S164" s="53">
        <v>0</v>
      </c>
      <c r="T164" s="53">
        <v>0</v>
      </c>
      <c r="U164" s="53">
        <v>0</v>
      </c>
      <c r="V164" s="53">
        <v>0</v>
      </c>
      <c r="W164" s="53">
        <v>0</v>
      </c>
      <c r="X164" s="53">
        <v>0</v>
      </c>
      <c r="Y164" s="53">
        <v>0</v>
      </c>
      <c r="Z164" s="53">
        <v>0</v>
      </c>
      <c r="AA164" s="53">
        <v>0</v>
      </c>
      <c r="AB164" s="53">
        <v>0</v>
      </c>
      <c r="AC164" s="53">
        <v>0</v>
      </c>
      <c r="AD164" s="53">
        <v>0</v>
      </c>
      <c r="AE164" s="53">
        <v>0</v>
      </c>
      <c r="AF164" s="53">
        <v>0</v>
      </c>
    </row>
    <row r="165" spans="2:32" ht="16" customHeight="1" x14ac:dyDescent="0.3">
      <c r="B165" s="51" t="s">
        <v>251</v>
      </c>
      <c r="C165" s="53">
        <v>0</v>
      </c>
      <c r="D165" s="53">
        <v>0</v>
      </c>
      <c r="E165" s="53">
        <v>0</v>
      </c>
      <c r="F165" s="53">
        <v>0</v>
      </c>
      <c r="G165" s="53">
        <v>0</v>
      </c>
      <c r="H165" s="53">
        <v>0</v>
      </c>
      <c r="I165" s="53">
        <v>0</v>
      </c>
      <c r="J165" s="53">
        <v>0</v>
      </c>
      <c r="K165" s="53">
        <v>0</v>
      </c>
      <c r="L165" s="53">
        <v>0</v>
      </c>
      <c r="M165" s="53">
        <v>0</v>
      </c>
      <c r="N165" s="53">
        <v>0</v>
      </c>
      <c r="O165" s="53">
        <v>0</v>
      </c>
      <c r="P165" s="53">
        <v>0</v>
      </c>
      <c r="Q165" s="53">
        <v>0</v>
      </c>
      <c r="R165" s="53">
        <v>0</v>
      </c>
      <c r="S165" s="53">
        <v>0</v>
      </c>
      <c r="T165" s="53">
        <v>0</v>
      </c>
      <c r="U165" s="53">
        <v>0</v>
      </c>
      <c r="V165" s="53">
        <v>0</v>
      </c>
      <c r="W165" s="53">
        <v>0</v>
      </c>
      <c r="X165" s="53">
        <v>0</v>
      </c>
      <c r="Y165" s="53">
        <v>0</v>
      </c>
      <c r="Z165" s="53">
        <v>0</v>
      </c>
      <c r="AA165" s="53">
        <v>0</v>
      </c>
      <c r="AB165" s="53">
        <v>0</v>
      </c>
      <c r="AC165" s="53">
        <v>0</v>
      </c>
      <c r="AD165" s="53">
        <v>0</v>
      </c>
      <c r="AE165" s="53">
        <v>0</v>
      </c>
      <c r="AF165" s="53">
        <v>0</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47.225380226962592</v>
      </c>
      <c r="D167" s="50">
        <v>50.26239484337178</v>
      </c>
      <c r="E167" s="50">
        <v>51.661199371643598</v>
      </c>
      <c r="F167" s="50">
        <v>54.319126401260412</v>
      </c>
      <c r="G167" s="50">
        <v>58.131024772707867</v>
      </c>
      <c r="H167" s="50">
        <v>65.198223131366902</v>
      </c>
      <c r="I167" s="50">
        <v>71.844643399527413</v>
      </c>
      <c r="J167" s="50">
        <v>81.778099140998648</v>
      </c>
      <c r="K167" s="50">
        <v>96.94540046826036</v>
      </c>
      <c r="L167" s="50">
        <v>105</v>
      </c>
      <c r="M167" s="50">
        <v>118</v>
      </c>
      <c r="N167" s="50">
        <v>118</v>
      </c>
      <c r="O167" s="50">
        <v>111</v>
      </c>
      <c r="P167" s="50">
        <v>119</v>
      </c>
      <c r="Q167" s="50">
        <v>120</v>
      </c>
      <c r="R167" s="50">
        <v>120</v>
      </c>
      <c r="S167" s="50">
        <v>143</v>
      </c>
      <c r="T167" s="50">
        <v>126</v>
      </c>
      <c r="U167" s="50">
        <v>126</v>
      </c>
      <c r="V167" s="50">
        <v>123.75000000000001</v>
      </c>
      <c r="W167" s="50">
        <v>135</v>
      </c>
      <c r="X167" s="50">
        <v>151.67398191993109</v>
      </c>
      <c r="Y167" s="50">
        <v>158.58528657324985</v>
      </c>
      <c r="Z167" s="50">
        <v>167.73611062064998</v>
      </c>
      <c r="AA167" s="50">
        <v>173.32728380525819</v>
      </c>
      <c r="AB167" s="50">
        <v>181.76190984395774</v>
      </c>
      <c r="AC167" s="50">
        <v>192.92406181897655</v>
      </c>
      <c r="AD167" s="50">
        <v>204.69981227477643</v>
      </c>
      <c r="AE167" s="50">
        <v>216.3229708792631</v>
      </c>
      <c r="AF167" s="50">
        <v>229.75383868095804</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0</v>
      </c>
      <c r="D169" s="53">
        <v>0</v>
      </c>
      <c r="E169" s="53">
        <v>0</v>
      </c>
      <c r="F169" s="53">
        <v>0</v>
      </c>
      <c r="G169" s="53">
        <v>0</v>
      </c>
      <c r="H169" s="53">
        <v>0</v>
      </c>
      <c r="I169" s="53">
        <v>0</v>
      </c>
      <c r="J169" s="53">
        <v>0</v>
      </c>
      <c r="K169" s="53">
        <v>0</v>
      </c>
      <c r="L169" s="53">
        <v>0</v>
      </c>
      <c r="M169" s="53">
        <v>0</v>
      </c>
      <c r="N169" s="53">
        <v>0</v>
      </c>
      <c r="O169" s="53">
        <v>0</v>
      </c>
      <c r="P169" s="53">
        <v>0</v>
      </c>
      <c r="Q169" s="53">
        <v>0</v>
      </c>
      <c r="R169" s="53">
        <v>0</v>
      </c>
      <c r="S169" s="53">
        <v>0</v>
      </c>
      <c r="T169" s="53">
        <v>0</v>
      </c>
      <c r="U169" s="53">
        <v>0</v>
      </c>
      <c r="V169" s="53">
        <v>0</v>
      </c>
      <c r="W169" s="53">
        <v>0</v>
      </c>
      <c r="X169" s="53">
        <v>0</v>
      </c>
      <c r="Y169" s="53">
        <v>0</v>
      </c>
      <c r="Z169" s="53">
        <v>0</v>
      </c>
      <c r="AA169" s="53">
        <v>0</v>
      </c>
      <c r="AB169" s="53">
        <v>0</v>
      </c>
      <c r="AC169" s="53">
        <v>0</v>
      </c>
      <c r="AD169" s="53">
        <v>0</v>
      </c>
      <c r="AE169" s="53">
        <v>0</v>
      </c>
      <c r="AF169" s="53">
        <v>0</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47.225380226962592</v>
      </c>
      <c r="D171" s="53">
        <v>50.26239484337178</v>
      </c>
      <c r="E171" s="53">
        <v>51.661199371643598</v>
      </c>
      <c r="F171" s="53">
        <v>54.319126401260412</v>
      </c>
      <c r="G171" s="53">
        <v>58.131024772707867</v>
      </c>
      <c r="H171" s="53">
        <v>65.198223131366902</v>
      </c>
      <c r="I171" s="53">
        <v>71.844643399527413</v>
      </c>
      <c r="J171" s="53">
        <v>81.778099140998648</v>
      </c>
      <c r="K171" s="53">
        <v>96.94540046826036</v>
      </c>
      <c r="L171" s="53">
        <v>105</v>
      </c>
      <c r="M171" s="53">
        <v>118</v>
      </c>
      <c r="N171" s="53">
        <v>118</v>
      </c>
      <c r="O171" s="53">
        <v>111</v>
      </c>
      <c r="P171" s="53">
        <v>119</v>
      </c>
      <c r="Q171" s="53">
        <v>120</v>
      </c>
      <c r="R171" s="53">
        <v>120</v>
      </c>
      <c r="S171" s="53">
        <v>143</v>
      </c>
      <c r="T171" s="53">
        <v>126</v>
      </c>
      <c r="U171" s="53">
        <v>126</v>
      </c>
      <c r="V171" s="53">
        <v>123.75000000000001</v>
      </c>
      <c r="W171" s="53">
        <v>135</v>
      </c>
      <c r="X171" s="53">
        <v>151.67398191993109</v>
      </c>
      <c r="Y171" s="53">
        <v>158.58528657324985</v>
      </c>
      <c r="Z171" s="53">
        <v>167.73611062064998</v>
      </c>
      <c r="AA171" s="53">
        <v>173.32728380525819</v>
      </c>
      <c r="AB171" s="53">
        <v>181.76190984395774</v>
      </c>
      <c r="AC171" s="53">
        <v>192.92406181897655</v>
      </c>
      <c r="AD171" s="53">
        <v>204.69981227477643</v>
      </c>
      <c r="AE171" s="53">
        <v>216.3229708792631</v>
      </c>
      <c r="AF171" s="53">
        <v>229.75383868095804</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0</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0</v>
      </c>
      <c r="D174" s="53">
        <v>0</v>
      </c>
      <c r="E174" s="53">
        <v>0</v>
      </c>
      <c r="F174" s="53">
        <v>0</v>
      </c>
      <c r="G174" s="53">
        <v>0</v>
      </c>
      <c r="H174" s="53">
        <v>0</v>
      </c>
      <c r="I174" s="53">
        <v>0</v>
      </c>
      <c r="J174" s="53">
        <v>0</v>
      </c>
      <c r="K174" s="53">
        <v>0</v>
      </c>
      <c r="L174" s="53">
        <v>0</v>
      </c>
      <c r="M174" s="53">
        <v>0</v>
      </c>
      <c r="N174" s="53">
        <v>0</v>
      </c>
      <c r="O174" s="53">
        <v>0</v>
      </c>
      <c r="P174" s="53">
        <v>0</v>
      </c>
      <c r="Q174" s="53">
        <v>0</v>
      </c>
      <c r="R174" s="53">
        <v>0</v>
      </c>
      <c r="S174" s="53">
        <v>0</v>
      </c>
      <c r="T174" s="53">
        <v>0</v>
      </c>
      <c r="U174" s="53">
        <v>0</v>
      </c>
      <c r="V174" s="53">
        <v>0</v>
      </c>
      <c r="W174" s="53">
        <v>0</v>
      </c>
      <c r="X174" s="53">
        <v>0</v>
      </c>
      <c r="Y174" s="53">
        <v>0</v>
      </c>
      <c r="Z174" s="53">
        <v>0</v>
      </c>
      <c r="AA174" s="53">
        <v>0</v>
      </c>
      <c r="AB174" s="53">
        <v>0</v>
      </c>
      <c r="AC174" s="53">
        <v>0</v>
      </c>
      <c r="AD174" s="53">
        <v>0</v>
      </c>
      <c r="AE174" s="53">
        <v>0</v>
      </c>
      <c r="AF174" s="53">
        <v>0</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103.43422877163594</v>
      </c>
      <c r="D176" s="50">
        <v>127.95288454954607</v>
      </c>
      <c r="E176" s="50">
        <v>122.87250606950106</v>
      </c>
      <c r="F176" s="50">
        <v>128.7890356779935</v>
      </c>
      <c r="G176" s="50">
        <v>141.96542711520823</v>
      </c>
      <c r="H176" s="50">
        <v>160.89019571100911</v>
      </c>
      <c r="I176" s="50">
        <v>166.96809892866543</v>
      </c>
      <c r="J176" s="50">
        <v>175.79126903128605</v>
      </c>
      <c r="K176" s="50">
        <v>179.63921793563898</v>
      </c>
      <c r="L176" s="50">
        <v>181</v>
      </c>
      <c r="M176" s="50">
        <v>213</v>
      </c>
      <c r="N176" s="50">
        <v>198</v>
      </c>
      <c r="O176" s="50">
        <v>191</v>
      </c>
      <c r="P176" s="50">
        <v>191</v>
      </c>
      <c r="Q176" s="50">
        <v>200</v>
      </c>
      <c r="R176" s="50">
        <v>168</v>
      </c>
      <c r="S176" s="50">
        <v>176</v>
      </c>
      <c r="T176" s="50">
        <v>180</v>
      </c>
      <c r="U176" s="50">
        <v>189</v>
      </c>
      <c r="V176" s="50">
        <v>189</v>
      </c>
      <c r="W176" s="50">
        <v>162</v>
      </c>
      <c r="X176" s="50">
        <v>164.80611862607142</v>
      </c>
      <c r="Y176" s="50">
        <v>167.9412622160246</v>
      </c>
      <c r="Z176" s="50">
        <v>110.37899104770902</v>
      </c>
      <c r="AA176" s="50">
        <v>125.49623427688363</v>
      </c>
      <c r="AB176" s="50">
        <v>135.83777739417633</v>
      </c>
      <c r="AC176" s="50">
        <v>148.03103189891132</v>
      </c>
      <c r="AD176" s="50">
        <v>147.16971563100364</v>
      </c>
      <c r="AE176" s="50">
        <v>145.11439321607642</v>
      </c>
      <c r="AF176" s="50">
        <v>150.05823402069052</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0</v>
      </c>
      <c r="D180" s="53">
        <v>0</v>
      </c>
      <c r="E180" s="53">
        <v>0</v>
      </c>
      <c r="F180" s="53">
        <v>0</v>
      </c>
      <c r="G180" s="53">
        <v>0</v>
      </c>
      <c r="H180" s="53">
        <v>0</v>
      </c>
      <c r="I180" s="53">
        <v>0</v>
      </c>
      <c r="J180" s="53">
        <v>0</v>
      </c>
      <c r="K180" s="53">
        <v>0</v>
      </c>
      <c r="L180" s="53">
        <v>0</v>
      </c>
      <c r="M180" s="53">
        <v>0</v>
      </c>
      <c r="N180" s="53">
        <v>0</v>
      </c>
      <c r="O180" s="53">
        <v>0</v>
      </c>
      <c r="P180" s="53">
        <v>0</v>
      </c>
      <c r="Q180" s="53">
        <v>0</v>
      </c>
      <c r="R180" s="53">
        <v>0</v>
      </c>
      <c r="S180" s="53">
        <v>0</v>
      </c>
      <c r="T180" s="53">
        <v>0</v>
      </c>
      <c r="U180" s="53">
        <v>0</v>
      </c>
      <c r="V180" s="53">
        <v>0</v>
      </c>
      <c r="W180" s="53">
        <v>0</v>
      </c>
      <c r="X180" s="53">
        <v>0</v>
      </c>
      <c r="Y180" s="53">
        <v>0</v>
      </c>
      <c r="Z180" s="53">
        <v>0</v>
      </c>
      <c r="AA180" s="53">
        <v>0</v>
      </c>
      <c r="AB180" s="53">
        <v>0</v>
      </c>
      <c r="AC180" s="53">
        <v>0</v>
      </c>
      <c r="AD180" s="53">
        <v>0</v>
      </c>
      <c r="AE180" s="53">
        <v>0</v>
      </c>
      <c r="AF180" s="53">
        <v>0</v>
      </c>
    </row>
    <row r="181" spans="2:32" ht="16" customHeight="1" x14ac:dyDescent="0.3">
      <c r="B181" s="51" t="s">
        <v>267</v>
      </c>
      <c r="C181" s="53">
        <v>0</v>
      </c>
      <c r="D181" s="53">
        <v>0</v>
      </c>
      <c r="E181" s="53">
        <v>0</v>
      </c>
      <c r="F181" s="53">
        <v>0</v>
      </c>
      <c r="G181" s="53">
        <v>0</v>
      </c>
      <c r="H181" s="53">
        <v>0</v>
      </c>
      <c r="I181" s="53">
        <v>0</v>
      </c>
      <c r="J181" s="53">
        <v>0</v>
      </c>
      <c r="K181" s="53">
        <v>0</v>
      </c>
      <c r="L181" s="53">
        <v>0</v>
      </c>
      <c r="M181" s="53">
        <v>0</v>
      </c>
      <c r="N181" s="53">
        <v>0</v>
      </c>
      <c r="O181" s="53">
        <v>0</v>
      </c>
      <c r="P181" s="53">
        <v>0</v>
      </c>
      <c r="Q181" s="53">
        <v>0</v>
      </c>
      <c r="R181" s="53">
        <v>0</v>
      </c>
      <c r="S181" s="53">
        <v>0</v>
      </c>
      <c r="T181" s="53">
        <v>0</v>
      </c>
      <c r="U181" s="53">
        <v>0</v>
      </c>
      <c r="V181" s="53">
        <v>0</v>
      </c>
      <c r="W181" s="53">
        <v>0</v>
      </c>
      <c r="X181" s="53">
        <v>0</v>
      </c>
      <c r="Y181" s="53">
        <v>0</v>
      </c>
      <c r="Z181" s="53">
        <v>0</v>
      </c>
      <c r="AA181" s="53">
        <v>0</v>
      </c>
      <c r="AB181" s="53">
        <v>0</v>
      </c>
      <c r="AC181" s="53">
        <v>0</v>
      </c>
      <c r="AD181" s="53">
        <v>0</v>
      </c>
      <c r="AE181" s="53">
        <v>0</v>
      </c>
      <c r="AF181" s="53">
        <v>0</v>
      </c>
    </row>
    <row r="182" spans="2:32" ht="16" customHeight="1" x14ac:dyDescent="0.3">
      <c r="B182" s="51" t="s">
        <v>268</v>
      </c>
      <c r="C182" s="53">
        <v>103.43422877163594</v>
      </c>
      <c r="D182" s="53">
        <v>127.95288454954607</v>
      </c>
      <c r="E182" s="53">
        <v>122.87250606950106</v>
      </c>
      <c r="F182" s="53">
        <v>128.7890356779935</v>
      </c>
      <c r="G182" s="53">
        <v>141.96542711520823</v>
      </c>
      <c r="H182" s="53">
        <v>160.89019571100911</v>
      </c>
      <c r="I182" s="53">
        <v>166.96809892866543</v>
      </c>
      <c r="J182" s="53">
        <v>175.79126903128605</v>
      </c>
      <c r="K182" s="53">
        <v>179.63921793563898</v>
      </c>
      <c r="L182" s="53">
        <v>181</v>
      </c>
      <c r="M182" s="53">
        <v>213</v>
      </c>
      <c r="N182" s="53">
        <v>198</v>
      </c>
      <c r="O182" s="53">
        <v>191</v>
      </c>
      <c r="P182" s="53">
        <v>191</v>
      </c>
      <c r="Q182" s="53">
        <v>200</v>
      </c>
      <c r="R182" s="53">
        <v>168</v>
      </c>
      <c r="S182" s="53">
        <v>176</v>
      </c>
      <c r="T182" s="53">
        <v>180</v>
      </c>
      <c r="U182" s="53">
        <v>189</v>
      </c>
      <c r="V182" s="53">
        <v>189</v>
      </c>
      <c r="W182" s="53">
        <v>162</v>
      </c>
      <c r="X182" s="53">
        <v>164.80611862607142</v>
      </c>
      <c r="Y182" s="53">
        <v>167.9412622160246</v>
      </c>
      <c r="Z182" s="53">
        <v>110.37899104770902</v>
      </c>
      <c r="AA182" s="53">
        <v>125.49623427688363</v>
      </c>
      <c r="AB182" s="53">
        <v>135.83777739417633</v>
      </c>
      <c r="AC182" s="53">
        <v>148.03103189891132</v>
      </c>
      <c r="AD182" s="53">
        <v>147.16971563100364</v>
      </c>
      <c r="AE182" s="53">
        <v>145.11439321607642</v>
      </c>
      <c r="AF182" s="53">
        <v>150.05823402069052</v>
      </c>
    </row>
    <row r="183" spans="2:32" ht="16" customHeight="1" x14ac:dyDescent="0.3">
      <c r="B183" s="51" t="s">
        <v>269</v>
      </c>
      <c r="C183" s="53">
        <v>0</v>
      </c>
      <c r="D183" s="53">
        <v>0</v>
      </c>
      <c r="E183" s="53">
        <v>0</v>
      </c>
      <c r="F183" s="53">
        <v>0</v>
      </c>
      <c r="G183" s="53">
        <v>0</v>
      </c>
      <c r="H183" s="53">
        <v>0</v>
      </c>
      <c r="I183" s="53">
        <v>0</v>
      </c>
      <c r="J183" s="53">
        <v>0</v>
      </c>
      <c r="K183" s="53">
        <v>0</v>
      </c>
      <c r="L183" s="53">
        <v>0</v>
      </c>
      <c r="M183" s="53">
        <v>0</v>
      </c>
      <c r="N183" s="53">
        <v>0</v>
      </c>
      <c r="O183" s="53">
        <v>0</v>
      </c>
      <c r="P183" s="53">
        <v>0</v>
      </c>
      <c r="Q183" s="53">
        <v>0</v>
      </c>
      <c r="R183" s="53">
        <v>0</v>
      </c>
      <c r="S183" s="53">
        <v>0</v>
      </c>
      <c r="T183" s="53">
        <v>0</v>
      </c>
      <c r="U183" s="53">
        <v>0</v>
      </c>
      <c r="V183" s="53">
        <v>0</v>
      </c>
      <c r="W183" s="53">
        <v>0</v>
      </c>
      <c r="X183" s="53">
        <v>0</v>
      </c>
      <c r="Y183" s="53">
        <v>0</v>
      </c>
      <c r="Z183" s="53">
        <v>0</v>
      </c>
      <c r="AA183" s="53">
        <v>0</v>
      </c>
      <c r="AB183" s="53">
        <v>0</v>
      </c>
      <c r="AC183" s="53">
        <v>0</v>
      </c>
      <c r="AD183" s="53">
        <v>0</v>
      </c>
      <c r="AE183" s="53">
        <v>0</v>
      </c>
      <c r="AF183" s="53">
        <v>0</v>
      </c>
    </row>
    <row r="184" spans="2:32" ht="16" customHeight="1" x14ac:dyDescent="0.3">
      <c r="B184" s="51" t="s">
        <v>270</v>
      </c>
      <c r="C184" s="53">
        <v>0</v>
      </c>
      <c r="D184" s="53">
        <v>0</v>
      </c>
      <c r="E184" s="53">
        <v>0</v>
      </c>
      <c r="F184" s="53">
        <v>0</v>
      </c>
      <c r="G184" s="53">
        <v>0</v>
      </c>
      <c r="H184" s="53">
        <v>0</v>
      </c>
      <c r="I184" s="53">
        <v>0</v>
      </c>
      <c r="J184" s="53">
        <v>0</v>
      </c>
      <c r="K184" s="53">
        <v>0</v>
      </c>
      <c r="L184" s="53">
        <v>0</v>
      </c>
      <c r="M184" s="53">
        <v>0</v>
      </c>
      <c r="N184" s="53">
        <v>0</v>
      </c>
      <c r="O184" s="53">
        <v>0</v>
      </c>
      <c r="P184" s="53">
        <v>0</v>
      </c>
      <c r="Q184" s="53">
        <v>0</v>
      </c>
      <c r="R184" s="53">
        <v>0</v>
      </c>
      <c r="S184" s="53">
        <v>0</v>
      </c>
      <c r="T184" s="53">
        <v>0</v>
      </c>
      <c r="U184" s="53">
        <v>0</v>
      </c>
      <c r="V184" s="53">
        <v>0</v>
      </c>
      <c r="W184" s="53">
        <v>0</v>
      </c>
      <c r="X184" s="53">
        <v>0</v>
      </c>
      <c r="Y184" s="53">
        <v>0</v>
      </c>
      <c r="Z184" s="53">
        <v>0</v>
      </c>
      <c r="AA184" s="53">
        <v>0</v>
      </c>
      <c r="AB184" s="53">
        <v>0</v>
      </c>
      <c r="AC184" s="53">
        <v>0</v>
      </c>
      <c r="AD184" s="53">
        <v>0</v>
      </c>
      <c r="AE184" s="53">
        <v>0</v>
      </c>
      <c r="AF184" s="53">
        <v>0</v>
      </c>
    </row>
    <row r="185" spans="2:32" ht="16" customHeight="1" x14ac:dyDescent="0.3">
      <c r="B185" s="51" t="s">
        <v>271</v>
      </c>
      <c r="C185" s="53">
        <v>0</v>
      </c>
      <c r="D185" s="53">
        <v>0</v>
      </c>
      <c r="E185" s="53">
        <v>0</v>
      </c>
      <c r="F185" s="53">
        <v>0</v>
      </c>
      <c r="G185" s="53">
        <v>0</v>
      </c>
      <c r="H185" s="53">
        <v>0</v>
      </c>
      <c r="I185" s="53">
        <v>0</v>
      </c>
      <c r="J185" s="53">
        <v>0</v>
      </c>
      <c r="K185" s="53">
        <v>0</v>
      </c>
      <c r="L185" s="53">
        <v>0</v>
      </c>
      <c r="M185" s="53">
        <v>0</v>
      </c>
      <c r="N185" s="53">
        <v>0</v>
      </c>
      <c r="O185" s="53">
        <v>0</v>
      </c>
      <c r="P185" s="53">
        <v>0</v>
      </c>
      <c r="Q185" s="53">
        <v>0</v>
      </c>
      <c r="R185" s="53">
        <v>0</v>
      </c>
      <c r="S185" s="53">
        <v>0</v>
      </c>
      <c r="T185" s="53">
        <v>0</v>
      </c>
      <c r="U185" s="53">
        <v>0</v>
      </c>
      <c r="V185" s="53">
        <v>0</v>
      </c>
      <c r="W185" s="53">
        <v>0</v>
      </c>
      <c r="X185" s="53">
        <v>0</v>
      </c>
      <c r="Y185" s="53">
        <v>0</v>
      </c>
      <c r="Z185" s="53">
        <v>0</v>
      </c>
      <c r="AA185" s="53">
        <v>0</v>
      </c>
      <c r="AB185" s="53">
        <v>0</v>
      </c>
      <c r="AC185" s="53">
        <v>0</v>
      </c>
      <c r="AD185" s="53">
        <v>0</v>
      </c>
      <c r="AE185" s="53">
        <v>0</v>
      </c>
      <c r="AF185" s="53">
        <v>0</v>
      </c>
    </row>
    <row r="186" spans="2:32" ht="16" customHeight="1" x14ac:dyDescent="0.3">
      <c r="B186" s="51" t="s">
        <v>272</v>
      </c>
      <c r="C186" s="53">
        <v>0</v>
      </c>
      <c r="D186" s="53">
        <v>0</v>
      </c>
      <c r="E186" s="53">
        <v>0</v>
      </c>
      <c r="F186" s="53">
        <v>0</v>
      </c>
      <c r="G186" s="53">
        <v>0</v>
      </c>
      <c r="H186" s="53">
        <v>0</v>
      </c>
      <c r="I186" s="53">
        <v>0</v>
      </c>
      <c r="J186" s="53">
        <v>0</v>
      </c>
      <c r="K186" s="53">
        <v>0</v>
      </c>
      <c r="L186" s="53">
        <v>0</v>
      </c>
      <c r="M186" s="53">
        <v>0</v>
      </c>
      <c r="N186" s="53">
        <v>0</v>
      </c>
      <c r="O186" s="53">
        <v>0</v>
      </c>
      <c r="P186" s="53">
        <v>0</v>
      </c>
      <c r="Q186" s="53">
        <v>0</v>
      </c>
      <c r="R186" s="53">
        <v>0</v>
      </c>
      <c r="S186" s="53">
        <v>0</v>
      </c>
      <c r="T186" s="53">
        <v>0</v>
      </c>
      <c r="U186" s="53">
        <v>0</v>
      </c>
      <c r="V186" s="53">
        <v>0</v>
      </c>
      <c r="W186" s="53">
        <v>0</v>
      </c>
      <c r="X186" s="53">
        <v>0</v>
      </c>
      <c r="Y186" s="53">
        <v>0</v>
      </c>
      <c r="Z186" s="53">
        <v>0</v>
      </c>
      <c r="AA186" s="53">
        <v>0</v>
      </c>
      <c r="AB186" s="53">
        <v>0</v>
      </c>
      <c r="AC186" s="53">
        <v>0</v>
      </c>
      <c r="AD186" s="53">
        <v>0</v>
      </c>
      <c r="AE186" s="53">
        <v>0</v>
      </c>
      <c r="AF186" s="53">
        <v>0</v>
      </c>
    </row>
    <row r="187" spans="2:32" ht="16" customHeight="1" x14ac:dyDescent="0.3">
      <c r="B187" s="51" t="s">
        <v>273</v>
      </c>
      <c r="C187" s="53">
        <v>0</v>
      </c>
      <c r="D187" s="53">
        <v>0</v>
      </c>
      <c r="E187" s="53">
        <v>0</v>
      </c>
      <c r="F187" s="53">
        <v>0</v>
      </c>
      <c r="G187" s="53">
        <v>0</v>
      </c>
      <c r="H187" s="53">
        <v>0</v>
      </c>
      <c r="I187" s="53">
        <v>0</v>
      </c>
      <c r="J187" s="53">
        <v>0</v>
      </c>
      <c r="K187" s="53">
        <v>0</v>
      </c>
      <c r="L187" s="53">
        <v>0</v>
      </c>
      <c r="M187" s="53">
        <v>0</v>
      </c>
      <c r="N187" s="53">
        <v>0</v>
      </c>
      <c r="O187" s="53">
        <v>0</v>
      </c>
      <c r="P187" s="53">
        <v>0</v>
      </c>
      <c r="Q187" s="53">
        <v>0</v>
      </c>
      <c r="R187" s="53">
        <v>0</v>
      </c>
      <c r="S187" s="53">
        <v>0</v>
      </c>
      <c r="T187" s="53">
        <v>0</v>
      </c>
      <c r="U187" s="53">
        <v>0</v>
      </c>
      <c r="V187" s="53">
        <v>0</v>
      </c>
      <c r="W187" s="53">
        <v>0</v>
      </c>
      <c r="X187" s="53">
        <v>0</v>
      </c>
      <c r="Y187" s="53">
        <v>0</v>
      </c>
      <c r="Z187" s="53">
        <v>0</v>
      </c>
      <c r="AA187" s="53">
        <v>0</v>
      </c>
      <c r="AB187" s="53">
        <v>0</v>
      </c>
      <c r="AC187" s="53">
        <v>0</v>
      </c>
      <c r="AD187" s="53">
        <v>0</v>
      </c>
      <c r="AE187" s="53">
        <v>0</v>
      </c>
      <c r="AF187" s="53">
        <v>0</v>
      </c>
    </row>
    <row r="188" spans="2:32" ht="16" customHeight="1" x14ac:dyDescent="0.25">
      <c r="B188" s="49" t="s">
        <v>274</v>
      </c>
      <c r="C188" s="50">
        <v>1237.7336535626528</v>
      </c>
      <c r="D188" s="50">
        <v>1382.5615553212369</v>
      </c>
      <c r="E188" s="50">
        <v>1467.7514863732861</v>
      </c>
      <c r="F188" s="50">
        <v>1632.1813940651675</v>
      </c>
      <c r="G188" s="50">
        <v>1896.6464317137122</v>
      </c>
      <c r="H188" s="50">
        <v>2217.4853581956645</v>
      </c>
      <c r="I188" s="50">
        <v>2579.7702462349575</v>
      </c>
      <c r="J188" s="50">
        <v>3025.8572557180196</v>
      </c>
      <c r="K188" s="50">
        <v>3609.3481732255768</v>
      </c>
      <c r="L188" s="50">
        <v>4058.0800000000004</v>
      </c>
      <c r="M188" s="50">
        <v>5576.75</v>
      </c>
      <c r="N188" s="50">
        <v>6231.0030000000006</v>
      </c>
      <c r="O188" s="50">
        <v>6410.4210000000003</v>
      </c>
      <c r="P188" s="50">
        <v>5659.0339999999997</v>
      </c>
      <c r="Q188" s="50">
        <v>7164.5159999999996</v>
      </c>
      <c r="R188" s="50">
        <v>7254.7889999999998</v>
      </c>
      <c r="S188" s="50">
        <v>7036.1289999999999</v>
      </c>
      <c r="T188" s="50">
        <v>7290.6049999999996</v>
      </c>
      <c r="U188" s="50">
        <v>8897.1290000000008</v>
      </c>
      <c r="V188" s="50">
        <v>9515.08</v>
      </c>
      <c r="W188" s="50">
        <v>9040.3499999999985</v>
      </c>
      <c r="X188" s="50">
        <v>11238.09691250486</v>
      </c>
      <c r="Y188" s="50">
        <v>11570.384668948205</v>
      </c>
      <c r="Z188" s="50">
        <v>12271.00159625706</v>
      </c>
      <c r="AA188" s="50">
        <v>13516.504956174973</v>
      </c>
      <c r="AB188" s="50">
        <v>14012.651748825432</v>
      </c>
      <c r="AC188" s="50">
        <v>14147.390242989126</v>
      </c>
      <c r="AD188" s="50">
        <v>14473.400968245393</v>
      </c>
      <c r="AE188" s="50">
        <v>14782.107984828594</v>
      </c>
      <c r="AF188" s="50">
        <v>15141.991974255609</v>
      </c>
    </row>
    <row r="189" spans="2:32" ht="16" customHeight="1" x14ac:dyDescent="0.3">
      <c r="B189" s="51" t="s">
        <v>275</v>
      </c>
      <c r="C189" s="53">
        <v>870.2939178264445</v>
      </c>
      <c r="D189" s="53">
        <v>983.18842774755035</v>
      </c>
      <c r="E189" s="53">
        <v>1087.2042320276962</v>
      </c>
      <c r="F189" s="53">
        <v>1247.2665091613612</v>
      </c>
      <c r="G189" s="53">
        <v>1497.2437993386989</v>
      </c>
      <c r="H189" s="53">
        <v>1791.5334187255046</v>
      </c>
      <c r="I189" s="53">
        <v>2141.4957337061628</v>
      </c>
      <c r="J189" s="53">
        <v>2561.4396073013763</v>
      </c>
      <c r="K189" s="53">
        <v>3124.9259929580539</v>
      </c>
      <c r="L189" s="53">
        <v>3580.0800000000004</v>
      </c>
      <c r="M189" s="53">
        <v>4923.75</v>
      </c>
      <c r="N189" s="53">
        <v>5568.0030000000006</v>
      </c>
      <c r="O189" s="53">
        <v>5816.4210000000003</v>
      </c>
      <c r="P189" s="53">
        <v>5117.0339999999997</v>
      </c>
      <c r="Q189" s="53">
        <v>6581.0159999999996</v>
      </c>
      <c r="R189" s="53">
        <v>6682.6889999999994</v>
      </c>
      <c r="S189" s="53">
        <v>6497.8289999999997</v>
      </c>
      <c r="T189" s="53">
        <v>6793.6049999999996</v>
      </c>
      <c r="U189" s="53">
        <v>8346.4290000000001</v>
      </c>
      <c r="V189" s="53">
        <v>8959.68</v>
      </c>
      <c r="W189" s="53">
        <v>8545.0499999999993</v>
      </c>
      <c r="X189" s="53">
        <v>10660.372457134661</v>
      </c>
      <c r="Y189" s="53">
        <v>11043.368818950999</v>
      </c>
      <c r="Z189" s="53">
        <v>11752.900508324998</v>
      </c>
      <c r="AA189" s="53">
        <v>13005.281181952385</v>
      </c>
      <c r="AB189" s="53">
        <v>13490.830086358766</v>
      </c>
      <c r="AC189" s="53">
        <v>13619.313144912456</v>
      </c>
      <c r="AD189" s="53">
        <v>13935.054331708081</v>
      </c>
      <c r="AE189" s="53">
        <v>14234.675884124459</v>
      </c>
      <c r="AF189" s="53">
        <v>14586.338858483909</v>
      </c>
    </row>
    <row r="190" spans="2:32" ht="16" customHeight="1" x14ac:dyDescent="0.3">
      <c r="B190" s="51" t="s">
        <v>276</v>
      </c>
      <c r="C190" s="53">
        <v>293.72438757059774</v>
      </c>
      <c r="D190" s="53">
        <v>309.95837251316385</v>
      </c>
      <c r="E190" s="53">
        <v>290.89325657248764</v>
      </c>
      <c r="F190" s="53">
        <v>287.18771537349289</v>
      </c>
      <c r="G190" s="53">
        <v>296.09834539233043</v>
      </c>
      <c r="H190" s="53">
        <v>311.01234990301879</v>
      </c>
      <c r="I190" s="53">
        <v>315.83708657592479</v>
      </c>
      <c r="J190" s="53">
        <v>329.69039649762783</v>
      </c>
      <c r="K190" s="53">
        <v>339.51807838532716</v>
      </c>
      <c r="L190" s="53">
        <v>328</v>
      </c>
      <c r="M190" s="53">
        <v>444</v>
      </c>
      <c r="N190" s="53">
        <v>454</v>
      </c>
      <c r="O190" s="53">
        <v>404</v>
      </c>
      <c r="P190" s="53">
        <v>373</v>
      </c>
      <c r="Q190" s="53">
        <v>415.5</v>
      </c>
      <c r="R190" s="53">
        <v>409.1</v>
      </c>
      <c r="S190" s="53">
        <v>414.29999999999995</v>
      </c>
      <c r="T190" s="53">
        <v>411.5</v>
      </c>
      <c r="U190" s="53">
        <v>456.20000000000005</v>
      </c>
      <c r="V190" s="53">
        <v>442.9</v>
      </c>
      <c r="W190" s="53">
        <v>364.8</v>
      </c>
      <c r="X190" s="53">
        <v>437.99999999999989</v>
      </c>
      <c r="Y190" s="53">
        <v>385.90551452219717</v>
      </c>
      <c r="Z190" s="53">
        <v>380.56792415349889</v>
      </c>
      <c r="AA190" s="53">
        <v>369.03925598194132</v>
      </c>
      <c r="AB190" s="53">
        <v>377.83837471783295</v>
      </c>
      <c r="AC190" s="53">
        <v>381.58025101580137</v>
      </c>
      <c r="AD190" s="53">
        <v>388.19514462001513</v>
      </c>
      <c r="AE190" s="53">
        <v>393.37975139202416</v>
      </c>
      <c r="AF190" s="53">
        <v>397.478833408578</v>
      </c>
    </row>
    <row r="191" spans="2:32" ht="16" customHeight="1" x14ac:dyDescent="0.3">
      <c r="B191" s="51" t="s">
        <v>277</v>
      </c>
      <c r="C191" s="53">
        <v>0</v>
      </c>
      <c r="D191" s="53">
        <v>0</v>
      </c>
      <c r="E191" s="53">
        <v>0</v>
      </c>
      <c r="F191" s="53">
        <v>0</v>
      </c>
      <c r="G191" s="53">
        <v>0</v>
      </c>
      <c r="H191" s="53">
        <v>0</v>
      </c>
      <c r="I191" s="53">
        <v>0</v>
      </c>
      <c r="J191" s="53">
        <v>0</v>
      </c>
      <c r="K191" s="53">
        <v>0</v>
      </c>
      <c r="L191" s="53">
        <v>0</v>
      </c>
      <c r="M191" s="53">
        <v>0</v>
      </c>
      <c r="N191" s="53">
        <v>0</v>
      </c>
      <c r="O191" s="53">
        <v>0</v>
      </c>
      <c r="P191" s="53">
        <v>0</v>
      </c>
      <c r="Q191" s="53">
        <v>0</v>
      </c>
      <c r="R191" s="53">
        <v>0</v>
      </c>
      <c r="S191" s="53">
        <v>0</v>
      </c>
      <c r="T191" s="53">
        <v>0</v>
      </c>
      <c r="U191" s="53">
        <v>0</v>
      </c>
      <c r="V191" s="53">
        <v>0</v>
      </c>
      <c r="W191" s="53">
        <v>0</v>
      </c>
      <c r="X191" s="53">
        <v>0</v>
      </c>
      <c r="Y191" s="53">
        <v>0</v>
      </c>
      <c r="Z191" s="53">
        <v>0</v>
      </c>
      <c r="AA191" s="53">
        <v>0</v>
      </c>
      <c r="AB191" s="53">
        <v>0</v>
      </c>
      <c r="AC191" s="53">
        <v>0</v>
      </c>
      <c r="AD191" s="53">
        <v>0</v>
      </c>
      <c r="AE191" s="53">
        <v>0</v>
      </c>
      <c r="AF191" s="53">
        <v>0</v>
      </c>
    </row>
    <row r="192" spans="2:32" ht="16" customHeight="1" x14ac:dyDescent="0.3">
      <c r="B192" s="51" t="s">
        <v>278</v>
      </c>
      <c r="C192" s="53">
        <v>0</v>
      </c>
      <c r="D192" s="53">
        <v>0</v>
      </c>
      <c r="E192" s="53">
        <v>0</v>
      </c>
      <c r="F192" s="53">
        <v>0</v>
      </c>
      <c r="G192" s="53">
        <v>0</v>
      </c>
      <c r="H192" s="53">
        <v>0</v>
      </c>
      <c r="I192" s="53">
        <v>0</v>
      </c>
      <c r="J192" s="53">
        <v>0</v>
      </c>
      <c r="K192" s="53">
        <v>0</v>
      </c>
      <c r="L192" s="53">
        <v>0</v>
      </c>
      <c r="M192" s="53">
        <v>0</v>
      </c>
      <c r="N192" s="53">
        <v>0</v>
      </c>
      <c r="O192" s="53">
        <v>0</v>
      </c>
      <c r="P192" s="53">
        <v>0</v>
      </c>
      <c r="Q192" s="53">
        <v>0</v>
      </c>
      <c r="R192" s="53">
        <v>0</v>
      </c>
      <c r="S192" s="53">
        <v>0</v>
      </c>
      <c r="T192" s="53">
        <v>0</v>
      </c>
      <c r="U192" s="53">
        <v>0</v>
      </c>
      <c r="V192" s="53">
        <v>0</v>
      </c>
      <c r="W192" s="53">
        <v>0</v>
      </c>
      <c r="X192" s="53">
        <v>0</v>
      </c>
      <c r="Y192" s="53">
        <v>0</v>
      </c>
      <c r="Z192" s="53">
        <v>0</v>
      </c>
      <c r="AA192" s="53">
        <v>0</v>
      </c>
      <c r="AB192" s="53">
        <v>0</v>
      </c>
      <c r="AC192" s="53">
        <v>0</v>
      </c>
      <c r="AD192" s="53">
        <v>0</v>
      </c>
      <c r="AE192" s="53">
        <v>0</v>
      </c>
      <c r="AF192" s="53">
        <v>0</v>
      </c>
    </row>
    <row r="193" spans="2:32" ht="16" customHeight="1" x14ac:dyDescent="0.3">
      <c r="B193" s="51" t="s">
        <v>279</v>
      </c>
      <c r="C193" s="53">
        <v>73.715348165610578</v>
      </c>
      <c r="D193" s="53">
        <v>89.414755060522808</v>
      </c>
      <c r="E193" s="53">
        <v>89.653997773102276</v>
      </c>
      <c r="F193" s="53">
        <v>97.727169530313319</v>
      </c>
      <c r="G193" s="53">
        <v>103.30428698268287</v>
      </c>
      <c r="H193" s="53">
        <v>114.93958956714098</v>
      </c>
      <c r="I193" s="53">
        <v>122.43742595287003</v>
      </c>
      <c r="J193" s="53">
        <v>134.72725191901569</v>
      </c>
      <c r="K193" s="53">
        <v>144.90410188219573</v>
      </c>
      <c r="L193" s="53">
        <v>150</v>
      </c>
      <c r="M193" s="53">
        <v>209</v>
      </c>
      <c r="N193" s="53">
        <v>209</v>
      </c>
      <c r="O193" s="53">
        <v>190</v>
      </c>
      <c r="P193" s="53">
        <v>169</v>
      </c>
      <c r="Q193" s="53">
        <v>168</v>
      </c>
      <c r="R193" s="53">
        <v>163</v>
      </c>
      <c r="S193" s="53">
        <v>124</v>
      </c>
      <c r="T193" s="53">
        <v>85.5</v>
      </c>
      <c r="U193" s="53">
        <v>94.5</v>
      </c>
      <c r="V193" s="53">
        <v>112.5</v>
      </c>
      <c r="W193" s="53">
        <v>130.5</v>
      </c>
      <c r="X193" s="53">
        <v>139.72445537019885</v>
      </c>
      <c r="Y193" s="53">
        <v>141.11033547500864</v>
      </c>
      <c r="Z193" s="53">
        <v>137.53316377856441</v>
      </c>
      <c r="AA193" s="53">
        <v>142.18451824064718</v>
      </c>
      <c r="AB193" s="53">
        <v>143.98328774883396</v>
      </c>
      <c r="AC193" s="53">
        <v>146.49684706086876</v>
      </c>
      <c r="AD193" s="53">
        <v>150.15149191729719</v>
      </c>
      <c r="AE193" s="53">
        <v>154.05234931211155</v>
      </c>
      <c r="AF193" s="53">
        <v>158.17428236312054</v>
      </c>
    </row>
    <row r="194" spans="2:32" ht="16" customHeight="1" x14ac:dyDescent="0.3">
      <c r="B194" s="51" t="s">
        <v>280</v>
      </c>
      <c r="C194" s="53">
        <v>0</v>
      </c>
      <c r="D194" s="53">
        <v>0</v>
      </c>
      <c r="E194" s="53">
        <v>0</v>
      </c>
      <c r="F194" s="53">
        <v>0</v>
      </c>
      <c r="G194" s="53">
        <v>0</v>
      </c>
      <c r="H194" s="53">
        <v>0</v>
      </c>
      <c r="I194" s="53">
        <v>0</v>
      </c>
      <c r="J194" s="53">
        <v>0</v>
      </c>
      <c r="K194" s="53">
        <v>0</v>
      </c>
      <c r="L194" s="53">
        <v>0</v>
      </c>
      <c r="M194" s="53">
        <v>0</v>
      </c>
      <c r="N194" s="53">
        <v>0</v>
      </c>
      <c r="O194" s="53">
        <v>0</v>
      </c>
      <c r="P194" s="53">
        <v>0</v>
      </c>
      <c r="Q194" s="53">
        <v>0</v>
      </c>
      <c r="R194" s="53">
        <v>0</v>
      </c>
      <c r="S194" s="53">
        <v>0</v>
      </c>
      <c r="T194" s="53">
        <v>0</v>
      </c>
      <c r="U194" s="53">
        <v>0</v>
      </c>
      <c r="V194" s="53">
        <v>0</v>
      </c>
      <c r="W194" s="53">
        <v>0</v>
      </c>
      <c r="X194" s="53">
        <v>0</v>
      </c>
      <c r="Y194" s="53">
        <v>0</v>
      </c>
      <c r="Z194" s="53">
        <v>0</v>
      </c>
      <c r="AA194" s="53">
        <v>0</v>
      </c>
      <c r="AB194" s="53">
        <v>0</v>
      </c>
      <c r="AC194" s="53">
        <v>0</v>
      </c>
      <c r="AD194" s="53">
        <v>0</v>
      </c>
      <c r="AE194" s="53">
        <v>0</v>
      </c>
      <c r="AF194" s="53">
        <v>0</v>
      </c>
    </row>
    <row r="195" spans="2:32" ht="16" customHeight="1" x14ac:dyDescent="0.25">
      <c r="B195" s="47" t="s">
        <v>281</v>
      </c>
      <c r="C195" s="48">
        <v>0</v>
      </c>
      <c r="D195" s="48">
        <v>0</v>
      </c>
      <c r="E195" s="48">
        <v>0</v>
      </c>
      <c r="F195" s="48">
        <v>0</v>
      </c>
      <c r="G195" s="48">
        <v>0</v>
      </c>
      <c r="H195" s="48">
        <v>0</v>
      </c>
      <c r="I195" s="48">
        <v>0</v>
      </c>
      <c r="J195" s="48">
        <v>0</v>
      </c>
      <c r="K195" s="48">
        <v>0</v>
      </c>
      <c r="L195" s="48">
        <v>0</v>
      </c>
      <c r="M195" s="48">
        <v>0</v>
      </c>
      <c r="N195" s="48">
        <v>0</v>
      </c>
      <c r="O195" s="48">
        <v>0</v>
      </c>
      <c r="P195" s="48">
        <v>0</v>
      </c>
      <c r="Q195" s="48">
        <v>0</v>
      </c>
      <c r="R195" s="48">
        <v>0</v>
      </c>
      <c r="S195" s="48">
        <v>0</v>
      </c>
      <c r="T195" s="48">
        <v>0</v>
      </c>
      <c r="U195" s="48">
        <v>0</v>
      </c>
      <c r="V195" s="48">
        <v>0</v>
      </c>
      <c r="W195" s="48">
        <v>0</v>
      </c>
      <c r="X195" s="48">
        <v>0</v>
      </c>
      <c r="Y195" s="48">
        <v>0</v>
      </c>
      <c r="Z195" s="48">
        <v>0</v>
      </c>
      <c r="AA195" s="48">
        <v>0</v>
      </c>
      <c r="AB195" s="48">
        <v>0</v>
      </c>
      <c r="AC195" s="48">
        <v>0</v>
      </c>
      <c r="AD195" s="48">
        <v>0</v>
      </c>
      <c r="AE195" s="48">
        <v>0</v>
      </c>
      <c r="AF195" s="48">
        <v>0</v>
      </c>
    </row>
    <row r="196" spans="2:32" ht="16" customHeight="1" x14ac:dyDescent="0.3">
      <c r="B196" s="51" t="s">
        <v>282</v>
      </c>
      <c r="C196" s="53">
        <v>0</v>
      </c>
      <c r="D196" s="53">
        <v>0</v>
      </c>
      <c r="E196" s="53">
        <v>0</v>
      </c>
      <c r="F196" s="53">
        <v>0</v>
      </c>
      <c r="G196" s="53">
        <v>0</v>
      </c>
      <c r="H196" s="53">
        <v>0</v>
      </c>
      <c r="I196" s="53">
        <v>0</v>
      </c>
      <c r="J196" s="53">
        <v>0</v>
      </c>
      <c r="K196" s="53">
        <v>0</v>
      </c>
      <c r="L196" s="53">
        <v>0</v>
      </c>
      <c r="M196" s="53">
        <v>0</v>
      </c>
      <c r="N196" s="53">
        <v>0</v>
      </c>
      <c r="O196" s="53">
        <v>0</v>
      </c>
      <c r="P196" s="53">
        <v>0</v>
      </c>
      <c r="Q196" s="53">
        <v>0</v>
      </c>
      <c r="R196" s="53">
        <v>0</v>
      </c>
      <c r="S196" s="53">
        <v>0</v>
      </c>
      <c r="T196" s="53">
        <v>0</v>
      </c>
      <c r="U196" s="53">
        <v>0</v>
      </c>
      <c r="V196" s="53">
        <v>0</v>
      </c>
      <c r="W196" s="53">
        <v>0</v>
      </c>
      <c r="X196" s="53">
        <v>0</v>
      </c>
      <c r="Y196" s="53">
        <v>0</v>
      </c>
      <c r="Z196" s="53">
        <v>0</v>
      </c>
      <c r="AA196" s="53">
        <v>0</v>
      </c>
      <c r="AB196" s="53">
        <v>0</v>
      </c>
      <c r="AC196" s="53">
        <v>0</v>
      </c>
      <c r="AD196" s="53">
        <v>0</v>
      </c>
      <c r="AE196" s="53">
        <v>0</v>
      </c>
      <c r="AF196" s="53">
        <v>0</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0</v>
      </c>
      <c r="O199" s="53">
        <v>0</v>
      </c>
      <c r="P199" s="53">
        <v>0</v>
      </c>
      <c r="Q199" s="53">
        <v>0</v>
      </c>
      <c r="R199" s="53">
        <v>0</v>
      </c>
      <c r="S199" s="53">
        <v>0</v>
      </c>
      <c r="T199" s="53">
        <v>0</v>
      </c>
      <c r="U199" s="53">
        <v>0</v>
      </c>
      <c r="V199" s="53">
        <v>0</v>
      </c>
      <c r="W199" s="53">
        <v>0</v>
      </c>
      <c r="X199" s="53">
        <v>0</v>
      </c>
      <c r="Y199" s="53">
        <v>0</v>
      </c>
      <c r="Z199" s="53">
        <v>0</v>
      </c>
      <c r="AA199" s="53">
        <v>0</v>
      </c>
      <c r="AB199" s="53">
        <v>0</v>
      </c>
      <c r="AC199" s="53">
        <v>0</v>
      </c>
      <c r="AD199" s="53">
        <v>0</v>
      </c>
      <c r="AE199" s="53">
        <v>0</v>
      </c>
      <c r="AF199" s="53">
        <v>0</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0</v>
      </c>
      <c r="O200" s="53">
        <v>0</v>
      </c>
      <c r="P200" s="53">
        <v>0</v>
      </c>
      <c r="Q200" s="53">
        <v>0</v>
      </c>
      <c r="R200" s="53">
        <v>0</v>
      </c>
      <c r="S200" s="53">
        <v>0</v>
      </c>
      <c r="T200" s="53">
        <v>0</v>
      </c>
      <c r="U200" s="53">
        <v>0</v>
      </c>
      <c r="V200" s="53">
        <v>0</v>
      </c>
      <c r="W200" s="53">
        <v>0</v>
      </c>
      <c r="X200" s="53">
        <v>0</v>
      </c>
      <c r="Y200" s="53">
        <v>0</v>
      </c>
      <c r="Z200" s="53">
        <v>0</v>
      </c>
      <c r="AA200" s="53">
        <v>0</v>
      </c>
      <c r="AB200" s="53">
        <v>0</v>
      </c>
      <c r="AC200" s="53">
        <v>0</v>
      </c>
      <c r="AD200" s="53">
        <v>0</v>
      </c>
      <c r="AE200" s="53">
        <v>0</v>
      </c>
      <c r="AF200" s="53">
        <v>0</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0</v>
      </c>
      <c r="D204" s="55">
        <v>0</v>
      </c>
      <c r="E204" s="55">
        <v>0</v>
      </c>
      <c r="F204" s="55">
        <v>0</v>
      </c>
      <c r="G204" s="55">
        <v>0</v>
      </c>
      <c r="H204" s="55">
        <v>0</v>
      </c>
      <c r="I204" s="55">
        <v>0</v>
      </c>
      <c r="J204" s="55">
        <v>0</v>
      </c>
      <c r="K204" s="55">
        <v>0</v>
      </c>
      <c r="L204" s="55">
        <v>0</v>
      </c>
      <c r="M204" s="55">
        <v>0</v>
      </c>
      <c r="N204" s="55">
        <v>0</v>
      </c>
      <c r="O204" s="55">
        <v>0</v>
      </c>
      <c r="P204" s="55">
        <v>0</v>
      </c>
      <c r="Q204" s="55">
        <v>0</v>
      </c>
      <c r="R204" s="55">
        <v>0</v>
      </c>
      <c r="S204" s="55">
        <v>0</v>
      </c>
      <c r="T204" s="55">
        <v>0</v>
      </c>
      <c r="U204" s="55">
        <v>0</v>
      </c>
      <c r="V204" s="55">
        <v>0</v>
      </c>
      <c r="W204" s="55">
        <v>0</v>
      </c>
      <c r="X204" s="55">
        <v>0</v>
      </c>
      <c r="Y204" s="55">
        <v>0</v>
      </c>
      <c r="Z204" s="55">
        <v>0</v>
      </c>
      <c r="AA204" s="55">
        <v>0</v>
      </c>
      <c r="AB204" s="55">
        <v>0</v>
      </c>
      <c r="AC204" s="55">
        <v>0</v>
      </c>
      <c r="AD204" s="55">
        <v>0</v>
      </c>
      <c r="AE204" s="55">
        <v>0</v>
      </c>
      <c r="AF204" s="55">
        <v>0</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71" priority="7" stopIfTrue="1" operator="equal">
      <formula>#REF!</formula>
    </cfRule>
    <cfRule type="cellIs" dxfId="70" priority="8" stopIfTrue="1" operator="greaterThan">
      <formula>#REF!</formula>
    </cfRule>
    <cfRule type="cellIs" dxfId="69" priority="9" stopIfTrue="1" operator="lessThan">
      <formula>#REF!</formula>
    </cfRule>
  </conditionalFormatting>
  <conditionalFormatting sqref="B156:AF156">
    <cfRule type="cellIs" dxfId="68" priority="1" stopIfTrue="1" operator="equal">
      <formula>#REF!</formula>
    </cfRule>
    <cfRule type="cellIs" dxfId="67" priority="2" stopIfTrue="1" operator="greaterThan">
      <formula>#REF!</formula>
    </cfRule>
    <cfRule type="cellIs" dxfId="66" priority="3" stopIfTrue="1" operator="lessThan">
      <formula>#REF!</formula>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3A861-DEBA-4079-A5FD-A67E8F9020C5}">
  <sheetPr>
    <tabColor theme="5" tint="0.39997558519241921"/>
  </sheetPr>
  <dimension ref="A1:AF205"/>
  <sheetViews>
    <sheetView showGridLines="0" workbookViewId="0">
      <pane xSplit="2" ySplit="5" topLeftCell="N6" activePane="bottomRight" state="frozen"/>
      <selection pane="topRight" activeCell="H132" sqref="H132"/>
      <selection pane="bottomLeft" activeCell="H132" sqref="H132"/>
      <selection pane="bottomRight" activeCell="AF1" sqref="AF1"/>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299</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584</v>
      </c>
      <c r="D3" s="46">
        <v>648.57142857120004</v>
      </c>
      <c r="E3" s="46">
        <v>754.28571428720011</v>
      </c>
      <c r="F3" s="46">
        <v>1065.7142857144052</v>
      </c>
      <c r="G3" s="46">
        <v>1668.5714285679983</v>
      </c>
      <c r="H3" s="46">
        <v>1916.8571428511987</v>
      </c>
      <c r="I3" s="46">
        <v>2446.5714285728027</v>
      </c>
      <c r="J3" s="46">
        <v>3289.7142857151966</v>
      </c>
      <c r="K3" s="46">
        <v>3651.1428571488032</v>
      </c>
      <c r="L3" s="46">
        <v>4125.7142857151975</v>
      </c>
      <c r="M3" s="46">
        <v>4420.5714285687973</v>
      </c>
      <c r="N3" s="46">
        <v>4409.0560000024134</v>
      </c>
      <c r="O3" s="46">
        <v>3728.5714285728009</v>
      </c>
      <c r="P3" s="46">
        <v>3539.9999999975971</v>
      </c>
      <c r="Q3" s="46">
        <v>4105.7142857144017</v>
      </c>
      <c r="R3" s="46">
        <v>3437.0142857144042</v>
      </c>
      <c r="S3" s="46">
        <v>3849.181714280805</v>
      </c>
      <c r="T3" s="46">
        <v>5545.142857139188</v>
      </c>
      <c r="U3" s="46">
        <v>4878.8571428559935</v>
      </c>
      <c r="V3" s="46">
        <v>4871.4285714285807</v>
      </c>
      <c r="W3" s="46">
        <v>4479.6571428542093</v>
      </c>
      <c r="X3" s="46">
        <v>5055.7142857147819</v>
      </c>
      <c r="Y3" s="46">
        <v>4985.7837705769098</v>
      </c>
      <c r="Z3" s="46">
        <v>5929.5071428600004</v>
      </c>
      <c r="AA3" s="46">
        <v>5886.5928571444992</v>
      </c>
      <c r="AB3" s="46">
        <v>4912.8714285745409</v>
      </c>
      <c r="AC3" s="46">
        <v>5848.2285714279988</v>
      </c>
      <c r="AD3" s="46">
        <v>6531.4964285712003</v>
      </c>
      <c r="AE3" s="46">
        <v>6940.0678571456001</v>
      </c>
      <c r="AF3" s="46">
        <v>6940.0678571456001</v>
      </c>
    </row>
    <row r="4" spans="1:32" s="44" customFormat="1" ht="16" customHeight="1" x14ac:dyDescent="0.25">
      <c r="B4" s="47" t="s">
        <v>90</v>
      </c>
      <c r="C4" s="48">
        <v>0</v>
      </c>
      <c r="D4" s="48">
        <v>0</v>
      </c>
      <c r="E4" s="48">
        <v>0</v>
      </c>
      <c r="F4" s="48">
        <v>0</v>
      </c>
      <c r="G4" s="48">
        <v>0</v>
      </c>
      <c r="H4" s="48">
        <v>0</v>
      </c>
      <c r="I4" s="48">
        <v>0</v>
      </c>
      <c r="J4" s="48">
        <v>0</v>
      </c>
      <c r="K4" s="48">
        <v>0</v>
      </c>
      <c r="L4" s="48">
        <v>0</v>
      </c>
      <c r="M4" s="48">
        <v>0</v>
      </c>
      <c r="N4" s="48">
        <v>0</v>
      </c>
      <c r="O4" s="48">
        <v>0</v>
      </c>
      <c r="P4" s="48">
        <v>0</v>
      </c>
      <c r="Q4" s="48">
        <v>0</v>
      </c>
      <c r="R4" s="48">
        <v>0</v>
      </c>
      <c r="S4" s="48">
        <v>0</v>
      </c>
      <c r="T4" s="48">
        <v>0</v>
      </c>
      <c r="U4" s="48">
        <v>0</v>
      </c>
      <c r="V4" s="48">
        <v>0</v>
      </c>
      <c r="W4" s="48">
        <v>0</v>
      </c>
      <c r="X4" s="48">
        <v>0</v>
      </c>
      <c r="Y4" s="48">
        <v>0</v>
      </c>
      <c r="Z4" s="48">
        <v>0</v>
      </c>
      <c r="AA4" s="48">
        <v>0</v>
      </c>
      <c r="AB4" s="48">
        <v>0</v>
      </c>
      <c r="AC4" s="48">
        <v>0</v>
      </c>
      <c r="AD4" s="48">
        <v>74.924999995999997</v>
      </c>
      <c r="AE4" s="48">
        <v>74.924999995999997</v>
      </c>
      <c r="AF4" s="48">
        <v>74.924999995999997</v>
      </c>
    </row>
    <row r="5" spans="1:32" s="44" customFormat="1" ht="16" customHeight="1" x14ac:dyDescent="0.25">
      <c r="B5" s="49" t="s">
        <v>91</v>
      </c>
      <c r="C5" s="50">
        <v>0</v>
      </c>
      <c r="D5" s="50">
        <v>0</v>
      </c>
      <c r="E5" s="50">
        <v>0</v>
      </c>
      <c r="F5" s="50">
        <v>0</v>
      </c>
      <c r="G5" s="50">
        <v>0</v>
      </c>
      <c r="H5" s="50">
        <v>0</v>
      </c>
      <c r="I5" s="50">
        <v>0</v>
      </c>
      <c r="J5" s="50">
        <v>0</v>
      </c>
      <c r="K5" s="50">
        <v>0</v>
      </c>
      <c r="L5" s="50">
        <v>0</v>
      </c>
      <c r="M5" s="50">
        <v>0</v>
      </c>
      <c r="N5" s="50">
        <v>0</v>
      </c>
      <c r="O5" s="50">
        <v>0</v>
      </c>
      <c r="P5" s="50">
        <v>0</v>
      </c>
      <c r="Q5" s="50">
        <v>0</v>
      </c>
      <c r="R5" s="50">
        <v>0</v>
      </c>
      <c r="S5" s="50">
        <v>0</v>
      </c>
      <c r="T5" s="50">
        <v>0</v>
      </c>
      <c r="U5" s="50">
        <v>0</v>
      </c>
      <c r="V5" s="50">
        <v>0</v>
      </c>
      <c r="W5" s="50">
        <v>0</v>
      </c>
      <c r="X5" s="50">
        <v>0</v>
      </c>
      <c r="Y5" s="50">
        <v>0</v>
      </c>
      <c r="Z5" s="50">
        <v>0</v>
      </c>
      <c r="AA5" s="50">
        <v>0</v>
      </c>
      <c r="AB5" s="50">
        <v>0</v>
      </c>
      <c r="AC5" s="50">
        <v>0</v>
      </c>
      <c r="AD5" s="50">
        <v>0</v>
      </c>
      <c r="AE5" s="50">
        <v>0</v>
      </c>
      <c r="AF5" s="50">
        <v>0</v>
      </c>
    </row>
    <row r="6" spans="1:32" s="44" customFormat="1" ht="16" customHeight="1" x14ac:dyDescent="0.25">
      <c r="B6" s="51" t="s">
        <v>92</v>
      </c>
      <c r="C6" s="52">
        <v>0</v>
      </c>
      <c r="D6" s="52">
        <v>0</v>
      </c>
      <c r="E6" s="52">
        <v>0</v>
      </c>
      <c r="F6" s="52">
        <v>0</v>
      </c>
      <c r="G6" s="52">
        <v>0</v>
      </c>
      <c r="H6" s="52">
        <v>0</v>
      </c>
      <c r="I6" s="52">
        <v>0</v>
      </c>
      <c r="J6" s="52">
        <v>0</v>
      </c>
      <c r="K6" s="52">
        <v>0</v>
      </c>
      <c r="L6" s="52">
        <v>0</v>
      </c>
      <c r="M6" s="52">
        <v>0</v>
      </c>
      <c r="N6" s="52">
        <v>0</v>
      </c>
      <c r="O6" s="52">
        <v>0</v>
      </c>
      <c r="P6" s="52">
        <v>0</v>
      </c>
      <c r="Q6" s="52">
        <v>0</v>
      </c>
      <c r="R6" s="52">
        <v>0</v>
      </c>
      <c r="S6" s="52">
        <v>0</v>
      </c>
      <c r="T6" s="52">
        <v>0</v>
      </c>
      <c r="U6" s="52">
        <v>0</v>
      </c>
      <c r="V6" s="52">
        <v>0</v>
      </c>
      <c r="W6" s="52">
        <v>0</v>
      </c>
      <c r="X6" s="52">
        <v>0</v>
      </c>
      <c r="Y6" s="52">
        <v>0</v>
      </c>
      <c r="Z6" s="52">
        <v>0</v>
      </c>
      <c r="AA6" s="52">
        <v>0</v>
      </c>
      <c r="AB6" s="52">
        <v>0</v>
      </c>
      <c r="AC6" s="52">
        <v>0</v>
      </c>
      <c r="AD6" s="52">
        <v>0</v>
      </c>
      <c r="AE6" s="52">
        <v>0</v>
      </c>
      <c r="AF6" s="52">
        <v>0</v>
      </c>
    </row>
    <row r="7" spans="1:32" s="44" customFormat="1" ht="16" customHeight="1" x14ac:dyDescent="0.3">
      <c r="B7" s="51" t="s">
        <v>93</v>
      </c>
      <c r="C7" s="53">
        <v>0</v>
      </c>
      <c r="D7" s="53">
        <v>0</v>
      </c>
      <c r="E7" s="53">
        <v>0</v>
      </c>
      <c r="F7" s="53">
        <v>0</v>
      </c>
      <c r="G7" s="53">
        <v>0</v>
      </c>
      <c r="H7" s="53">
        <v>0</v>
      </c>
      <c r="I7" s="53">
        <v>0</v>
      </c>
      <c r="J7" s="53">
        <v>0</v>
      </c>
      <c r="K7" s="53">
        <v>0</v>
      </c>
      <c r="L7" s="53">
        <v>0</v>
      </c>
      <c r="M7" s="53">
        <v>0</v>
      </c>
      <c r="N7" s="53">
        <v>0</v>
      </c>
      <c r="O7" s="53">
        <v>0</v>
      </c>
      <c r="P7" s="53">
        <v>0</v>
      </c>
      <c r="Q7" s="53">
        <v>0</v>
      </c>
      <c r="R7" s="53">
        <v>0</v>
      </c>
      <c r="S7" s="53">
        <v>0</v>
      </c>
      <c r="T7" s="53">
        <v>0</v>
      </c>
      <c r="U7" s="53">
        <v>0</v>
      </c>
      <c r="V7" s="53">
        <v>0</v>
      </c>
      <c r="W7" s="53">
        <v>0</v>
      </c>
      <c r="X7" s="53">
        <v>0</v>
      </c>
      <c r="Y7" s="53">
        <v>0</v>
      </c>
      <c r="Z7" s="53">
        <v>0</v>
      </c>
      <c r="AA7" s="53">
        <v>0</v>
      </c>
      <c r="AB7" s="53">
        <v>0</v>
      </c>
      <c r="AC7" s="53">
        <v>0</v>
      </c>
      <c r="AD7" s="53">
        <v>0</v>
      </c>
      <c r="AE7" s="53">
        <v>0</v>
      </c>
      <c r="AF7" s="53">
        <v>0</v>
      </c>
    </row>
    <row r="8" spans="1:32" s="44" customFormat="1" ht="16" customHeight="1" x14ac:dyDescent="0.3">
      <c r="B8" s="51" t="s">
        <v>94</v>
      </c>
      <c r="C8" s="53">
        <v>0</v>
      </c>
      <c r="D8" s="53">
        <v>0</v>
      </c>
      <c r="E8" s="53">
        <v>0</v>
      </c>
      <c r="F8" s="53">
        <v>0</v>
      </c>
      <c r="G8" s="53">
        <v>0</v>
      </c>
      <c r="H8" s="53">
        <v>0</v>
      </c>
      <c r="I8" s="53">
        <v>0</v>
      </c>
      <c r="J8" s="53">
        <v>0</v>
      </c>
      <c r="K8" s="53">
        <v>0</v>
      </c>
      <c r="L8" s="53">
        <v>0</v>
      </c>
      <c r="M8" s="53">
        <v>0</v>
      </c>
      <c r="N8" s="53">
        <v>0</v>
      </c>
      <c r="O8" s="53">
        <v>0</v>
      </c>
      <c r="P8" s="53">
        <v>0</v>
      </c>
      <c r="Q8" s="53">
        <v>0</v>
      </c>
      <c r="R8" s="53">
        <v>0</v>
      </c>
      <c r="S8" s="53">
        <v>0</v>
      </c>
      <c r="T8" s="53">
        <v>0</v>
      </c>
      <c r="U8" s="53">
        <v>0</v>
      </c>
      <c r="V8" s="53">
        <v>0</v>
      </c>
      <c r="W8" s="53">
        <v>0</v>
      </c>
      <c r="X8" s="53">
        <v>0</v>
      </c>
      <c r="Y8" s="53">
        <v>0</v>
      </c>
      <c r="Z8" s="53">
        <v>0</v>
      </c>
      <c r="AA8" s="53">
        <v>0</v>
      </c>
      <c r="AB8" s="53">
        <v>0</v>
      </c>
      <c r="AC8" s="53">
        <v>0</v>
      </c>
      <c r="AD8" s="53">
        <v>0</v>
      </c>
      <c r="AE8" s="53">
        <v>0</v>
      </c>
      <c r="AF8" s="53">
        <v>0</v>
      </c>
    </row>
    <row r="9" spans="1:32" s="44" customFormat="1" ht="16" customHeight="1" x14ac:dyDescent="0.3">
      <c r="B9" s="51" t="s">
        <v>95</v>
      </c>
      <c r="C9" s="53">
        <v>0</v>
      </c>
      <c r="D9" s="53">
        <v>0</v>
      </c>
      <c r="E9" s="53">
        <v>0</v>
      </c>
      <c r="F9" s="53">
        <v>0</v>
      </c>
      <c r="G9" s="53">
        <v>0</v>
      </c>
      <c r="H9" s="53">
        <v>0</v>
      </c>
      <c r="I9" s="53">
        <v>0</v>
      </c>
      <c r="J9" s="53">
        <v>0</v>
      </c>
      <c r="K9" s="53">
        <v>0</v>
      </c>
      <c r="L9" s="53">
        <v>0</v>
      </c>
      <c r="M9" s="53">
        <v>0</v>
      </c>
      <c r="N9" s="53">
        <v>0</v>
      </c>
      <c r="O9" s="53">
        <v>0</v>
      </c>
      <c r="P9" s="53">
        <v>0</v>
      </c>
      <c r="Q9" s="53">
        <v>0</v>
      </c>
      <c r="R9" s="53">
        <v>0</v>
      </c>
      <c r="S9" s="53">
        <v>0</v>
      </c>
      <c r="T9" s="53">
        <v>0</v>
      </c>
      <c r="U9" s="53">
        <v>0</v>
      </c>
      <c r="V9" s="53">
        <v>0</v>
      </c>
      <c r="W9" s="53">
        <v>0</v>
      </c>
      <c r="X9" s="53">
        <v>0</v>
      </c>
      <c r="Y9" s="53">
        <v>0</v>
      </c>
      <c r="Z9" s="53">
        <v>0</v>
      </c>
      <c r="AA9" s="53">
        <v>0</v>
      </c>
      <c r="AB9" s="53">
        <v>0</v>
      </c>
      <c r="AC9" s="53">
        <v>0</v>
      </c>
      <c r="AD9" s="53">
        <v>0</v>
      </c>
      <c r="AE9" s="53">
        <v>0</v>
      </c>
      <c r="AF9" s="53">
        <v>0</v>
      </c>
    </row>
    <row r="10" spans="1:32" s="44" customFormat="1" ht="16" customHeight="1" x14ac:dyDescent="0.3">
      <c r="B10" s="51" t="s">
        <v>96</v>
      </c>
      <c r="C10" s="53">
        <v>0</v>
      </c>
      <c r="D10" s="53">
        <v>0</v>
      </c>
      <c r="E10" s="53">
        <v>0</v>
      </c>
      <c r="F10" s="53">
        <v>0</v>
      </c>
      <c r="G10" s="53">
        <v>0</v>
      </c>
      <c r="H10" s="53">
        <v>0</v>
      </c>
      <c r="I10" s="53">
        <v>0</v>
      </c>
      <c r="J10" s="53">
        <v>0</v>
      </c>
      <c r="K10" s="53">
        <v>0</v>
      </c>
      <c r="L10" s="53">
        <v>0</v>
      </c>
      <c r="M10" s="53">
        <v>0</v>
      </c>
      <c r="N10" s="53">
        <v>0</v>
      </c>
      <c r="O10" s="53">
        <v>0</v>
      </c>
      <c r="P10" s="53">
        <v>0</v>
      </c>
      <c r="Q10" s="53">
        <v>0</v>
      </c>
      <c r="R10" s="53">
        <v>0</v>
      </c>
      <c r="S10" s="53">
        <v>0</v>
      </c>
      <c r="T10" s="53">
        <v>0</v>
      </c>
      <c r="U10" s="53">
        <v>0</v>
      </c>
      <c r="V10" s="53">
        <v>0</v>
      </c>
      <c r="W10" s="53">
        <v>0</v>
      </c>
      <c r="X10" s="53">
        <v>0</v>
      </c>
      <c r="Y10" s="53">
        <v>0</v>
      </c>
      <c r="Z10" s="53">
        <v>0</v>
      </c>
      <c r="AA10" s="53">
        <v>0</v>
      </c>
      <c r="AB10" s="53">
        <v>0</v>
      </c>
      <c r="AC10" s="53">
        <v>0</v>
      </c>
      <c r="AD10" s="53">
        <v>0</v>
      </c>
      <c r="AE10" s="53">
        <v>0</v>
      </c>
      <c r="AF10" s="53">
        <v>0</v>
      </c>
    </row>
    <row r="11" spans="1:32" s="44" customFormat="1" ht="16" customHeight="1" x14ac:dyDescent="0.3">
      <c r="B11" s="51" t="s">
        <v>97</v>
      </c>
      <c r="C11" s="53">
        <v>0</v>
      </c>
      <c r="D11" s="53">
        <v>0</v>
      </c>
      <c r="E11" s="53">
        <v>0</v>
      </c>
      <c r="F11" s="53">
        <v>0</v>
      </c>
      <c r="G11" s="53">
        <v>0</v>
      </c>
      <c r="H11" s="53">
        <v>0</v>
      </c>
      <c r="I11" s="53">
        <v>0</v>
      </c>
      <c r="J11" s="53">
        <v>0</v>
      </c>
      <c r="K11" s="53">
        <v>0</v>
      </c>
      <c r="L11" s="53">
        <v>0</v>
      </c>
      <c r="M11" s="53">
        <v>0</v>
      </c>
      <c r="N11" s="53">
        <v>0</v>
      </c>
      <c r="O11" s="53">
        <v>0</v>
      </c>
      <c r="P11" s="53">
        <v>0</v>
      </c>
      <c r="Q11" s="53">
        <v>0</v>
      </c>
      <c r="R11" s="53">
        <v>0</v>
      </c>
      <c r="S11" s="53">
        <v>0</v>
      </c>
      <c r="T11" s="53">
        <v>0</v>
      </c>
      <c r="U11" s="53">
        <v>0</v>
      </c>
      <c r="V11" s="53">
        <v>0</v>
      </c>
      <c r="W11" s="53">
        <v>0</v>
      </c>
      <c r="X11" s="53">
        <v>0</v>
      </c>
      <c r="Y11" s="53">
        <v>0</v>
      </c>
      <c r="Z11" s="53">
        <v>0</v>
      </c>
      <c r="AA11" s="53">
        <v>0</v>
      </c>
      <c r="AB11" s="53">
        <v>0</v>
      </c>
      <c r="AC11" s="53">
        <v>0</v>
      </c>
      <c r="AD11" s="53">
        <v>0</v>
      </c>
      <c r="AE11" s="53">
        <v>0</v>
      </c>
      <c r="AF11" s="53">
        <v>0</v>
      </c>
    </row>
    <row r="12" spans="1:32" s="44" customFormat="1" ht="16" customHeight="1" x14ac:dyDescent="0.3">
      <c r="B12" s="51" t="s">
        <v>98</v>
      </c>
      <c r="C12" s="53">
        <v>0</v>
      </c>
      <c r="D12" s="53">
        <v>0</v>
      </c>
      <c r="E12" s="53">
        <v>0</v>
      </c>
      <c r="F12" s="53">
        <v>0</v>
      </c>
      <c r="G12" s="53">
        <v>0</v>
      </c>
      <c r="H12" s="53">
        <v>0</v>
      </c>
      <c r="I12" s="53">
        <v>0</v>
      </c>
      <c r="J12" s="53">
        <v>0</v>
      </c>
      <c r="K12" s="53">
        <v>0</v>
      </c>
      <c r="L12" s="53">
        <v>0</v>
      </c>
      <c r="M12" s="53">
        <v>0</v>
      </c>
      <c r="N12" s="53">
        <v>0</v>
      </c>
      <c r="O12" s="53">
        <v>0</v>
      </c>
      <c r="P12" s="53">
        <v>0</v>
      </c>
      <c r="Q12" s="53">
        <v>0</v>
      </c>
      <c r="R12" s="53">
        <v>0</v>
      </c>
      <c r="S12" s="53">
        <v>0</v>
      </c>
      <c r="T12" s="53">
        <v>0</v>
      </c>
      <c r="U12" s="53">
        <v>0</v>
      </c>
      <c r="V12" s="53">
        <v>0</v>
      </c>
      <c r="W12" s="53">
        <v>0</v>
      </c>
      <c r="X12" s="53">
        <v>0</v>
      </c>
      <c r="Y12" s="53">
        <v>0</v>
      </c>
      <c r="Z12" s="53">
        <v>0</v>
      </c>
      <c r="AA12" s="53">
        <v>0</v>
      </c>
      <c r="AB12" s="53">
        <v>0</v>
      </c>
      <c r="AC12" s="53">
        <v>0</v>
      </c>
      <c r="AD12" s="53">
        <v>0</v>
      </c>
      <c r="AE12" s="53">
        <v>0</v>
      </c>
      <c r="AF12" s="53">
        <v>0</v>
      </c>
    </row>
    <row r="13" spans="1:32" s="44" customFormat="1" ht="16" customHeight="1" x14ac:dyDescent="0.3">
      <c r="B13" s="51" t="s">
        <v>99</v>
      </c>
      <c r="C13" s="53">
        <v>0</v>
      </c>
      <c r="D13" s="53">
        <v>0</v>
      </c>
      <c r="E13" s="53">
        <v>0</v>
      </c>
      <c r="F13" s="53">
        <v>0</v>
      </c>
      <c r="G13" s="53">
        <v>0</v>
      </c>
      <c r="H13" s="53">
        <v>0</v>
      </c>
      <c r="I13" s="53">
        <v>0</v>
      </c>
      <c r="J13" s="53">
        <v>0</v>
      </c>
      <c r="K13" s="53">
        <v>0</v>
      </c>
      <c r="L13" s="53">
        <v>0</v>
      </c>
      <c r="M13" s="53">
        <v>0</v>
      </c>
      <c r="N13" s="53">
        <v>0</v>
      </c>
      <c r="O13" s="53">
        <v>0</v>
      </c>
      <c r="P13" s="53">
        <v>0</v>
      </c>
      <c r="Q13" s="53">
        <v>0</v>
      </c>
      <c r="R13" s="53">
        <v>0</v>
      </c>
      <c r="S13" s="53">
        <v>0</v>
      </c>
      <c r="T13" s="53">
        <v>0</v>
      </c>
      <c r="U13" s="53">
        <v>0</v>
      </c>
      <c r="V13" s="53">
        <v>0</v>
      </c>
      <c r="W13" s="53">
        <v>0</v>
      </c>
      <c r="X13" s="53">
        <v>0</v>
      </c>
      <c r="Y13" s="53">
        <v>0</v>
      </c>
      <c r="Z13" s="53">
        <v>0</v>
      </c>
      <c r="AA13" s="53">
        <v>0</v>
      </c>
      <c r="AB13" s="53">
        <v>0</v>
      </c>
      <c r="AC13" s="53">
        <v>0</v>
      </c>
      <c r="AD13" s="53">
        <v>0</v>
      </c>
      <c r="AE13" s="53">
        <v>0</v>
      </c>
      <c r="AF13" s="53">
        <v>0</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0</v>
      </c>
      <c r="D15" s="53">
        <v>0</v>
      </c>
      <c r="E15" s="53">
        <v>0</v>
      </c>
      <c r="F15" s="53">
        <v>0</v>
      </c>
      <c r="G15" s="53">
        <v>0</v>
      </c>
      <c r="H15" s="53">
        <v>0</v>
      </c>
      <c r="I15" s="53">
        <v>0</v>
      </c>
      <c r="J15" s="53">
        <v>0</v>
      </c>
      <c r="K15" s="53">
        <v>0</v>
      </c>
      <c r="L15" s="53">
        <v>0</v>
      </c>
      <c r="M15" s="53">
        <v>0</v>
      </c>
      <c r="N15" s="53">
        <v>0</v>
      </c>
      <c r="O15" s="53">
        <v>0</v>
      </c>
      <c r="P15" s="53">
        <v>0</v>
      </c>
      <c r="Q15" s="53">
        <v>0</v>
      </c>
      <c r="R15" s="53">
        <v>0</v>
      </c>
      <c r="S15" s="53">
        <v>0</v>
      </c>
      <c r="T15" s="53">
        <v>0</v>
      </c>
      <c r="U15" s="53">
        <v>0</v>
      </c>
      <c r="V15" s="53">
        <v>0</v>
      </c>
      <c r="W15" s="53">
        <v>0</v>
      </c>
      <c r="X15" s="53">
        <v>0</v>
      </c>
      <c r="Y15" s="53">
        <v>0</v>
      </c>
      <c r="Z15" s="53">
        <v>0</v>
      </c>
      <c r="AA15" s="53">
        <v>0</v>
      </c>
      <c r="AB15" s="53">
        <v>0</v>
      </c>
      <c r="AC15" s="53">
        <v>0</v>
      </c>
      <c r="AD15" s="53">
        <v>0</v>
      </c>
      <c r="AE15" s="53">
        <v>0</v>
      </c>
      <c r="AF15" s="53">
        <v>0</v>
      </c>
    </row>
    <row r="16" spans="1:32" s="44" customFormat="1" ht="16" customHeight="1" x14ac:dyDescent="0.3">
      <c r="B16" s="51" t="s">
        <v>102</v>
      </c>
      <c r="C16" s="53">
        <v>0</v>
      </c>
      <c r="D16" s="53">
        <v>0</v>
      </c>
      <c r="E16" s="53">
        <v>0</v>
      </c>
      <c r="F16" s="53">
        <v>0</v>
      </c>
      <c r="G16" s="53">
        <v>0</v>
      </c>
      <c r="H16" s="53">
        <v>0</v>
      </c>
      <c r="I16" s="53">
        <v>0</v>
      </c>
      <c r="J16" s="53">
        <v>0</v>
      </c>
      <c r="K16" s="53">
        <v>0</v>
      </c>
      <c r="L16" s="53">
        <v>0</v>
      </c>
      <c r="M16" s="53">
        <v>0</v>
      </c>
      <c r="N16" s="53">
        <v>0</v>
      </c>
      <c r="O16" s="53">
        <v>0</v>
      </c>
      <c r="P16" s="53">
        <v>0</v>
      </c>
      <c r="Q16" s="53">
        <v>0</v>
      </c>
      <c r="R16" s="53">
        <v>0</v>
      </c>
      <c r="S16" s="53">
        <v>0</v>
      </c>
      <c r="T16" s="53">
        <v>0</v>
      </c>
      <c r="U16" s="53">
        <v>0</v>
      </c>
      <c r="V16" s="53">
        <v>0</v>
      </c>
      <c r="W16" s="53">
        <v>0</v>
      </c>
      <c r="X16" s="53">
        <v>0</v>
      </c>
      <c r="Y16" s="53">
        <v>0</v>
      </c>
      <c r="Z16" s="53">
        <v>0</v>
      </c>
      <c r="AA16" s="53">
        <v>0</v>
      </c>
      <c r="AB16" s="53">
        <v>0</v>
      </c>
      <c r="AC16" s="53">
        <v>0</v>
      </c>
      <c r="AD16" s="53">
        <v>0</v>
      </c>
      <c r="AE16" s="53">
        <v>0</v>
      </c>
      <c r="AF16" s="53">
        <v>0</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0</v>
      </c>
      <c r="D18" s="53">
        <v>0</v>
      </c>
      <c r="E18" s="53">
        <v>0</v>
      </c>
      <c r="F18" s="53">
        <v>0</v>
      </c>
      <c r="G18" s="53">
        <v>0</v>
      </c>
      <c r="H18" s="53">
        <v>0</v>
      </c>
      <c r="I18" s="53">
        <v>0</v>
      </c>
      <c r="J18" s="53">
        <v>0</v>
      </c>
      <c r="K18" s="53">
        <v>0</v>
      </c>
      <c r="L18" s="53">
        <v>0</v>
      </c>
      <c r="M18" s="53">
        <v>0</v>
      </c>
      <c r="N18" s="53">
        <v>0</v>
      </c>
      <c r="O18" s="53">
        <v>0</v>
      </c>
      <c r="P18" s="53">
        <v>0</v>
      </c>
      <c r="Q18" s="53">
        <v>0</v>
      </c>
      <c r="R18" s="53">
        <v>0</v>
      </c>
      <c r="S18" s="53">
        <v>0</v>
      </c>
      <c r="T18" s="53">
        <v>0</v>
      </c>
      <c r="U18" s="53">
        <v>0</v>
      </c>
      <c r="V18" s="53">
        <v>0</v>
      </c>
      <c r="W18" s="53">
        <v>0</v>
      </c>
      <c r="X18" s="53">
        <v>0</v>
      </c>
      <c r="Y18" s="53">
        <v>0</v>
      </c>
      <c r="Z18" s="53">
        <v>0</v>
      </c>
      <c r="AA18" s="53">
        <v>0</v>
      </c>
      <c r="AB18" s="53">
        <v>0</v>
      </c>
      <c r="AC18" s="53">
        <v>0</v>
      </c>
      <c r="AD18" s="53">
        <v>0</v>
      </c>
      <c r="AE18" s="53">
        <v>0</v>
      </c>
      <c r="AF18" s="53">
        <v>0</v>
      </c>
    </row>
    <row r="19" spans="2:32" s="44" customFormat="1" ht="16" customHeight="1" x14ac:dyDescent="0.3">
      <c r="B19" s="51" t="s">
        <v>105</v>
      </c>
      <c r="C19" s="53">
        <v>0</v>
      </c>
      <c r="D19" s="53">
        <v>0</v>
      </c>
      <c r="E19" s="53">
        <v>0</v>
      </c>
      <c r="F19" s="53">
        <v>0</v>
      </c>
      <c r="G19" s="53">
        <v>0</v>
      </c>
      <c r="H19" s="53">
        <v>0</v>
      </c>
      <c r="I19" s="53">
        <v>0</v>
      </c>
      <c r="J19" s="53">
        <v>0</v>
      </c>
      <c r="K19" s="53">
        <v>0</v>
      </c>
      <c r="L19" s="53">
        <v>0</v>
      </c>
      <c r="M19" s="53">
        <v>0</v>
      </c>
      <c r="N19" s="53">
        <v>0</v>
      </c>
      <c r="O19" s="53">
        <v>0</v>
      </c>
      <c r="P19" s="53">
        <v>0</v>
      </c>
      <c r="Q19" s="53">
        <v>0</v>
      </c>
      <c r="R19" s="53">
        <v>0</v>
      </c>
      <c r="S19" s="53">
        <v>0</v>
      </c>
      <c r="T19" s="53">
        <v>0</v>
      </c>
      <c r="U19" s="53">
        <v>0</v>
      </c>
      <c r="V19" s="53">
        <v>0</v>
      </c>
      <c r="W19" s="53">
        <v>0</v>
      </c>
      <c r="X19" s="53">
        <v>0</v>
      </c>
      <c r="Y19" s="53">
        <v>0</v>
      </c>
      <c r="Z19" s="53">
        <v>0</v>
      </c>
      <c r="AA19" s="53">
        <v>0</v>
      </c>
      <c r="AB19" s="53">
        <v>0</v>
      </c>
      <c r="AC19" s="53">
        <v>0</v>
      </c>
      <c r="AD19" s="53">
        <v>0</v>
      </c>
      <c r="AE19" s="53">
        <v>0</v>
      </c>
      <c r="AF19" s="53">
        <v>0</v>
      </c>
    </row>
    <row r="20" spans="2:32" s="44" customFormat="1" ht="16" customHeight="1" x14ac:dyDescent="0.3">
      <c r="B20" s="51" t="s">
        <v>106</v>
      </c>
      <c r="C20" s="53">
        <v>0</v>
      </c>
      <c r="D20" s="53">
        <v>0</v>
      </c>
      <c r="E20" s="53">
        <v>0</v>
      </c>
      <c r="F20" s="53">
        <v>0</v>
      </c>
      <c r="G20" s="53">
        <v>0</v>
      </c>
      <c r="H20" s="53">
        <v>0</v>
      </c>
      <c r="I20" s="53">
        <v>0</v>
      </c>
      <c r="J20" s="53">
        <v>0</v>
      </c>
      <c r="K20" s="53">
        <v>0</v>
      </c>
      <c r="L20" s="53">
        <v>0</v>
      </c>
      <c r="M20" s="53">
        <v>0</v>
      </c>
      <c r="N20" s="53">
        <v>0</v>
      </c>
      <c r="O20" s="53">
        <v>0</v>
      </c>
      <c r="P20" s="53">
        <v>0</v>
      </c>
      <c r="Q20" s="53">
        <v>0</v>
      </c>
      <c r="R20" s="53">
        <v>0</v>
      </c>
      <c r="S20" s="53">
        <v>0</v>
      </c>
      <c r="T20" s="53">
        <v>0</v>
      </c>
      <c r="U20" s="53">
        <v>0</v>
      </c>
      <c r="V20" s="53">
        <v>0</v>
      </c>
      <c r="W20" s="53">
        <v>0</v>
      </c>
      <c r="X20" s="53">
        <v>0</v>
      </c>
      <c r="Y20" s="53">
        <v>0</v>
      </c>
      <c r="Z20" s="53">
        <v>0</v>
      </c>
      <c r="AA20" s="53">
        <v>0</v>
      </c>
      <c r="AB20" s="53">
        <v>0</v>
      </c>
      <c r="AC20" s="53">
        <v>0</v>
      </c>
      <c r="AD20" s="53">
        <v>0</v>
      </c>
      <c r="AE20" s="53">
        <v>0</v>
      </c>
      <c r="AF20" s="53">
        <v>0</v>
      </c>
    </row>
    <row r="21" spans="2:32" s="44" customFormat="1" ht="16" customHeight="1" x14ac:dyDescent="0.3">
      <c r="B21" s="51" t="s">
        <v>107</v>
      </c>
      <c r="C21" s="53">
        <v>0</v>
      </c>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0</v>
      </c>
      <c r="AA21" s="53">
        <v>0</v>
      </c>
      <c r="AB21" s="53">
        <v>0</v>
      </c>
      <c r="AC21" s="53">
        <v>0</v>
      </c>
      <c r="AD21" s="53">
        <v>0</v>
      </c>
      <c r="AE21" s="53">
        <v>0</v>
      </c>
      <c r="AF21" s="53">
        <v>0</v>
      </c>
    </row>
    <row r="22" spans="2:32" s="44" customFormat="1" ht="16" customHeight="1" x14ac:dyDescent="0.3">
      <c r="B22" s="51" t="s">
        <v>108</v>
      </c>
      <c r="C22" s="53">
        <v>0</v>
      </c>
      <c r="D22" s="53">
        <v>0</v>
      </c>
      <c r="E22" s="53">
        <v>0</v>
      </c>
      <c r="F22" s="53">
        <v>0</v>
      </c>
      <c r="G22" s="53">
        <v>0</v>
      </c>
      <c r="H22" s="53">
        <v>0</v>
      </c>
      <c r="I22" s="53">
        <v>0</v>
      </c>
      <c r="J22" s="53">
        <v>0</v>
      </c>
      <c r="K22" s="53">
        <v>0</v>
      </c>
      <c r="L22" s="53">
        <v>0</v>
      </c>
      <c r="M22" s="53">
        <v>0</v>
      </c>
      <c r="N22" s="53">
        <v>0</v>
      </c>
      <c r="O22" s="53">
        <v>0</v>
      </c>
      <c r="P22" s="53">
        <v>0</v>
      </c>
      <c r="Q22" s="53">
        <v>0</v>
      </c>
      <c r="R22" s="53">
        <v>0</v>
      </c>
      <c r="S22" s="53">
        <v>0</v>
      </c>
      <c r="T22" s="53">
        <v>0</v>
      </c>
      <c r="U22" s="53">
        <v>0</v>
      </c>
      <c r="V22" s="53">
        <v>0</v>
      </c>
      <c r="W22" s="53">
        <v>0</v>
      </c>
      <c r="X22" s="53">
        <v>0</v>
      </c>
      <c r="Y22" s="53">
        <v>0</v>
      </c>
      <c r="Z22" s="53">
        <v>0</v>
      </c>
      <c r="AA22" s="53">
        <v>0</v>
      </c>
      <c r="AB22" s="53">
        <v>0</v>
      </c>
      <c r="AC22" s="53">
        <v>0</v>
      </c>
      <c r="AD22" s="53">
        <v>0</v>
      </c>
      <c r="AE22" s="53">
        <v>0</v>
      </c>
      <c r="AF22" s="53">
        <v>0</v>
      </c>
    </row>
    <row r="23" spans="2:32" s="44" customFormat="1" ht="16" customHeight="1" x14ac:dyDescent="0.3">
      <c r="B23" s="51" t="s">
        <v>109</v>
      </c>
      <c r="C23" s="53">
        <v>0</v>
      </c>
      <c r="D23" s="53">
        <v>0</v>
      </c>
      <c r="E23" s="53">
        <v>0</v>
      </c>
      <c r="F23" s="53">
        <v>0</v>
      </c>
      <c r="G23" s="53">
        <v>0</v>
      </c>
      <c r="H23" s="53">
        <v>0</v>
      </c>
      <c r="I23" s="53">
        <v>0</v>
      </c>
      <c r="J23" s="53">
        <v>0</v>
      </c>
      <c r="K23" s="53">
        <v>0</v>
      </c>
      <c r="L23" s="53">
        <v>0</v>
      </c>
      <c r="M23" s="53">
        <v>0</v>
      </c>
      <c r="N23" s="53">
        <v>0</v>
      </c>
      <c r="O23" s="53">
        <v>0</v>
      </c>
      <c r="P23" s="53">
        <v>0</v>
      </c>
      <c r="Q23" s="53">
        <v>0</v>
      </c>
      <c r="R23" s="53">
        <v>0</v>
      </c>
      <c r="S23" s="53">
        <v>0</v>
      </c>
      <c r="T23" s="53">
        <v>0</v>
      </c>
      <c r="U23" s="53">
        <v>0</v>
      </c>
      <c r="V23" s="53">
        <v>0</v>
      </c>
      <c r="W23" s="53">
        <v>0</v>
      </c>
      <c r="X23" s="53">
        <v>0</v>
      </c>
      <c r="Y23" s="53">
        <v>0</v>
      </c>
      <c r="Z23" s="53">
        <v>0</v>
      </c>
      <c r="AA23" s="53">
        <v>0</v>
      </c>
      <c r="AB23" s="53">
        <v>0</v>
      </c>
      <c r="AC23" s="53">
        <v>0</v>
      </c>
      <c r="AD23" s="53">
        <v>0</v>
      </c>
      <c r="AE23" s="53">
        <v>0</v>
      </c>
      <c r="AF23" s="53">
        <v>0</v>
      </c>
    </row>
    <row r="24" spans="2:32" s="44" customFormat="1" ht="16" customHeight="1" x14ac:dyDescent="0.3">
      <c r="B24" s="51" t="s">
        <v>110</v>
      </c>
      <c r="C24" s="53">
        <v>0</v>
      </c>
      <c r="D24" s="53">
        <v>0</v>
      </c>
      <c r="E24" s="53">
        <v>0</v>
      </c>
      <c r="F24" s="53">
        <v>0</v>
      </c>
      <c r="G24" s="53">
        <v>0</v>
      </c>
      <c r="H24" s="53">
        <v>0</v>
      </c>
      <c r="I24" s="53">
        <v>0</v>
      </c>
      <c r="J24" s="53">
        <v>0</v>
      </c>
      <c r="K24" s="53">
        <v>0</v>
      </c>
      <c r="L24" s="53">
        <v>0</v>
      </c>
      <c r="M24" s="53">
        <v>0</v>
      </c>
      <c r="N24" s="53">
        <v>0</v>
      </c>
      <c r="O24" s="53">
        <v>0</v>
      </c>
      <c r="P24" s="53">
        <v>0</v>
      </c>
      <c r="Q24" s="53">
        <v>0</v>
      </c>
      <c r="R24" s="53">
        <v>0</v>
      </c>
      <c r="S24" s="53">
        <v>0</v>
      </c>
      <c r="T24" s="53">
        <v>0</v>
      </c>
      <c r="U24" s="53">
        <v>0</v>
      </c>
      <c r="V24" s="53">
        <v>0</v>
      </c>
      <c r="W24" s="53">
        <v>0</v>
      </c>
      <c r="X24" s="53">
        <v>0</v>
      </c>
      <c r="Y24" s="53">
        <v>0</v>
      </c>
      <c r="Z24" s="53">
        <v>0</v>
      </c>
      <c r="AA24" s="53">
        <v>0</v>
      </c>
      <c r="AB24" s="53">
        <v>0</v>
      </c>
      <c r="AC24" s="53">
        <v>0</v>
      </c>
      <c r="AD24" s="53">
        <v>0</v>
      </c>
      <c r="AE24" s="53">
        <v>0</v>
      </c>
      <c r="AF24" s="53">
        <v>0</v>
      </c>
    </row>
    <row r="25" spans="2:32" s="44" customFormat="1" ht="16" customHeight="1" x14ac:dyDescent="0.25">
      <c r="B25" s="49" t="s">
        <v>111</v>
      </c>
      <c r="C25" s="50">
        <v>0</v>
      </c>
      <c r="D25" s="50">
        <v>0</v>
      </c>
      <c r="E25" s="50">
        <v>0</v>
      </c>
      <c r="F25" s="50">
        <v>0</v>
      </c>
      <c r="G25" s="50">
        <v>0</v>
      </c>
      <c r="H25" s="50">
        <v>0</v>
      </c>
      <c r="I25" s="50">
        <v>0</v>
      </c>
      <c r="J25" s="50">
        <v>0</v>
      </c>
      <c r="K25" s="50">
        <v>0</v>
      </c>
      <c r="L25" s="50">
        <v>0</v>
      </c>
      <c r="M25" s="50">
        <v>0</v>
      </c>
      <c r="N25" s="50">
        <v>0</v>
      </c>
      <c r="O25" s="50">
        <v>0</v>
      </c>
      <c r="P25" s="50">
        <v>0</v>
      </c>
      <c r="Q25" s="50">
        <v>0</v>
      </c>
      <c r="R25" s="50">
        <v>0</v>
      </c>
      <c r="S25" s="50">
        <v>0</v>
      </c>
      <c r="T25" s="50">
        <v>0</v>
      </c>
      <c r="U25" s="50">
        <v>0</v>
      </c>
      <c r="V25" s="50">
        <v>0</v>
      </c>
      <c r="W25" s="50">
        <v>0</v>
      </c>
      <c r="X25" s="50">
        <v>0</v>
      </c>
      <c r="Y25" s="50">
        <v>0</v>
      </c>
      <c r="Z25" s="50">
        <v>0</v>
      </c>
      <c r="AA25" s="50">
        <v>0</v>
      </c>
      <c r="AB25" s="50">
        <v>0</v>
      </c>
      <c r="AC25" s="50">
        <v>0</v>
      </c>
      <c r="AD25" s="50">
        <v>74.924999995999997</v>
      </c>
      <c r="AE25" s="50">
        <v>74.924999995999997</v>
      </c>
      <c r="AF25" s="50">
        <v>74.924999995999997</v>
      </c>
    </row>
    <row r="26" spans="2:32" s="44" customFormat="1" ht="16" customHeight="1" x14ac:dyDescent="0.3">
      <c r="B26" s="51" t="s">
        <v>112</v>
      </c>
      <c r="C26" s="53">
        <v>0</v>
      </c>
      <c r="D26" s="53">
        <v>0</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3">
        <v>0</v>
      </c>
      <c r="W26" s="53">
        <v>0</v>
      </c>
      <c r="X26" s="53">
        <v>0</v>
      </c>
      <c r="Y26" s="53">
        <v>0</v>
      </c>
      <c r="Z26" s="53">
        <v>0</v>
      </c>
      <c r="AA26" s="53">
        <v>0</v>
      </c>
      <c r="AB26" s="53">
        <v>0</v>
      </c>
      <c r="AC26" s="53">
        <v>0</v>
      </c>
      <c r="AD26" s="53">
        <v>0</v>
      </c>
      <c r="AE26" s="53">
        <v>0</v>
      </c>
      <c r="AF26" s="53">
        <v>0</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0</v>
      </c>
      <c r="D28" s="53">
        <v>0</v>
      </c>
      <c r="E28" s="53">
        <v>0</v>
      </c>
      <c r="F28" s="53">
        <v>0</v>
      </c>
      <c r="G28" s="53">
        <v>0</v>
      </c>
      <c r="H28" s="53">
        <v>0</v>
      </c>
      <c r="I28" s="53">
        <v>0</v>
      </c>
      <c r="J28" s="53">
        <v>0</v>
      </c>
      <c r="K28" s="53">
        <v>0</v>
      </c>
      <c r="L28" s="53">
        <v>0</v>
      </c>
      <c r="M28" s="53">
        <v>0</v>
      </c>
      <c r="N28" s="53">
        <v>0</v>
      </c>
      <c r="O28" s="53">
        <v>0</v>
      </c>
      <c r="P28" s="53">
        <v>0</v>
      </c>
      <c r="Q28" s="53">
        <v>0</v>
      </c>
      <c r="R28" s="53">
        <v>0</v>
      </c>
      <c r="S28" s="53">
        <v>0</v>
      </c>
      <c r="T28" s="53">
        <v>0</v>
      </c>
      <c r="U28" s="53">
        <v>0</v>
      </c>
      <c r="V28" s="53">
        <v>0</v>
      </c>
      <c r="W28" s="53">
        <v>0</v>
      </c>
      <c r="X28" s="53">
        <v>0</v>
      </c>
      <c r="Y28" s="53">
        <v>0</v>
      </c>
      <c r="Z28" s="53">
        <v>0</v>
      </c>
      <c r="AA28" s="53">
        <v>0</v>
      </c>
      <c r="AB28" s="53">
        <v>0</v>
      </c>
      <c r="AC28" s="53">
        <v>0</v>
      </c>
      <c r="AD28" s="53">
        <v>0</v>
      </c>
      <c r="AE28" s="53">
        <v>0</v>
      </c>
      <c r="AF28" s="53">
        <v>0</v>
      </c>
    </row>
    <row r="29" spans="2:32" s="44" customFormat="1" ht="16" customHeight="1" x14ac:dyDescent="0.3">
      <c r="B29" s="51" t="s">
        <v>115</v>
      </c>
      <c r="C29" s="53">
        <v>0</v>
      </c>
      <c r="D29" s="53">
        <v>0</v>
      </c>
      <c r="E29" s="53">
        <v>0</v>
      </c>
      <c r="F29" s="53">
        <v>0</v>
      </c>
      <c r="G29" s="53">
        <v>0</v>
      </c>
      <c r="H29" s="53">
        <v>0</v>
      </c>
      <c r="I29" s="53">
        <v>0</v>
      </c>
      <c r="J29" s="53">
        <v>0</v>
      </c>
      <c r="K29" s="53">
        <v>0</v>
      </c>
      <c r="L29" s="53">
        <v>0</v>
      </c>
      <c r="M29" s="53">
        <v>0</v>
      </c>
      <c r="N29" s="53">
        <v>0</v>
      </c>
      <c r="O29" s="53">
        <v>0</v>
      </c>
      <c r="P29" s="53">
        <v>0</v>
      </c>
      <c r="Q29" s="53">
        <v>0</v>
      </c>
      <c r="R29" s="53">
        <v>0</v>
      </c>
      <c r="S29" s="53">
        <v>0</v>
      </c>
      <c r="T29" s="53">
        <v>0</v>
      </c>
      <c r="U29" s="53">
        <v>0</v>
      </c>
      <c r="V29" s="53">
        <v>0</v>
      </c>
      <c r="W29" s="53">
        <v>0</v>
      </c>
      <c r="X29" s="53">
        <v>0</v>
      </c>
      <c r="Y29" s="53">
        <v>0</v>
      </c>
      <c r="Z29" s="53">
        <v>0</v>
      </c>
      <c r="AA29" s="53">
        <v>0</v>
      </c>
      <c r="AB29" s="53">
        <v>0</v>
      </c>
      <c r="AC29" s="53">
        <v>0</v>
      </c>
      <c r="AD29" s="53">
        <v>0</v>
      </c>
      <c r="AE29" s="53">
        <v>0</v>
      </c>
      <c r="AF29" s="53">
        <v>0</v>
      </c>
    </row>
    <row r="30" spans="2:32" s="44" customFormat="1" ht="16" customHeight="1" x14ac:dyDescent="0.3">
      <c r="B30" s="51" t="s">
        <v>116</v>
      </c>
      <c r="C30" s="53">
        <v>0</v>
      </c>
      <c r="D30" s="53">
        <v>0</v>
      </c>
      <c r="E30" s="53">
        <v>0</v>
      </c>
      <c r="F30" s="53">
        <v>0</v>
      </c>
      <c r="G30" s="53">
        <v>0</v>
      </c>
      <c r="H30" s="53">
        <v>0</v>
      </c>
      <c r="I30" s="53">
        <v>0</v>
      </c>
      <c r="J30" s="53">
        <v>0</v>
      </c>
      <c r="K30" s="53">
        <v>0</v>
      </c>
      <c r="L30" s="53">
        <v>0</v>
      </c>
      <c r="M30" s="53">
        <v>0</v>
      </c>
      <c r="N30" s="53">
        <v>0</v>
      </c>
      <c r="O30" s="53">
        <v>0</v>
      </c>
      <c r="P30" s="53">
        <v>0</v>
      </c>
      <c r="Q30" s="53">
        <v>0</v>
      </c>
      <c r="R30" s="53">
        <v>0</v>
      </c>
      <c r="S30" s="53">
        <v>0</v>
      </c>
      <c r="T30" s="53">
        <v>0</v>
      </c>
      <c r="U30" s="53">
        <v>0</v>
      </c>
      <c r="V30" s="53">
        <v>0</v>
      </c>
      <c r="W30" s="53">
        <v>0</v>
      </c>
      <c r="X30" s="53">
        <v>0</v>
      </c>
      <c r="Y30" s="53">
        <v>0</v>
      </c>
      <c r="Z30" s="53">
        <v>0</v>
      </c>
      <c r="AA30" s="53">
        <v>0</v>
      </c>
      <c r="AB30" s="53">
        <v>0</v>
      </c>
      <c r="AC30" s="53">
        <v>0</v>
      </c>
      <c r="AD30" s="53">
        <v>74.924999995999997</v>
      </c>
      <c r="AE30" s="53">
        <v>74.924999995999997</v>
      </c>
      <c r="AF30" s="53">
        <v>74.924999995999997</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0</v>
      </c>
      <c r="D33" s="53">
        <v>0</v>
      </c>
      <c r="E33" s="53">
        <v>0</v>
      </c>
      <c r="F33" s="53">
        <v>0</v>
      </c>
      <c r="G33" s="53">
        <v>0</v>
      </c>
      <c r="H33" s="53">
        <v>0</v>
      </c>
      <c r="I33" s="53">
        <v>0</v>
      </c>
      <c r="J33" s="53">
        <v>0</v>
      </c>
      <c r="K33" s="53">
        <v>0</v>
      </c>
      <c r="L33" s="53">
        <v>0</v>
      </c>
      <c r="M33" s="53">
        <v>0</v>
      </c>
      <c r="N33" s="53">
        <v>0</v>
      </c>
      <c r="O33" s="53">
        <v>0</v>
      </c>
      <c r="P33" s="53">
        <v>0</v>
      </c>
      <c r="Q33" s="53">
        <v>0</v>
      </c>
      <c r="R33" s="53">
        <v>0</v>
      </c>
      <c r="S33" s="53">
        <v>0</v>
      </c>
      <c r="T33" s="53">
        <v>0</v>
      </c>
      <c r="U33" s="53">
        <v>0</v>
      </c>
      <c r="V33" s="53">
        <v>0</v>
      </c>
      <c r="W33" s="53">
        <v>0</v>
      </c>
      <c r="X33" s="53">
        <v>0</v>
      </c>
      <c r="Y33" s="53">
        <v>0</v>
      </c>
      <c r="Z33" s="53">
        <v>0</v>
      </c>
      <c r="AA33" s="53">
        <v>0</v>
      </c>
      <c r="AB33" s="53">
        <v>0</v>
      </c>
      <c r="AC33" s="53">
        <v>0</v>
      </c>
      <c r="AD33" s="53">
        <v>0</v>
      </c>
      <c r="AE33" s="53">
        <v>0</v>
      </c>
      <c r="AF33" s="53">
        <v>0</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0</v>
      </c>
      <c r="D35" s="53">
        <v>0</v>
      </c>
      <c r="E35" s="53">
        <v>0</v>
      </c>
      <c r="F35" s="53">
        <v>0</v>
      </c>
      <c r="G35" s="53">
        <v>0</v>
      </c>
      <c r="H35" s="53">
        <v>0</v>
      </c>
      <c r="I35" s="53">
        <v>0</v>
      </c>
      <c r="J35" s="53">
        <v>0</v>
      </c>
      <c r="K35" s="53">
        <v>0</v>
      </c>
      <c r="L35" s="53">
        <v>0</v>
      </c>
      <c r="M35" s="53">
        <v>0</v>
      </c>
      <c r="N35" s="53">
        <v>0</v>
      </c>
      <c r="O35" s="53">
        <v>0</v>
      </c>
      <c r="P35" s="53">
        <v>0</v>
      </c>
      <c r="Q35" s="53">
        <v>0</v>
      </c>
      <c r="R35" s="53">
        <v>0</v>
      </c>
      <c r="S35" s="53">
        <v>0</v>
      </c>
      <c r="T35" s="53">
        <v>0</v>
      </c>
      <c r="U35" s="53">
        <v>0</v>
      </c>
      <c r="V35" s="53">
        <v>0</v>
      </c>
      <c r="W35" s="53">
        <v>0</v>
      </c>
      <c r="X35" s="53">
        <v>0</v>
      </c>
      <c r="Y35" s="53">
        <v>0</v>
      </c>
      <c r="Z35" s="53">
        <v>0</v>
      </c>
      <c r="AA35" s="53">
        <v>0</v>
      </c>
      <c r="AB35" s="53">
        <v>0</v>
      </c>
      <c r="AC35" s="53">
        <v>0</v>
      </c>
      <c r="AD35" s="53">
        <v>0</v>
      </c>
      <c r="AE35" s="53">
        <v>0</v>
      </c>
      <c r="AF35" s="53">
        <v>0</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0</v>
      </c>
      <c r="D39" s="53">
        <v>0</v>
      </c>
      <c r="E39" s="53">
        <v>0</v>
      </c>
      <c r="F39" s="53">
        <v>0</v>
      </c>
      <c r="G39" s="53">
        <v>0</v>
      </c>
      <c r="H39" s="53">
        <v>0</v>
      </c>
      <c r="I39" s="53">
        <v>0</v>
      </c>
      <c r="J39" s="53">
        <v>0</v>
      </c>
      <c r="K39" s="53">
        <v>0</v>
      </c>
      <c r="L39" s="53">
        <v>0</v>
      </c>
      <c r="M39" s="53">
        <v>0</v>
      </c>
      <c r="N39" s="53">
        <v>0</v>
      </c>
      <c r="O39" s="53">
        <v>0</v>
      </c>
      <c r="P39" s="53">
        <v>0</v>
      </c>
      <c r="Q39" s="53">
        <v>0</v>
      </c>
      <c r="R39" s="53">
        <v>0</v>
      </c>
      <c r="S39" s="53">
        <v>0</v>
      </c>
      <c r="T39" s="53">
        <v>0</v>
      </c>
      <c r="U39" s="53">
        <v>0</v>
      </c>
      <c r="V39" s="53">
        <v>0</v>
      </c>
      <c r="W39" s="53">
        <v>0</v>
      </c>
      <c r="X39" s="53">
        <v>0</v>
      </c>
      <c r="Y39" s="53">
        <v>0</v>
      </c>
      <c r="Z39" s="53">
        <v>0</v>
      </c>
      <c r="AA39" s="53">
        <v>0</v>
      </c>
      <c r="AB39" s="53">
        <v>0</v>
      </c>
      <c r="AC39" s="53">
        <v>0</v>
      </c>
      <c r="AD39" s="53">
        <v>0</v>
      </c>
      <c r="AE39" s="53">
        <v>0</v>
      </c>
      <c r="AF39" s="53">
        <v>0</v>
      </c>
    </row>
    <row r="40" spans="2:32" s="44" customFormat="1" ht="16" customHeight="1" x14ac:dyDescent="0.3">
      <c r="B40" s="51" t="s">
        <v>126</v>
      </c>
      <c r="C40" s="53">
        <v>0</v>
      </c>
      <c r="D40" s="53">
        <v>0</v>
      </c>
      <c r="E40" s="53">
        <v>0</v>
      </c>
      <c r="F40" s="53">
        <v>0</v>
      </c>
      <c r="G40" s="53">
        <v>0</v>
      </c>
      <c r="H40" s="53">
        <v>0</v>
      </c>
      <c r="I40" s="53">
        <v>0</v>
      </c>
      <c r="J40" s="53">
        <v>0</v>
      </c>
      <c r="K40" s="53">
        <v>0</v>
      </c>
      <c r="L40" s="53">
        <v>0</v>
      </c>
      <c r="M40" s="53">
        <v>0</v>
      </c>
      <c r="N40" s="53">
        <v>0</v>
      </c>
      <c r="O40" s="53">
        <v>0</v>
      </c>
      <c r="P40" s="53">
        <v>0</v>
      </c>
      <c r="Q40" s="53">
        <v>0</v>
      </c>
      <c r="R40" s="53">
        <v>0</v>
      </c>
      <c r="S40" s="53">
        <v>0</v>
      </c>
      <c r="T40" s="53">
        <v>0</v>
      </c>
      <c r="U40" s="53">
        <v>0</v>
      </c>
      <c r="V40" s="53">
        <v>0</v>
      </c>
      <c r="W40" s="53">
        <v>0</v>
      </c>
      <c r="X40" s="53">
        <v>0</v>
      </c>
      <c r="Y40" s="53">
        <v>0</v>
      </c>
      <c r="Z40" s="53">
        <v>0</v>
      </c>
      <c r="AA40" s="53">
        <v>0</v>
      </c>
      <c r="AB40" s="53">
        <v>0</v>
      </c>
      <c r="AC40" s="53">
        <v>0</v>
      </c>
      <c r="AD40" s="53">
        <v>0</v>
      </c>
      <c r="AE40" s="53">
        <v>0</v>
      </c>
      <c r="AF40" s="53">
        <v>0</v>
      </c>
    </row>
    <row r="41" spans="2:32" s="44" customFormat="1" ht="16" customHeight="1" x14ac:dyDescent="0.3">
      <c r="B41" s="51" t="s">
        <v>127</v>
      </c>
      <c r="C41" s="53">
        <v>0</v>
      </c>
      <c r="D41" s="53">
        <v>0</v>
      </c>
      <c r="E41" s="53">
        <v>0</v>
      </c>
      <c r="F41" s="53">
        <v>0</v>
      </c>
      <c r="G41" s="53">
        <v>0</v>
      </c>
      <c r="H41" s="53">
        <v>0</v>
      </c>
      <c r="I41" s="53">
        <v>0</v>
      </c>
      <c r="J41" s="53">
        <v>0</v>
      </c>
      <c r="K41" s="53">
        <v>0</v>
      </c>
      <c r="L41" s="53">
        <v>0</v>
      </c>
      <c r="M41" s="53">
        <v>0</v>
      </c>
      <c r="N41" s="53">
        <v>0</v>
      </c>
      <c r="O41" s="53">
        <v>0</v>
      </c>
      <c r="P41" s="53">
        <v>0</v>
      </c>
      <c r="Q41" s="53">
        <v>0</v>
      </c>
      <c r="R41" s="53">
        <v>0</v>
      </c>
      <c r="S41" s="53">
        <v>0</v>
      </c>
      <c r="T41" s="53">
        <v>0</v>
      </c>
      <c r="U41" s="53">
        <v>0</v>
      </c>
      <c r="V41" s="53">
        <v>0</v>
      </c>
      <c r="W41" s="53">
        <v>0</v>
      </c>
      <c r="X41" s="53">
        <v>0</v>
      </c>
      <c r="Y41" s="53">
        <v>0</v>
      </c>
      <c r="Z41" s="53">
        <v>0</v>
      </c>
      <c r="AA41" s="53">
        <v>0</v>
      </c>
      <c r="AB41" s="53">
        <v>0</v>
      </c>
      <c r="AC41" s="53">
        <v>0</v>
      </c>
      <c r="AD41" s="53">
        <v>0</v>
      </c>
      <c r="AE41" s="53">
        <v>0</v>
      </c>
      <c r="AF41" s="53">
        <v>0</v>
      </c>
    </row>
    <row r="42" spans="2:32" s="44" customFormat="1" ht="16" customHeight="1" x14ac:dyDescent="0.3">
      <c r="B42" s="51" t="s">
        <v>128</v>
      </c>
      <c r="C42" s="53">
        <v>0</v>
      </c>
      <c r="D42" s="53">
        <v>0</v>
      </c>
      <c r="E42" s="53">
        <v>0</v>
      </c>
      <c r="F42" s="53">
        <v>0</v>
      </c>
      <c r="G42" s="53">
        <v>0</v>
      </c>
      <c r="H42" s="53">
        <v>0</v>
      </c>
      <c r="I42" s="53">
        <v>0</v>
      </c>
      <c r="J42" s="53">
        <v>0</v>
      </c>
      <c r="K42" s="53">
        <v>0</v>
      </c>
      <c r="L42" s="53">
        <v>0</v>
      </c>
      <c r="M42" s="53">
        <v>0</v>
      </c>
      <c r="N42" s="53">
        <v>0</v>
      </c>
      <c r="O42" s="53">
        <v>0</v>
      </c>
      <c r="P42" s="53">
        <v>0</v>
      </c>
      <c r="Q42" s="53">
        <v>0</v>
      </c>
      <c r="R42" s="53">
        <v>0</v>
      </c>
      <c r="S42" s="53">
        <v>0</v>
      </c>
      <c r="T42" s="53">
        <v>0</v>
      </c>
      <c r="U42" s="53">
        <v>0</v>
      </c>
      <c r="V42" s="53">
        <v>0</v>
      </c>
      <c r="W42" s="53">
        <v>0</v>
      </c>
      <c r="X42" s="53">
        <v>0</v>
      </c>
      <c r="Y42" s="53">
        <v>0</v>
      </c>
      <c r="Z42" s="53">
        <v>0</v>
      </c>
      <c r="AA42" s="53">
        <v>0</v>
      </c>
      <c r="AB42" s="53">
        <v>0</v>
      </c>
      <c r="AC42" s="53">
        <v>0</v>
      </c>
      <c r="AD42" s="53">
        <v>0</v>
      </c>
      <c r="AE42" s="53">
        <v>0</v>
      </c>
      <c r="AF42" s="53">
        <v>0</v>
      </c>
    </row>
    <row r="43" spans="2:32" s="44" customFormat="1" ht="16" customHeight="1" x14ac:dyDescent="0.3">
      <c r="B43" s="51" t="s">
        <v>129</v>
      </c>
      <c r="C43" s="53">
        <v>0</v>
      </c>
      <c r="D43" s="53">
        <v>0</v>
      </c>
      <c r="E43" s="53">
        <v>0</v>
      </c>
      <c r="F43" s="53">
        <v>0</v>
      </c>
      <c r="G43" s="53">
        <v>0</v>
      </c>
      <c r="H43" s="53">
        <v>0</v>
      </c>
      <c r="I43" s="53">
        <v>0</v>
      </c>
      <c r="J43" s="53">
        <v>0</v>
      </c>
      <c r="K43" s="53">
        <v>0</v>
      </c>
      <c r="L43" s="53">
        <v>0</v>
      </c>
      <c r="M43" s="53">
        <v>0</v>
      </c>
      <c r="N43" s="53">
        <v>0</v>
      </c>
      <c r="O43" s="53">
        <v>0</v>
      </c>
      <c r="P43" s="53">
        <v>0</v>
      </c>
      <c r="Q43" s="53">
        <v>0</v>
      </c>
      <c r="R43" s="53">
        <v>0</v>
      </c>
      <c r="S43" s="53">
        <v>0</v>
      </c>
      <c r="T43" s="53">
        <v>0</v>
      </c>
      <c r="U43" s="53">
        <v>0</v>
      </c>
      <c r="V43" s="53">
        <v>0</v>
      </c>
      <c r="W43" s="53">
        <v>0</v>
      </c>
      <c r="X43" s="53">
        <v>0</v>
      </c>
      <c r="Y43" s="53">
        <v>0</v>
      </c>
      <c r="Z43" s="53">
        <v>0</v>
      </c>
      <c r="AA43" s="53">
        <v>0</v>
      </c>
      <c r="AB43" s="53">
        <v>0</v>
      </c>
      <c r="AC43" s="53">
        <v>0</v>
      </c>
      <c r="AD43" s="53">
        <v>0</v>
      </c>
      <c r="AE43" s="53">
        <v>0</v>
      </c>
      <c r="AF43" s="53">
        <v>0</v>
      </c>
    </row>
    <row r="44" spans="2:32" s="44" customFormat="1" ht="16" customHeight="1" x14ac:dyDescent="0.3">
      <c r="B44" s="51" t="s">
        <v>130</v>
      </c>
      <c r="C44" s="53">
        <v>0</v>
      </c>
      <c r="D44" s="53">
        <v>0</v>
      </c>
      <c r="E44" s="53">
        <v>0</v>
      </c>
      <c r="F44" s="53">
        <v>0</v>
      </c>
      <c r="G44" s="53">
        <v>0</v>
      </c>
      <c r="H44" s="53">
        <v>0</v>
      </c>
      <c r="I44" s="53">
        <v>0</v>
      </c>
      <c r="J44" s="53">
        <v>0</v>
      </c>
      <c r="K44" s="53">
        <v>0</v>
      </c>
      <c r="L44" s="53">
        <v>0</v>
      </c>
      <c r="M44" s="53">
        <v>0</v>
      </c>
      <c r="N44" s="53">
        <v>0</v>
      </c>
      <c r="O44" s="53">
        <v>0</v>
      </c>
      <c r="P44" s="53">
        <v>0</v>
      </c>
      <c r="Q44" s="53">
        <v>0</v>
      </c>
      <c r="R44" s="53">
        <v>0</v>
      </c>
      <c r="S44" s="53">
        <v>0</v>
      </c>
      <c r="T44" s="53">
        <v>0</v>
      </c>
      <c r="U44" s="53">
        <v>0</v>
      </c>
      <c r="V44" s="53">
        <v>0</v>
      </c>
      <c r="W44" s="53">
        <v>0</v>
      </c>
      <c r="X44" s="53">
        <v>0</v>
      </c>
      <c r="Y44" s="53">
        <v>0</v>
      </c>
      <c r="Z44" s="53">
        <v>0</v>
      </c>
      <c r="AA44" s="53">
        <v>0</v>
      </c>
      <c r="AB44" s="53">
        <v>0</v>
      </c>
      <c r="AC44" s="53">
        <v>0</v>
      </c>
      <c r="AD44" s="53">
        <v>0</v>
      </c>
      <c r="AE44" s="53">
        <v>0</v>
      </c>
      <c r="AF44" s="53">
        <v>0</v>
      </c>
    </row>
    <row r="45" spans="2:32" s="44" customFormat="1" ht="16" customHeight="1" x14ac:dyDescent="0.25">
      <c r="B45" s="49" t="s">
        <v>131</v>
      </c>
      <c r="C45" s="50">
        <v>0</v>
      </c>
      <c r="D45" s="50">
        <v>0</v>
      </c>
      <c r="E45" s="50">
        <v>0</v>
      </c>
      <c r="F45" s="50">
        <v>0</v>
      </c>
      <c r="G45" s="50">
        <v>0</v>
      </c>
      <c r="H45" s="50">
        <v>0</v>
      </c>
      <c r="I45" s="50">
        <v>0</v>
      </c>
      <c r="J45" s="50">
        <v>0</v>
      </c>
      <c r="K45" s="50">
        <v>0</v>
      </c>
      <c r="L45" s="50">
        <v>0</v>
      </c>
      <c r="M45" s="50">
        <v>0</v>
      </c>
      <c r="N45" s="50">
        <v>0</v>
      </c>
      <c r="O45" s="50">
        <v>0</v>
      </c>
      <c r="P45" s="50">
        <v>0</v>
      </c>
      <c r="Q45" s="50">
        <v>0</v>
      </c>
      <c r="R45" s="50">
        <v>0</v>
      </c>
      <c r="S45" s="50">
        <v>0</v>
      </c>
      <c r="T45" s="50">
        <v>0</v>
      </c>
      <c r="U45" s="50">
        <v>0</v>
      </c>
      <c r="V45" s="50">
        <v>0</v>
      </c>
      <c r="W45" s="50">
        <v>0</v>
      </c>
      <c r="X45" s="50">
        <v>0</v>
      </c>
      <c r="Y45" s="50">
        <v>0</v>
      </c>
      <c r="Z45" s="50">
        <v>0</v>
      </c>
      <c r="AA45" s="50">
        <v>0</v>
      </c>
      <c r="AB45" s="50">
        <v>0</v>
      </c>
      <c r="AC45" s="50">
        <v>0</v>
      </c>
      <c r="AD45" s="50">
        <v>0</v>
      </c>
      <c r="AE45" s="50">
        <v>0</v>
      </c>
      <c r="AF45" s="50">
        <v>0</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0</v>
      </c>
      <c r="D47" s="53">
        <v>0</v>
      </c>
      <c r="E47" s="53">
        <v>0</v>
      </c>
      <c r="F47" s="53">
        <v>0</v>
      </c>
      <c r="G47" s="53">
        <v>0</v>
      </c>
      <c r="H47" s="53">
        <v>0</v>
      </c>
      <c r="I47" s="53">
        <v>0</v>
      </c>
      <c r="J47" s="53">
        <v>0</v>
      </c>
      <c r="K47" s="53">
        <v>0</v>
      </c>
      <c r="L47" s="53">
        <v>0</v>
      </c>
      <c r="M47" s="53">
        <v>0</v>
      </c>
      <c r="N47" s="53">
        <v>0</v>
      </c>
      <c r="O47" s="53">
        <v>0</v>
      </c>
      <c r="P47" s="53">
        <v>0</v>
      </c>
      <c r="Q47" s="53">
        <v>0</v>
      </c>
      <c r="R47" s="53">
        <v>0</v>
      </c>
      <c r="S47" s="53">
        <v>0</v>
      </c>
      <c r="T47" s="53">
        <v>0</v>
      </c>
      <c r="U47" s="53">
        <v>0</v>
      </c>
      <c r="V47" s="53">
        <v>0</v>
      </c>
      <c r="W47" s="53">
        <v>0</v>
      </c>
      <c r="X47" s="53">
        <v>0</v>
      </c>
      <c r="Y47" s="53">
        <v>0</v>
      </c>
      <c r="Z47" s="53">
        <v>0</v>
      </c>
      <c r="AA47" s="53">
        <v>0</v>
      </c>
      <c r="AB47" s="53">
        <v>0</v>
      </c>
      <c r="AC47" s="53">
        <v>0</v>
      </c>
      <c r="AD47" s="53">
        <v>0</v>
      </c>
      <c r="AE47" s="53">
        <v>0</v>
      </c>
      <c r="AF47" s="53">
        <v>0</v>
      </c>
    </row>
    <row r="48" spans="2:32" s="44" customFormat="1" ht="16" customHeight="1" x14ac:dyDescent="0.3">
      <c r="B48" s="51" t="s">
        <v>134</v>
      </c>
      <c r="C48" s="53">
        <v>0</v>
      </c>
      <c r="D48" s="53">
        <v>0</v>
      </c>
      <c r="E48" s="53">
        <v>0</v>
      </c>
      <c r="F48" s="53">
        <v>0</v>
      </c>
      <c r="G48" s="53">
        <v>0</v>
      </c>
      <c r="H48" s="53">
        <v>0</v>
      </c>
      <c r="I48" s="53">
        <v>0</v>
      </c>
      <c r="J48" s="53">
        <v>0</v>
      </c>
      <c r="K48" s="53">
        <v>0</v>
      </c>
      <c r="L48" s="53">
        <v>0</v>
      </c>
      <c r="M48" s="53">
        <v>0</v>
      </c>
      <c r="N48" s="53">
        <v>0</v>
      </c>
      <c r="O48" s="53">
        <v>0</v>
      </c>
      <c r="P48" s="53">
        <v>0</v>
      </c>
      <c r="Q48" s="53">
        <v>0</v>
      </c>
      <c r="R48" s="53">
        <v>0</v>
      </c>
      <c r="S48" s="53">
        <v>0</v>
      </c>
      <c r="T48" s="53">
        <v>0</v>
      </c>
      <c r="U48" s="53">
        <v>0</v>
      </c>
      <c r="V48" s="53">
        <v>0</v>
      </c>
      <c r="W48" s="53">
        <v>0</v>
      </c>
      <c r="X48" s="53">
        <v>0</v>
      </c>
      <c r="Y48" s="53">
        <v>0</v>
      </c>
      <c r="Z48" s="53">
        <v>0</v>
      </c>
      <c r="AA48" s="53">
        <v>0</v>
      </c>
      <c r="AB48" s="53">
        <v>0</v>
      </c>
      <c r="AC48" s="53">
        <v>0</v>
      </c>
      <c r="AD48" s="53">
        <v>0</v>
      </c>
      <c r="AE48" s="53">
        <v>0</v>
      </c>
      <c r="AF48" s="53">
        <v>0</v>
      </c>
    </row>
    <row r="49" spans="2:32" s="44" customFormat="1" ht="16" customHeight="1" x14ac:dyDescent="0.3">
      <c r="B49" s="51" t="s">
        <v>135</v>
      </c>
      <c r="C49" s="53">
        <v>0</v>
      </c>
      <c r="D49" s="53">
        <v>0</v>
      </c>
      <c r="E49" s="53">
        <v>0</v>
      </c>
      <c r="F49" s="53">
        <v>0</v>
      </c>
      <c r="G49" s="53">
        <v>0</v>
      </c>
      <c r="H49" s="53">
        <v>0</v>
      </c>
      <c r="I49" s="53">
        <v>0</v>
      </c>
      <c r="J49" s="53">
        <v>0</v>
      </c>
      <c r="K49" s="53">
        <v>0</v>
      </c>
      <c r="L49" s="53">
        <v>0</v>
      </c>
      <c r="M49" s="53">
        <v>0</v>
      </c>
      <c r="N49" s="53">
        <v>0</v>
      </c>
      <c r="O49" s="53">
        <v>0</v>
      </c>
      <c r="P49" s="53">
        <v>0</v>
      </c>
      <c r="Q49" s="53">
        <v>0</v>
      </c>
      <c r="R49" s="53">
        <v>0</v>
      </c>
      <c r="S49" s="53">
        <v>0</v>
      </c>
      <c r="T49" s="53">
        <v>0</v>
      </c>
      <c r="U49" s="53">
        <v>0</v>
      </c>
      <c r="V49" s="53">
        <v>0</v>
      </c>
      <c r="W49" s="53">
        <v>0</v>
      </c>
      <c r="X49" s="53">
        <v>0</v>
      </c>
      <c r="Y49" s="53">
        <v>0</v>
      </c>
      <c r="Z49" s="53">
        <v>0</v>
      </c>
      <c r="AA49" s="53">
        <v>0</v>
      </c>
      <c r="AB49" s="53">
        <v>0</v>
      </c>
      <c r="AC49" s="53">
        <v>0</v>
      </c>
      <c r="AD49" s="53">
        <v>0</v>
      </c>
      <c r="AE49" s="53">
        <v>0</v>
      </c>
      <c r="AF49" s="53">
        <v>0</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0</v>
      </c>
      <c r="D51" s="53">
        <v>0</v>
      </c>
      <c r="E51" s="53">
        <v>0</v>
      </c>
      <c r="F51" s="53">
        <v>0</v>
      </c>
      <c r="G51" s="53">
        <v>0</v>
      </c>
      <c r="H51" s="53">
        <v>0</v>
      </c>
      <c r="I51" s="53">
        <v>0</v>
      </c>
      <c r="J51" s="53">
        <v>0</v>
      </c>
      <c r="K51" s="53">
        <v>0</v>
      </c>
      <c r="L51" s="53">
        <v>0</v>
      </c>
      <c r="M51" s="53">
        <v>0</v>
      </c>
      <c r="N51" s="53">
        <v>0</v>
      </c>
      <c r="O51" s="53">
        <v>0</v>
      </c>
      <c r="P51" s="53">
        <v>0</v>
      </c>
      <c r="Q51" s="53">
        <v>0</v>
      </c>
      <c r="R51" s="53">
        <v>0</v>
      </c>
      <c r="S51" s="53">
        <v>0</v>
      </c>
      <c r="T51" s="53">
        <v>0</v>
      </c>
      <c r="U51" s="53">
        <v>0</v>
      </c>
      <c r="V51" s="53">
        <v>0</v>
      </c>
      <c r="W51" s="53">
        <v>0</v>
      </c>
      <c r="X51" s="53">
        <v>0</v>
      </c>
      <c r="Y51" s="53">
        <v>0</v>
      </c>
      <c r="Z51" s="53">
        <v>0</v>
      </c>
      <c r="AA51" s="53">
        <v>0</v>
      </c>
      <c r="AB51" s="53">
        <v>0</v>
      </c>
      <c r="AC51" s="53">
        <v>0</v>
      </c>
      <c r="AD51" s="53">
        <v>0</v>
      </c>
      <c r="AE51" s="53">
        <v>0</v>
      </c>
      <c r="AF51" s="53">
        <v>0</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0</v>
      </c>
      <c r="U52" s="53">
        <v>0</v>
      </c>
      <c r="V52" s="53">
        <v>0</v>
      </c>
      <c r="W52" s="53">
        <v>0</v>
      </c>
      <c r="X52" s="53">
        <v>0</v>
      </c>
      <c r="Y52" s="53">
        <v>0</v>
      </c>
      <c r="Z52" s="53">
        <v>0</v>
      </c>
      <c r="AA52" s="53">
        <v>0</v>
      </c>
      <c r="AB52" s="53">
        <v>0</v>
      </c>
      <c r="AC52" s="53">
        <v>0</v>
      </c>
      <c r="AD52" s="53">
        <v>0</v>
      </c>
      <c r="AE52" s="53">
        <v>0</v>
      </c>
      <c r="AF52" s="53">
        <v>0</v>
      </c>
    </row>
    <row r="53" spans="2:32" ht="16" customHeight="1" x14ac:dyDescent="0.3">
      <c r="B53" s="51" t="s">
        <v>139</v>
      </c>
      <c r="C53" s="53">
        <v>0</v>
      </c>
      <c r="D53" s="53">
        <v>0</v>
      </c>
      <c r="E53" s="53">
        <v>0</v>
      </c>
      <c r="F53" s="53">
        <v>0</v>
      </c>
      <c r="G53" s="53">
        <v>0</v>
      </c>
      <c r="H53" s="53">
        <v>0</v>
      </c>
      <c r="I53" s="53">
        <v>0</v>
      </c>
      <c r="J53" s="53">
        <v>0</v>
      </c>
      <c r="K53" s="53">
        <v>0</v>
      </c>
      <c r="L53" s="53">
        <v>0</v>
      </c>
      <c r="M53" s="53">
        <v>0</v>
      </c>
      <c r="N53" s="53">
        <v>0</v>
      </c>
      <c r="O53" s="53">
        <v>0</v>
      </c>
      <c r="P53" s="53">
        <v>0</v>
      </c>
      <c r="Q53" s="53">
        <v>0</v>
      </c>
      <c r="R53" s="53">
        <v>0</v>
      </c>
      <c r="S53" s="53">
        <v>0</v>
      </c>
      <c r="T53" s="53">
        <v>0</v>
      </c>
      <c r="U53" s="53">
        <v>0</v>
      </c>
      <c r="V53" s="53">
        <v>0</v>
      </c>
      <c r="W53" s="53">
        <v>0</v>
      </c>
      <c r="X53" s="53">
        <v>0</v>
      </c>
      <c r="Y53" s="53">
        <v>0</v>
      </c>
      <c r="Z53" s="53">
        <v>0</v>
      </c>
      <c r="AA53" s="53">
        <v>0</v>
      </c>
      <c r="AB53" s="53">
        <v>0</v>
      </c>
      <c r="AC53" s="53">
        <v>0</v>
      </c>
      <c r="AD53" s="53">
        <v>0</v>
      </c>
      <c r="AE53" s="53">
        <v>0</v>
      </c>
      <c r="AF53" s="53">
        <v>0</v>
      </c>
    </row>
    <row r="54" spans="2:32" ht="16" customHeight="1" x14ac:dyDescent="0.3">
      <c r="B54" s="51" t="s">
        <v>140</v>
      </c>
      <c r="C54" s="53">
        <v>0</v>
      </c>
      <c r="D54" s="53">
        <v>0</v>
      </c>
      <c r="E54" s="53">
        <v>0</v>
      </c>
      <c r="F54" s="53">
        <v>0</v>
      </c>
      <c r="G54" s="53">
        <v>0</v>
      </c>
      <c r="H54" s="53">
        <v>0</v>
      </c>
      <c r="I54" s="53">
        <v>0</v>
      </c>
      <c r="J54" s="53">
        <v>0</v>
      </c>
      <c r="K54" s="53">
        <v>0</v>
      </c>
      <c r="L54" s="53">
        <v>0</v>
      </c>
      <c r="M54" s="53">
        <v>0</v>
      </c>
      <c r="N54" s="53">
        <v>0</v>
      </c>
      <c r="O54" s="53">
        <v>0</v>
      </c>
      <c r="P54" s="53">
        <v>0</v>
      </c>
      <c r="Q54" s="53">
        <v>0</v>
      </c>
      <c r="R54" s="53">
        <v>0</v>
      </c>
      <c r="S54" s="53">
        <v>0</v>
      </c>
      <c r="T54" s="53">
        <v>0</v>
      </c>
      <c r="U54" s="53">
        <v>0</v>
      </c>
      <c r="V54" s="53">
        <v>0</v>
      </c>
      <c r="W54" s="53">
        <v>0</v>
      </c>
      <c r="X54" s="53">
        <v>0</v>
      </c>
      <c r="Y54" s="53">
        <v>0</v>
      </c>
      <c r="Z54" s="53">
        <v>0</v>
      </c>
      <c r="AA54" s="53">
        <v>0</v>
      </c>
      <c r="AB54" s="53">
        <v>0</v>
      </c>
      <c r="AC54" s="53">
        <v>0</v>
      </c>
      <c r="AD54" s="53">
        <v>0</v>
      </c>
      <c r="AE54" s="53">
        <v>0</v>
      </c>
      <c r="AF54" s="53">
        <v>0</v>
      </c>
    </row>
    <row r="55" spans="2:32" ht="16" customHeight="1" x14ac:dyDescent="0.25">
      <c r="B55" s="47" t="s">
        <v>141</v>
      </c>
      <c r="C55" s="48">
        <v>100</v>
      </c>
      <c r="D55" s="48">
        <v>114.28571428799999</v>
      </c>
      <c r="E55" s="48">
        <v>125.71428571200001</v>
      </c>
      <c r="F55" s="48">
        <v>122.857142856</v>
      </c>
      <c r="G55" s="48">
        <v>128.57142856799999</v>
      </c>
      <c r="H55" s="48">
        <v>128.57142856799999</v>
      </c>
      <c r="I55" s="48">
        <v>142.857142856</v>
      </c>
      <c r="J55" s="48">
        <v>71.428571431999998</v>
      </c>
      <c r="K55" s="48">
        <v>71.428571431999998</v>
      </c>
      <c r="L55" s="48">
        <v>71.428571431999998</v>
      </c>
      <c r="M55" s="48">
        <v>77.142857144000004</v>
      </c>
      <c r="N55" s="48">
        <v>77.142857144000004</v>
      </c>
      <c r="O55" s="48">
        <v>82.857142855999996</v>
      </c>
      <c r="P55" s="48">
        <v>82.857142855999996</v>
      </c>
      <c r="Q55" s="48">
        <v>82.857142855999996</v>
      </c>
      <c r="R55" s="48">
        <v>82.857142855999996</v>
      </c>
      <c r="S55" s="48">
        <v>82.857142855999996</v>
      </c>
      <c r="T55" s="48">
        <v>82.857142855999996</v>
      </c>
      <c r="U55" s="48">
        <v>82.857142855999996</v>
      </c>
      <c r="V55" s="48">
        <v>81.714285713999999</v>
      </c>
      <c r="W55" s="48">
        <v>74.714285713999999</v>
      </c>
      <c r="X55" s="48">
        <v>72</v>
      </c>
      <c r="Y55" s="48">
        <v>77.142857141999997</v>
      </c>
      <c r="Z55" s="48">
        <v>76.771428572000005</v>
      </c>
      <c r="AA55" s="48">
        <v>80.285714286000001</v>
      </c>
      <c r="AB55" s="48">
        <v>81.142857144000004</v>
      </c>
      <c r="AC55" s="48">
        <v>85.6</v>
      </c>
      <c r="AD55" s="48">
        <v>85.6</v>
      </c>
      <c r="AE55" s="48">
        <v>85.6</v>
      </c>
      <c r="AF55" s="48">
        <v>85.6</v>
      </c>
    </row>
    <row r="56" spans="2:32" ht="16" customHeight="1" x14ac:dyDescent="0.25">
      <c r="B56" s="49" t="s">
        <v>142</v>
      </c>
      <c r="C56" s="50">
        <v>0</v>
      </c>
      <c r="D56" s="50">
        <v>0</v>
      </c>
      <c r="E56" s="50">
        <v>0</v>
      </c>
      <c r="F56" s="50">
        <v>0</v>
      </c>
      <c r="G56" s="50">
        <v>0</v>
      </c>
      <c r="H56" s="50">
        <v>0</v>
      </c>
      <c r="I56" s="50">
        <v>0</v>
      </c>
      <c r="J56" s="50">
        <v>0</v>
      </c>
      <c r="K56" s="50">
        <v>0</v>
      </c>
      <c r="L56" s="50">
        <v>0</v>
      </c>
      <c r="M56" s="50">
        <v>0</v>
      </c>
      <c r="N56" s="50">
        <v>0</v>
      </c>
      <c r="O56" s="50">
        <v>0</v>
      </c>
      <c r="P56" s="50">
        <v>0</v>
      </c>
      <c r="Q56" s="50">
        <v>0</v>
      </c>
      <c r="R56" s="50">
        <v>0</v>
      </c>
      <c r="S56" s="50">
        <v>0</v>
      </c>
      <c r="T56" s="50">
        <v>0</v>
      </c>
      <c r="U56" s="50">
        <v>0</v>
      </c>
      <c r="V56" s="50">
        <v>0</v>
      </c>
      <c r="W56" s="50">
        <v>0</v>
      </c>
      <c r="X56" s="50">
        <v>0</v>
      </c>
      <c r="Y56" s="50">
        <v>0</v>
      </c>
      <c r="Z56" s="50">
        <v>0</v>
      </c>
      <c r="AA56" s="50">
        <v>0</v>
      </c>
      <c r="AB56" s="50">
        <v>0</v>
      </c>
      <c r="AC56" s="50">
        <v>0</v>
      </c>
      <c r="AD56" s="50">
        <v>0</v>
      </c>
      <c r="AE56" s="50">
        <v>0</v>
      </c>
      <c r="AF56" s="50">
        <v>0</v>
      </c>
    </row>
    <row r="57" spans="2:32" ht="16" customHeight="1" x14ac:dyDescent="0.3">
      <c r="B57" s="51" t="s">
        <v>143</v>
      </c>
      <c r="C57" s="53">
        <v>0</v>
      </c>
      <c r="D57" s="53">
        <v>0</v>
      </c>
      <c r="E57" s="53">
        <v>0</v>
      </c>
      <c r="F57" s="53">
        <v>0</v>
      </c>
      <c r="G57" s="53">
        <v>0</v>
      </c>
      <c r="H57" s="53">
        <v>0</v>
      </c>
      <c r="I57" s="53">
        <v>0</v>
      </c>
      <c r="J57" s="53">
        <v>0</v>
      </c>
      <c r="K57" s="53">
        <v>0</v>
      </c>
      <c r="L57" s="53">
        <v>0</v>
      </c>
      <c r="M57" s="53">
        <v>0</v>
      </c>
      <c r="N57" s="53">
        <v>0</v>
      </c>
      <c r="O57" s="53">
        <v>0</v>
      </c>
      <c r="P57" s="53">
        <v>0</v>
      </c>
      <c r="Q57" s="53">
        <v>0</v>
      </c>
      <c r="R57" s="53">
        <v>0</v>
      </c>
      <c r="S57" s="53">
        <v>0</v>
      </c>
      <c r="T57" s="53">
        <v>0</v>
      </c>
      <c r="U57" s="53">
        <v>0</v>
      </c>
      <c r="V57" s="53">
        <v>0</v>
      </c>
      <c r="W57" s="53">
        <v>0</v>
      </c>
      <c r="X57" s="53">
        <v>0</v>
      </c>
      <c r="Y57" s="53">
        <v>0</v>
      </c>
      <c r="Z57" s="53">
        <v>0</v>
      </c>
      <c r="AA57" s="53">
        <v>0</v>
      </c>
      <c r="AB57" s="53">
        <v>0</v>
      </c>
      <c r="AC57" s="53">
        <v>0</v>
      </c>
      <c r="AD57" s="53">
        <v>0</v>
      </c>
      <c r="AE57" s="53">
        <v>0</v>
      </c>
      <c r="AF57" s="53">
        <v>0</v>
      </c>
    </row>
    <row r="58" spans="2:32" ht="16" customHeight="1" x14ac:dyDescent="0.3">
      <c r="B58" s="51" t="s">
        <v>144</v>
      </c>
      <c r="C58" s="53">
        <v>0</v>
      </c>
      <c r="D58" s="53">
        <v>0</v>
      </c>
      <c r="E58" s="53">
        <v>0</v>
      </c>
      <c r="F58" s="53">
        <v>0</v>
      </c>
      <c r="G58" s="53">
        <v>0</v>
      </c>
      <c r="H58" s="53">
        <v>0</v>
      </c>
      <c r="I58" s="53">
        <v>0</v>
      </c>
      <c r="J58" s="53">
        <v>0</v>
      </c>
      <c r="K58" s="53">
        <v>0</v>
      </c>
      <c r="L58" s="53">
        <v>0</v>
      </c>
      <c r="M58" s="53">
        <v>0</v>
      </c>
      <c r="N58" s="53">
        <v>0</v>
      </c>
      <c r="O58" s="53">
        <v>0</v>
      </c>
      <c r="P58" s="53">
        <v>0</v>
      </c>
      <c r="Q58" s="53">
        <v>0</v>
      </c>
      <c r="R58" s="53">
        <v>0</v>
      </c>
      <c r="S58" s="53">
        <v>0</v>
      </c>
      <c r="T58" s="53">
        <v>0</v>
      </c>
      <c r="U58" s="53">
        <v>0</v>
      </c>
      <c r="V58" s="53">
        <v>0</v>
      </c>
      <c r="W58" s="53">
        <v>0</v>
      </c>
      <c r="X58" s="53">
        <v>0</v>
      </c>
      <c r="Y58" s="53">
        <v>0</v>
      </c>
      <c r="Z58" s="53">
        <v>0</v>
      </c>
      <c r="AA58" s="53">
        <v>0</v>
      </c>
      <c r="AB58" s="53">
        <v>0</v>
      </c>
      <c r="AC58" s="53">
        <v>0</v>
      </c>
      <c r="AD58" s="53">
        <v>0</v>
      </c>
      <c r="AE58" s="53">
        <v>0</v>
      </c>
      <c r="AF58" s="53">
        <v>0</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0</v>
      </c>
      <c r="D60" s="53">
        <v>0</v>
      </c>
      <c r="E60" s="53">
        <v>0</v>
      </c>
      <c r="F60" s="53">
        <v>0</v>
      </c>
      <c r="G60" s="53">
        <v>0</v>
      </c>
      <c r="H60" s="53">
        <v>0</v>
      </c>
      <c r="I60" s="53">
        <v>0</v>
      </c>
      <c r="J60" s="53">
        <v>0</v>
      </c>
      <c r="K60" s="53">
        <v>0</v>
      </c>
      <c r="L60" s="53">
        <v>0</v>
      </c>
      <c r="M60" s="53">
        <v>0</v>
      </c>
      <c r="N60" s="53">
        <v>0</v>
      </c>
      <c r="O60" s="53">
        <v>0</v>
      </c>
      <c r="P60" s="53">
        <v>0</v>
      </c>
      <c r="Q60" s="53">
        <v>0</v>
      </c>
      <c r="R60" s="53">
        <v>0</v>
      </c>
      <c r="S60" s="53">
        <v>0</v>
      </c>
      <c r="T60" s="53">
        <v>0</v>
      </c>
      <c r="U60" s="53">
        <v>0</v>
      </c>
      <c r="V60" s="53">
        <v>0</v>
      </c>
      <c r="W60" s="53">
        <v>0</v>
      </c>
      <c r="X60" s="53">
        <v>0</v>
      </c>
      <c r="Y60" s="53">
        <v>0</v>
      </c>
      <c r="Z60" s="53">
        <v>0</v>
      </c>
      <c r="AA60" s="53">
        <v>0</v>
      </c>
      <c r="AB60" s="53">
        <v>0</v>
      </c>
      <c r="AC60" s="53">
        <v>0</v>
      </c>
      <c r="AD60" s="53">
        <v>0</v>
      </c>
      <c r="AE60" s="53">
        <v>0</v>
      </c>
      <c r="AF60" s="53">
        <v>0</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0</v>
      </c>
      <c r="D62" s="53">
        <v>0</v>
      </c>
      <c r="E62" s="53">
        <v>0</v>
      </c>
      <c r="F62" s="53">
        <v>0</v>
      </c>
      <c r="G62" s="53">
        <v>0</v>
      </c>
      <c r="H62" s="53">
        <v>0</v>
      </c>
      <c r="I62" s="53">
        <v>0</v>
      </c>
      <c r="J62" s="53">
        <v>0</v>
      </c>
      <c r="K62" s="53">
        <v>0</v>
      </c>
      <c r="L62" s="53">
        <v>0</v>
      </c>
      <c r="M62" s="53">
        <v>0</v>
      </c>
      <c r="N62" s="53">
        <v>0</v>
      </c>
      <c r="O62" s="53">
        <v>0</v>
      </c>
      <c r="P62" s="53">
        <v>0</v>
      </c>
      <c r="Q62" s="53">
        <v>0</v>
      </c>
      <c r="R62" s="53">
        <v>0</v>
      </c>
      <c r="S62" s="53">
        <v>0</v>
      </c>
      <c r="T62" s="53">
        <v>0</v>
      </c>
      <c r="U62" s="53">
        <v>0</v>
      </c>
      <c r="V62" s="53">
        <v>0</v>
      </c>
      <c r="W62" s="53">
        <v>0</v>
      </c>
      <c r="X62" s="53">
        <v>0</v>
      </c>
      <c r="Y62" s="53">
        <v>0</v>
      </c>
      <c r="Z62" s="53">
        <v>0</v>
      </c>
      <c r="AA62" s="53">
        <v>0</v>
      </c>
      <c r="AB62" s="53">
        <v>0</v>
      </c>
      <c r="AC62" s="53">
        <v>0</v>
      </c>
      <c r="AD62" s="53">
        <v>0</v>
      </c>
      <c r="AE62" s="53">
        <v>0</v>
      </c>
      <c r="AF62" s="53">
        <v>0</v>
      </c>
    </row>
    <row r="63" spans="2:32" ht="16" customHeight="1" x14ac:dyDescent="0.25">
      <c r="B63" s="49" t="s">
        <v>149</v>
      </c>
      <c r="C63" s="50">
        <v>0</v>
      </c>
      <c r="D63" s="50">
        <v>0</v>
      </c>
      <c r="E63" s="50">
        <v>0</v>
      </c>
      <c r="F63" s="50">
        <v>0</v>
      </c>
      <c r="G63" s="50">
        <v>0</v>
      </c>
      <c r="H63" s="50">
        <v>0</v>
      </c>
      <c r="I63" s="50">
        <v>0</v>
      </c>
      <c r="J63" s="50">
        <v>0</v>
      </c>
      <c r="K63" s="50">
        <v>0</v>
      </c>
      <c r="L63" s="50">
        <v>0</v>
      </c>
      <c r="M63" s="50">
        <v>0</v>
      </c>
      <c r="N63" s="50">
        <v>0</v>
      </c>
      <c r="O63" s="50">
        <v>0</v>
      </c>
      <c r="P63" s="50">
        <v>0</v>
      </c>
      <c r="Q63" s="50">
        <v>0</v>
      </c>
      <c r="R63" s="50">
        <v>0</v>
      </c>
      <c r="S63" s="50">
        <v>0</v>
      </c>
      <c r="T63" s="50">
        <v>0</v>
      </c>
      <c r="U63" s="50">
        <v>0</v>
      </c>
      <c r="V63" s="50">
        <v>0</v>
      </c>
      <c r="W63" s="50">
        <v>0</v>
      </c>
      <c r="X63" s="50">
        <v>0</v>
      </c>
      <c r="Y63" s="50">
        <v>0</v>
      </c>
      <c r="Z63" s="50">
        <v>0</v>
      </c>
      <c r="AA63" s="50">
        <v>0</v>
      </c>
      <c r="AB63" s="50">
        <v>0</v>
      </c>
      <c r="AC63" s="50">
        <v>0</v>
      </c>
      <c r="AD63" s="50">
        <v>0</v>
      </c>
      <c r="AE63" s="50">
        <v>0</v>
      </c>
      <c r="AF63" s="50">
        <v>0</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0</v>
      </c>
      <c r="D69" s="53">
        <v>0</v>
      </c>
      <c r="E69" s="53">
        <v>0</v>
      </c>
      <c r="F69" s="53">
        <v>0</v>
      </c>
      <c r="G69" s="53">
        <v>0</v>
      </c>
      <c r="H69" s="53">
        <v>0</v>
      </c>
      <c r="I69" s="53">
        <v>0</v>
      </c>
      <c r="J69" s="53">
        <v>0</v>
      </c>
      <c r="K69" s="53">
        <v>0</v>
      </c>
      <c r="L69" s="53">
        <v>0</v>
      </c>
      <c r="M69" s="53">
        <v>0</v>
      </c>
      <c r="N69" s="53">
        <v>0</v>
      </c>
      <c r="O69" s="53">
        <v>0</v>
      </c>
      <c r="P69" s="53">
        <v>0</v>
      </c>
      <c r="Q69" s="53">
        <v>0</v>
      </c>
      <c r="R69" s="53">
        <v>0</v>
      </c>
      <c r="S69" s="53">
        <v>0</v>
      </c>
      <c r="T69" s="53">
        <v>0</v>
      </c>
      <c r="U69" s="53">
        <v>0</v>
      </c>
      <c r="V69" s="53">
        <v>0</v>
      </c>
      <c r="W69" s="53">
        <v>0</v>
      </c>
      <c r="X69" s="53">
        <v>0</v>
      </c>
      <c r="Y69" s="53">
        <v>0</v>
      </c>
      <c r="Z69" s="53">
        <v>0</v>
      </c>
      <c r="AA69" s="53">
        <v>0</v>
      </c>
      <c r="AB69" s="53">
        <v>0</v>
      </c>
      <c r="AC69" s="53">
        <v>0</v>
      </c>
      <c r="AD69" s="53">
        <v>0</v>
      </c>
      <c r="AE69" s="53">
        <v>0</v>
      </c>
      <c r="AF69" s="53">
        <v>0</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0</v>
      </c>
      <c r="D73" s="50">
        <v>0</v>
      </c>
      <c r="E73" s="50">
        <v>0</v>
      </c>
      <c r="F73" s="50">
        <v>0</v>
      </c>
      <c r="G73" s="50">
        <v>0</v>
      </c>
      <c r="H73" s="50">
        <v>0</v>
      </c>
      <c r="I73" s="50">
        <v>0</v>
      </c>
      <c r="J73" s="50">
        <v>0</v>
      </c>
      <c r="K73" s="50">
        <v>0</v>
      </c>
      <c r="L73" s="50">
        <v>0</v>
      </c>
      <c r="M73" s="50">
        <v>0</v>
      </c>
      <c r="N73" s="50">
        <v>0</v>
      </c>
      <c r="O73" s="50">
        <v>0</v>
      </c>
      <c r="P73" s="50">
        <v>0</v>
      </c>
      <c r="Q73" s="50">
        <v>0</v>
      </c>
      <c r="R73" s="50">
        <v>0</v>
      </c>
      <c r="S73" s="50">
        <v>0</v>
      </c>
      <c r="T73" s="50">
        <v>0</v>
      </c>
      <c r="U73" s="50">
        <v>0</v>
      </c>
      <c r="V73" s="50">
        <v>0</v>
      </c>
      <c r="W73" s="50">
        <v>0</v>
      </c>
      <c r="X73" s="50">
        <v>0</v>
      </c>
      <c r="Y73" s="50">
        <v>0</v>
      </c>
      <c r="Z73" s="50">
        <v>0</v>
      </c>
      <c r="AA73" s="50">
        <v>0</v>
      </c>
      <c r="AB73" s="50">
        <v>0</v>
      </c>
      <c r="AC73" s="50">
        <v>0</v>
      </c>
      <c r="AD73" s="50">
        <v>0</v>
      </c>
      <c r="AE73" s="50">
        <v>0</v>
      </c>
      <c r="AF73" s="50">
        <v>0</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0</v>
      </c>
      <c r="G85" s="53">
        <v>0</v>
      </c>
      <c r="H85" s="53">
        <v>0</v>
      </c>
      <c r="I85" s="53">
        <v>0</v>
      </c>
      <c r="J85" s="53">
        <v>0</v>
      </c>
      <c r="K85" s="53">
        <v>0</v>
      </c>
      <c r="L85" s="53">
        <v>0</v>
      </c>
      <c r="M85" s="53">
        <v>0</v>
      </c>
      <c r="N85" s="53">
        <v>0</v>
      </c>
      <c r="O85" s="53">
        <v>0</v>
      </c>
      <c r="P85" s="53">
        <v>0</v>
      </c>
      <c r="Q85" s="53">
        <v>0</v>
      </c>
      <c r="R85" s="53">
        <v>0</v>
      </c>
      <c r="S85" s="53">
        <v>0</v>
      </c>
      <c r="T85" s="53">
        <v>0</v>
      </c>
      <c r="U85" s="53">
        <v>0</v>
      </c>
      <c r="V85" s="53">
        <v>0</v>
      </c>
      <c r="W85" s="53">
        <v>0</v>
      </c>
      <c r="X85" s="53">
        <v>0</v>
      </c>
      <c r="Y85" s="53">
        <v>0</v>
      </c>
      <c r="Z85" s="53">
        <v>0</v>
      </c>
      <c r="AA85" s="53">
        <v>0</v>
      </c>
      <c r="AB85" s="53">
        <v>0</v>
      </c>
      <c r="AC85" s="53">
        <v>0</v>
      </c>
      <c r="AD85" s="53">
        <v>0</v>
      </c>
      <c r="AE85" s="53">
        <v>0</v>
      </c>
      <c r="AF85" s="53">
        <v>0</v>
      </c>
    </row>
    <row r="86" spans="2:32" ht="16" customHeight="1" x14ac:dyDescent="0.3">
      <c r="B86" s="51" t="s">
        <v>172</v>
      </c>
      <c r="C86" s="53">
        <v>0</v>
      </c>
      <c r="D86" s="53">
        <v>0</v>
      </c>
      <c r="E86" s="53">
        <v>0</v>
      </c>
      <c r="F86" s="53">
        <v>0</v>
      </c>
      <c r="G86" s="53">
        <v>0</v>
      </c>
      <c r="H86" s="53">
        <v>0</v>
      </c>
      <c r="I86" s="53">
        <v>0</v>
      </c>
      <c r="J86" s="53">
        <v>0</v>
      </c>
      <c r="K86" s="53">
        <v>0</v>
      </c>
      <c r="L86" s="53">
        <v>0</v>
      </c>
      <c r="M86" s="53">
        <v>0</v>
      </c>
      <c r="N86" s="53">
        <v>0</v>
      </c>
      <c r="O86" s="53">
        <v>0</v>
      </c>
      <c r="P86" s="53">
        <v>0</v>
      </c>
      <c r="Q86" s="53">
        <v>0</v>
      </c>
      <c r="R86" s="53">
        <v>0</v>
      </c>
      <c r="S86" s="53">
        <v>0</v>
      </c>
      <c r="T86" s="53">
        <v>0</v>
      </c>
      <c r="U86" s="53">
        <v>0</v>
      </c>
      <c r="V86" s="53">
        <v>0</v>
      </c>
      <c r="W86" s="53">
        <v>0</v>
      </c>
      <c r="X86" s="53">
        <v>0</v>
      </c>
      <c r="Y86" s="53">
        <v>0</v>
      </c>
      <c r="Z86" s="53">
        <v>0</v>
      </c>
      <c r="AA86" s="53">
        <v>0</v>
      </c>
      <c r="AB86" s="53">
        <v>0</v>
      </c>
      <c r="AC86" s="53">
        <v>0</v>
      </c>
      <c r="AD86" s="53">
        <v>0</v>
      </c>
      <c r="AE86" s="53">
        <v>0</v>
      </c>
      <c r="AF86" s="53">
        <v>0</v>
      </c>
    </row>
    <row r="87" spans="2:32" ht="16" customHeight="1" x14ac:dyDescent="0.3">
      <c r="B87" s="51" t="s">
        <v>173</v>
      </c>
      <c r="C87" s="53">
        <v>0</v>
      </c>
      <c r="D87" s="53">
        <v>0</v>
      </c>
      <c r="E87" s="53">
        <v>0</v>
      </c>
      <c r="F87" s="53">
        <v>0</v>
      </c>
      <c r="G87" s="53">
        <v>0</v>
      </c>
      <c r="H87" s="53">
        <v>0</v>
      </c>
      <c r="I87" s="53">
        <v>0</v>
      </c>
      <c r="J87" s="53">
        <v>0</v>
      </c>
      <c r="K87" s="53">
        <v>0</v>
      </c>
      <c r="L87" s="53">
        <v>0</v>
      </c>
      <c r="M87" s="53">
        <v>0</v>
      </c>
      <c r="N87" s="53">
        <v>0</v>
      </c>
      <c r="O87" s="53">
        <v>0</v>
      </c>
      <c r="P87" s="53">
        <v>0</v>
      </c>
      <c r="Q87" s="53">
        <v>0</v>
      </c>
      <c r="R87" s="53">
        <v>0</v>
      </c>
      <c r="S87" s="53">
        <v>0</v>
      </c>
      <c r="T87" s="53">
        <v>0</v>
      </c>
      <c r="U87" s="53">
        <v>0</v>
      </c>
      <c r="V87" s="53">
        <v>0</v>
      </c>
      <c r="W87" s="53">
        <v>0</v>
      </c>
      <c r="X87" s="53">
        <v>0</v>
      </c>
      <c r="Y87" s="53">
        <v>0</v>
      </c>
      <c r="Z87" s="53">
        <v>0</v>
      </c>
      <c r="AA87" s="53">
        <v>0</v>
      </c>
      <c r="AB87" s="53">
        <v>0</v>
      </c>
      <c r="AC87" s="53">
        <v>0</v>
      </c>
      <c r="AD87" s="53">
        <v>0</v>
      </c>
      <c r="AE87" s="53">
        <v>0</v>
      </c>
      <c r="AF87" s="53">
        <v>0</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0</v>
      </c>
      <c r="D90" s="50">
        <v>0</v>
      </c>
      <c r="E90" s="50">
        <v>0</v>
      </c>
      <c r="F90" s="50">
        <v>0</v>
      </c>
      <c r="G90" s="50">
        <v>0</v>
      </c>
      <c r="H90" s="50">
        <v>0</v>
      </c>
      <c r="I90" s="50">
        <v>0</v>
      </c>
      <c r="J90" s="50">
        <v>0</v>
      </c>
      <c r="K90" s="50">
        <v>0</v>
      </c>
      <c r="L90" s="50">
        <v>0</v>
      </c>
      <c r="M90" s="50">
        <v>0</v>
      </c>
      <c r="N90" s="50">
        <v>0</v>
      </c>
      <c r="O90" s="50">
        <v>0</v>
      </c>
      <c r="P90" s="50">
        <v>0</v>
      </c>
      <c r="Q90" s="50">
        <v>0</v>
      </c>
      <c r="R90" s="50">
        <v>0</v>
      </c>
      <c r="S90" s="50">
        <v>0</v>
      </c>
      <c r="T90" s="50">
        <v>0</v>
      </c>
      <c r="U90" s="50">
        <v>0</v>
      </c>
      <c r="V90" s="50">
        <v>0</v>
      </c>
      <c r="W90" s="50">
        <v>0</v>
      </c>
      <c r="X90" s="50">
        <v>0</v>
      </c>
      <c r="Y90" s="50">
        <v>0</v>
      </c>
      <c r="Z90" s="50">
        <v>0</v>
      </c>
      <c r="AA90" s="50">
        <v>0</v>
      </c>
      <c r="AB90" s="50">
        <v>0</v>
      </c>
      <c r="AC90" s="50">
        <v>0</v>
      </c>
      <c r="AD90" s="50">
        <v>0</v>
      </c>
      <c r="AE90" s="50">
        <v>0</v>
      </c>
      <c r="AF90" s="50">
        <v>0</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0</v>
      </c>
      <c r="D96" s="53">
        <v>0</v>
      </c>
      <c r="E96" s="53">
        <v>0</v>
      </c>
      <c r="F96" s="53">
        <v>0</v>
      </c>
      <c r="G96" s="53">
        <v>0</v>
      </c>
      <c r="H96" s="53">
        <v>0</v>
      </c>
      <c r="I96" s="53">
        <v>0</v>
      </c>
      <c r="J96" s="53">
        <v>0</v>
      </c>
      <c r="K96" s="53">
        <v>0</v>
      </c>
      <c r="L96" s="53">
        <v>0</v>
      </c>
      <c r="M96" s="53">
        <v>0</v>
      </c>
      <c r="N96" s="53">
        <v>0</v>
      </c>
      <c r="O96" s="53">
        <v>0</v>
      </c>
      <c r="P96" s="53">
        <v>0</v>
      </c>
      <c r="Q96" s="53">
        <v>0</v>
      </c>
      <c r="R96" s="53">
        <v>0</v>
      </c>
      <c r="S96" s="53">
        <v>0</v>
      </c>
      <c r="T96" s="53">
        <v>0</v>
      </c>
      <c r="U96" s="53">
        <v>0</v>
      </c>
      <c r="V96" s="53">
        <v>0</v>
      </c>
      <c r="W96" s="53">
        <v>0</v>
      </c>
      <c r="X96" s="53">
        <v>0</v>
      </c>
      <c r="Y96" s="53">
        <v>0</v>
      </c>
      <c r="Z96" s="53">
        <v>0</v>
      </c>
      <c r="AA96" s="53">
        <v>0</v>
      </c>
      <c r="AB96" s="53">
        <v>0</v>
      </c>
      <c r="AC96" s="53">
        <v>0</v>
      </c>
      <c r="AD96" s="53">
        <v>0</v>
      </c>
      <c r="AE96" s="53">
        <v>0</v>
      </c>
      <c r="AF96" s="53">
        <v>0</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0</v>
      </c>
      <c r="P97" s="53">
        <v>0</v>
      </c>
      <c r="Q97" s="53">
        <v>0</v>
      </c>
      <c r="R97" s="53">
        <v>0</v>
      </c>
      <c r="S97" s="53">
        <v>0</v>
      </c>
      <c r="T97" s="53">
        <v>0</v>
      </c>
      <c r="U97" s="53">
        <v>0</v>
      </c>
      <c r="V97" s="53">
        <v>0</v>
      </c>
      <c r="W97" s="53">
        <v>0</v>
      </c>
      <c r="X97" s="53">
        <v>0</v>
      </c>
      <c r="Y97" s="53">
        <v>0</v>
      </c>
      <c r="Z97" s="53">
        <v>0</v>
      </c>
      <c r="AA97" s="53">
        <v>0</v>
      </c>
      <c r="AB97" s="53">
        <v>0</v>
      </c>
      <c r="AC97" s="53">
        <v>0</v>
      </c>
      <c r="AD97" s="53">
        <v>0</v>
      </c>
      <c r="AE97" s="53">
        <v>0</v>
      </c>
      <c r="AF97" s="53">
        <v>0</v>
      </c>
    </row>
    <row r="98" spans="2:32" ht="16" customHeight="1" x14ac:dyDescent="0.3">
      <c r="B98" s="51" t="s">
        <v>184</v>
      </c>
      <c r="C98" s="53">
        <v>0</v>
      </c>
      <c r="D98" s="53">
        <v>0</v>
      </c>
      <c r="E98" s="53">
        <v>0</v>
      </c>
      <c r="F98" s="53">
        <v>0</v>
      </c>
      <c r="G98" s="53">
        <v>0</v>
      </c>
      <c r="H98" s="53">
        <v>0</v>
      </c>
      <c r="I98" s="53">
        <v>0</v>
      </c>
      <c r="J98" s="53">
        <v>0</v>
      </c>
      <c r="K98" s="53">
        <v>0</v>
      </c>
      <c r="L98" s="53">
        <v>0</v>
      </c>
      <c r="M98" s="53">
        <v>0</v>
      </c>
      <c r="N98" s="53">
        <v>0</v>
      </c>
      <c r="O98" s="53">
        <v>0</v>
      </c>
      <c r="P98" s="53">
        <v>0</v>
      </c>
      <c r="Q98" s="53">
        <v>0</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0</v>
      </c>
      <c r="D107" s="53">
        <v>0</v>
      </c>
      <c r="E107" s="53">
        <v>0</v>
      </c>
      <c r="F107" s="53">
        <v>0</v>
      </c>
      <c r="G107" s="53">
        <v>0</v>
      </c>
      <c r="H107" s="53">
        <v>0</v>
      </c>
      <c r="I107" s="53">
        <v>0</v>
      </c>
      <c r="J107" s="53">
        <v>0</v>
      </c>
      <c r="K107" s="53">
        <v>0</v>
      </c>
      <c r="L107" s="53">
        <v>0</v>
      </c>
      <c r="M107" s="53">
        <v>0</v>
      </c>
      <c r="N107" s="53">
        <v>0</v>
      </c>
      <c r="O107" s="53">
        <v>0</v>
      </c>
      <c r="P107" s="53">
        <v>0</v>
      </c>
      <c r="Q107" s="53">
        <v>0</v>
      </c>
      <c r="R107" s="53">
        <v>0</v>
      </c>
      <c r="S107" s="53">
        <v>0</v>
      </c>
      <c r="T107" s="53">
        <v>0</v>
      </c>
      <c r="U107" s="53">
        <v>0</v>
      </c>
      <c r="V107" s="53">
        <v>0</v>
      </c>
      <c r="W107" s="53">
        <v>0</v>
      </c>
      <c r="X107" s="53">
        <v>0</v>
      </c>
      <c r="Y107" s="53">
        <v>0</v>
      </c>
      <c r="Z107" s="53">
        <v>0</v>
      </c>
      <c r="AA107" s="53">
        <v>0</v>
      </c>
      <c r="AB107" s="53">
        <v>0</v>
      </c>
      <c r="AC107" s="53">
        <v>0</v>
      </c>
      <c r="AD107" s="53">
        <v>0</v>
      </c>
      <c r="AE107" s="53">
        <v>0</v>
      </c>
      <c r="AF107" s="53">
        <v>0</v>
      </c>
    </row>
    <row r="108" spans="2:32" ht="16" customHeight="1" x14ac:dyDescent="0.3">
      <c r="B108" s="51" t="s">
        <v>194</v>
      </c>
      <c r="C108" s="53">
        <v>0</v>
      </c>
      <c r="D108" s="53">
        <v>0</v>
      </c>
      <c r="E108" s="53">
        <v>0</v>
      </c>
      <c r="F108" s="53">
        <v>0</v>
      </c>
      <c r="G108" s="53">
        <v>0</v>
      </c>
      <c r="H108" s="53">
        <v>0</v>
      </c>
      <c r="I108" s="53">
        <v>0</v>
      </c>
      <c r="J108" s="53">
        <v>0</v>
      </c>
      <c r="K108" s="53">
        <v>0</v>
      </c>
      <c r="L108" s="53">
        <v>0</v>
      </c>
      <c r="M108" s="53">
        <v>0</v>
      </c>
      <c r="N108" s="53">
        <v>0</v>
      </c>
      <c r="O108" s="53">
        <v>0</v>
      </c>
      <c r="P108" s="53">
        <v>0</v>
      </c>
      <c r="Q108" s="53">
        <v>0</v>
      </c>
      <c r="R108" s="53">
        <v>0</v>
      </c>
      <c r="S108" s="53">
        <v>0</v>
      </c>
      <c r="T108" s="53">
        <v>0</v>
      </c>
      <c r="U108" s="53">
        <v>0</v>
      </c>
      <c r="V108" s="53">
        <v>0</v>
      </c>
      <c r="W108" s="53">
        <v>0</v>
      </c>
      <c r="X108" s="53">
        <v>0</v>
      </c>
      <c r="Y108" s="53">
        <v>0</v>
      </c>
      <c r="Z108" s="53">
        <v>0</v>
      </c>
      <c r="AA108" s="53">
        <v>0</v>
      </c>
      <c r="AB108" s="53">
        <v>0</v>
      </c>
      <c r="AC108" s="53">
        <v>0</v>
      </c>
      <c r="AD108" s="53">
        <v>0</v>
      </c>
      <c r="AE108" s="53">
        <v>0</v>
      </c>
      <c r="AF108" s="53">
        <v>0</v>
      </c>
    </row>
    <row r="109" spans="2:32" ht="16" customHeight="1" x14ac:dyDescent="0.25">
      <c r="B109" s="49" t="s">
        <v>195</v>
      </c>
      <c r="C109" s="50">
        <v>100</v>
      </c>
      <c r="D109" s="50">
        <v>114.28571428799999</v>
      </c>
      <c r="E109" s="50">
        <v>125.71428571200001</v>
      </c>
      <c r="F109" s="50">
        <v>122.857142856</v>
      </c>
      <c r="G109" s="50">
        <v>128.57142856799999</v>
      </c>
      <c r="H109" s="50">
        <v>128.57142856799999</v>
      </c>
      <c r="I109" s="50">
        <v>142.857142856</v>
      </c>
      <c r="J109" s="50">
        <v>71.428571431999998</v>
      </c>
      <c r="K109" s="50">
        <v>71.428571431999998</v>
      </c>
      <c r="L109" s="50">
        <v>71.428571431999998</v>
      </c>
      <c r="M109" s="50">
        <v>77.142857144000004</v>
      </c>
      <c r="N109" s="50">
        <v>77.142857144000004</v>
      </c>
      <c r="O109" s="50">
        <v>82.857142855999996</v>
      </c>
      <c r="P109" s="50">
        <v>82.857142855999996</v>
      </c>
      <c r="Q109" s="50">
        <v>82.857142855999996</v>
      </c>
      <c r="R109" s="50">
        <v>82.857142855999996</v>
      </c>
      <c r="S109" s="50">
        <v>82.857142855999996</v>
      </c>
      <c r="T109" s="50">
        <v>82.857142855999996</v>
      </c>
      <c r="U109" s="50">
        <v>82.857142855999996</v>
      </c>
      <c r="V109" s="50">
        <v>81.714285713999999</v>
      </c>
      <c r="W109" s="50">
        <v>74.714285713999999</v>
      </c>
      <c r="X109" s="50">
        <v>72</v>
      </c>
      <c r="Y109" s="50">
        <v>77.142857141999997</v>
      </c>
      <c r="Z109" s="50">
        <v>76.771428572000005</v>
      </c>
      <c r="AA109" s="50">
        <v>80.285714286000001</v>
      </c>
      <c r="AB109" s="50">
        <v>81.142857144000004</v>
      </c>
      <c r="AC109" s="50">
        <v>85.6</v>
      </c>
      <c r="AD109" s="50">
        <v>85.6</v>
      </c>
      <c r="AE109" s="50">
        <v>85.6</v>
      </c>
      <c r="AF109" s="50">
        <v>85.6</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0</v>
      </c>
      <c r="D112" s="53">
        <v>0</v>
      </c>
      <c r="E112" s="53">
        <v>0</v>
      </c>
      <c r="F112" s="53">
        <v>0</v>
      </c>
      <c r="G112" s="53">
        <v>0</v>
      </c>
      <c r="H112" s="53">
        <v>0</v>
      </c>
      <c r="I112" s="53">
        <v>0</v>
      </c>
      <c r="J112" s="53">
        <v>0</v>
      </c>
      <c r="K112" s="53">
        <v>0</v>
      </c>
      <c r="L112" s="53">
        <v>0</v>
      </c>
      <c r="M112" s="53">
        <v>0</v>
      </c>
      <c r="N112" s="53">
        <v>0</v>
      </c>
      <c r="O112" s="53">
        <v>0</v>
      </c>
      <c r="P112" s="53">
        <v>0</v>
      </c>
      <c r="Q112" s="53">
        <v>0</v>
      </c>
      <c r="R112" s="53">
        <v>0</v>
      </c>
      <c r="S112" s="53">
        <v>0</v>
      </c>
      <c r="T112" s="53">
        <v>0</v>
      </c>
      <c r="U112" s="53">
        <v>0</v>
      </c>
      <c r="V112" s="53">
        <v>0</v>
      </c>
      <c r="W112" s="53">
        <v>0</v>
      </c>
      <c r="X112" s="53">
        <v>0</v>
      </c>
      <c r="Y112" s="53">
        <v>0</v>
      </c>
      <c r="Z112" s="53">
        <v>0</v>
      </c>
      <c r="AA112" s="53">
        <v>0</v>
      </c>
      <c r="AB112" s="53">
        <v>0</v>
      </c>
      <c r="AC112" s="53">
        <v>0</v>
      </c>
      <c r="AD112" s="53">
        <v>0</v>
      </c>
      <c r="AE112" s="53">
        <v>0</v>
      </c>
      <c r="AF112" s="53">
        <v>0</v>
      </c>
    </row>
    <row r="113" spans="2:32" ht="16" customHeight="1" x14ac:dyDescent="0.3">
      <c r="B113" s="51" t="s">
        <v>199</v>
      </c>
      <c r="C113" s="53">
        <v>100</v>
      </c>
      <c r="D113" s="53">
        <v>114.28571428799999</v>
      </c>
      <c r="E113" s="53">
        <v>125.71428571200001</v>
      </c>
      <c r="F113" s="53">
        <v>122.857142856</v>
      </c>
      <c r="G113" s="53">
        <v>128.57142856799999</v>
      </c>
      <c r="H113" s="53">
        <v>128.57142856799999</v>
      </c>
      <c r="I113" s="53">
        <v>142.857142856</v>
      </c>
      <c r="J113" s="53">
        <v>71.428571431999998</v>
      </c>
      <c r="K113" s="53">
        <v>71.428571431999998</v>
      </c>
      <c r="L113" s="53">
        <v>71.428571431999998</v>
      </c>
      <c r="M113" s="53">
        <v>77.142857144000004</v>
      </c>
      <c r="N113" s="53">
        <v>77.142857144000004</v>
      </c>
      <c r="O113" s="53">
        <v>82.857142855999996</v>
      </c>
      <c r="P113" s="53">
        <v>82.857142855999996</v>
      </c>
      <c r="Q113" s="53">
        <v>82.857142855999996</v>
      </c>
      <c r="R113" s="53">
        <v>82.857142855999996</v>
      </c>
      <c r="S113" s="53">
        <v>82.857142855999996</v>
      </c>
      <c r="T113" s="53">
        <v>82.857142855999996</v>
      </c>
      <c r="U113" s="53">
        <v>82.857142855999996</v>
      </c>
      <c r="V113" s="53">
        <v>81.714285713999999</v>
      </c>
      <c r="W113" s="53">
        <v>74.714285713999999</v>
      </c>
      <c r="X113" s="53">
        <v>72</v>
      </c>
      <c r="Y113" s="53">
        <v>77.142857141999997</v>
      </c>
      <c r="Z113" s="53">
        <v>76.771428572000005</v>
      </c>
      <c r="AA113" s="53">
        <v>80.285714286000001</v>
      </c>
      <c r="AB113" s="53">
        <v>81.142857144000004</v>
      </c>
      <c r="AC113" s="53">
        <v>85.6</v>
      </c>
      <c r="AD113" s="53">
        <v>85.6</v>
      </c>
      <c r="AE113" s="53">
        <v>85.6</v>
      </c>
      <c r="AF113" s="53">
        <v>85.6</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0</v>
      </c>
      <c r="D115" s="48">
        <v>0</v>
      </c>
      <c r="E115" s="48">
        <v>0</v>
      </c>
      <c r="F115" s="48">
        <v>0</v>
      </c>
      <c r="G115" s="48">
        <v>0</v>
      </c>
      <c r="H115" s="48">
        <v>0</v>
      </c>
      <c r="I115" s="48">
        <v>0</v>
      </c>
      <c r="J115" s="48">
        <v>0</v>
      </c>
      <c r="K115" s="48">
        <v>0</v>
      </c>
      <c r="L115" s="48">
        <v>0</v>
      </c>
      <c r="M115" s="48">
        <v>0</v>
      </c>
      <c r="N115" s="48">
        <v>0</v>
      </c>
      <c r="O115" s="48">
        <v>0</v>
      </c>
      <c r="P115" s="48">
        <v>0</v>
      </c>
      <c r="Q115" s="48">
        <v>0</v>
      </c>
      <c r="R115" s="48">
        <v>0</v>
      </c>
      <c r="S115" s="48">
        <v>0</v>
      </c>
      <c r="T115" s="48">
        <v>0</v>
      </c>
      <c r="U115" s="48">
        <v>0</v>
      </c>
      <c r="V115" s="48">
        <v>0</v>
      </c>
      <c r="W115" s="48">
        <v>0</v>
      </c>
      <c r="X115" s="48">
        <v>0</v>
      </c>
      <c r="Y115" s="48">
        <v>0</v>
      </c>
      <c r="Z115" s="48">
        <v>0</v>
      </c>
      <c r="AA115" s="48">
        <v>0</v>
      </c>
      <c r="AB115" s="48">
        <v>0</v>
      </c>
      <c r="AC115" s="48">
        <v>0</v>
      </c>
      <c r="AD115" s="48">
        <v>0</v>
      </c>
      <c r="AE115" s="48">
        <v>0</v>
      </c>
      <c r="AF115" s="48">
        <v>0</v>
      </c>
    </row>
    <row r="116" spans="2:32" ht="16" customHeight="1" x14ac:dyDescent="0.3">
      <c r="B116" s="51" t="s">
        <v>202</v>
      </c>
      <c r="C116" s="53">
        <v>0</v>
      </c>
      <c r="D116" s="53">
        <v>0</v>
      </c>
      <c r="E116" s="53">
        <v>0</v>
      </c>
      <c r="F116" s="53">
        <v>0</v>
      </c>
      <c r="G116" s="53">
        <v>0</v>
      </c>
      <c r="H116" s="53">
        <v>0</v>
      </c>
      <c r="I116" s="53">
        <v>0</v>
      </c>
      <c r="J116" s="53">
        <v>0</v>
      </c>
      <c r="K116" s="53">
        <v>0</v>
      </c>
      <c r="L116" s="53">
        <v>0</v>
      </c>
      <c r="M116" s="53">
        <v>0</v>
      </c>
      <c r="N116" s="53">
        <v>0</v>
      </c>
      <c r="O116" s="53">
        <v>0</v>
      </c>
      <c r="P116" s="53">
        <v>0</v>
      </c>
      <c r="Q116" s="53">
        <v>0</v>
      </c>
      <c r="R116" s="53">
        <v>0</v>
      </c>
      <c r="S116" s="53">
        <v>0</v>
      </c>
      <c r="T116" s="53">
        <v>0</v>
      </c>
      <c r="U116" s="53">
        <v>0</v>
      </c>
      <c r="V116" s="53">
        <v>0</v>
      </c>
      <c r="W116" s="53">
        <v>0</v>
      </c>
      <c r="X116" s="53">
        <v>0</v>
      </c>
      <c r="Y116" s="53">
        <v>0</v>
      </c>
      <c r="Z116" s="53">
        <v>0</v>
      </c>
      <c r="AA116" s="53">
        <v>0</v>
      </c>
      <c r="AB116" s="53">
        <v>0</v>
      </c>
      <c r="AC116" s="53">
        <v>0</v>
      </c>
      <c r="AD116" s="53">
        <v>0</v>
      </c>
      <c r="AE116" s="53">
        <v>0</v>
      </c>
      <c r="AF116" s="53">
        <v>0</v>
      </c>
    </row>
    <row r="117" spans="2:32" ht="16" customHeight="1" x14ac:dyDescent="0.3">
      <c r="B117" s="51" t="s">
        <v>203</v>
      </c>
      <c r="C117" s="53">
        <v>0</v>
      </c>
      <c r="D117" s="53">
        <v>0</v>
      </c>
      <c r="E117" s="53">
        <v>0</v>
      </c>
      <c r="F117" s="53">
        <v>0</v>
      </c>
      <c r="G117" s="53">
        <v>0</v>
      </c>
      <c r="H117" s="53">
        <v>0</v>
      </c>
      <c r="I117" s="53">
        <v>0</v>
      </c>
      <c r="J117" s="53">
        <v>0</v>
      </c>
      <c r="K117" s="53">
        <v>0</v>
      </c>
      <c r="L117" s="53">
        <v>0</v>
      </c>
      <c r="M117" s="53">
        <v>0</v>
      </c>
      <c r="N117" s="53">
        <v>0</v>
      </c>
      <c r="O117" s="53">
        <v>0</v>
      </c>
      <c r="P117" s="53">
        <v>0</v>
      </c>
      <c r="Q117" s="53">
        <v>0</v>
      </c>
      <c r="R117" s="53">
        <v>0</v>
      </c>
      <c r="S117" s="53">
        <v>0</v>
      </c>
      <c r="T117" s="53">
        <v>0</v>
      </c>
      <c r="U117" s="53">
        <v>0</v>
      </c>
      <c r="V117" s="53">
        <v>0</v>
      </c>
      <c r="W117" s="53">
        <v>0</v>
      </c>
      <c r="X117" s="53">
        <v>0</v>
      </c>
      <c r="Y117" s="53">
        <v>0</v>
      </c>
      <c r="Z117" s="53">
        <v>0</v>
      </c>
      <c r="AA117" s="53">
        <v>0</v>
      </c>
      <c r="AB117" s="53">
        <v>0</v>
      </c>
      <c r="AC117" s="53">
        <v>0</v>
      </c>
      <c r="AD117" s="53">
        <v>0</v>
      </c>
      <c r="AE117" s="53">
        <v>0</v>
      </c>
      <c r="AF117" s="53">
        <v>0</v>
      </c>
    </row>
    <row r="118" spans="2:32" ht="16" customHeight="1" x14ac:dyDescent="0.25">
      <c r="B118" s="47" t="s">
        <v>204</v>
      </c>
      <c r="C118" s="48">
        <v>0</v>
      </c>
      <c r="D118" s="48">
        <v>0</v>
      </c>
      <c r="E118" s="48">
        <v>0</v>
      </c>
      <c r="F118" s="48">
        <v>0</v>
      </c>
      <c r="G118" s="48">
        <v>0</v>
      </c>
      <c r="H118" s="48">
        <v>0</v>
      </c>
      <c r="I118" s="48">
        <v>0</v>
      </c>
      <c r="J118" s="48">
        <v>0</v>
      </c>
      <c r="K118" s="48">
        <v>0</v>
      </c>
      <c r="L118" s="48">
        <v>0</v>
      </c>
      <c r="M118" s="48">
        <v>0</v>
      </c>
      <c r="N118" s="48">
        <v>0</v>
      </c>
      <c r="O118" s="48">
        <v>0</v>
      </c>
      <c r="P118" s="48">
        <v>0</v>
      </c>
      <c r="Q118" s="48">
        <v>0</v>
      </c>
      <c r="R118" s="48">
        <v>0</v>
      </c>
      <c r="S118" s="48">
        <v>0</v>
      </c>
      <c r="T118" s="48">
        <v>0</v>
      </c>
      <c r="U118" s="48">
        <v>0</v>
      </c>
      <c r="V118" s="48">
        <v>0</v>
      </c>
      <c r="W118" s="48">
        <v>0</v>
      </c>
      <c r="X118" s="48">
        <v>0</v>
      </c>
      <c r="Y118" s="48">
        <v>0</v>
      </c>
      <c r="Z118" s="48">
        <v>0</v>
      </c>
      <c r="AA118" s="48">
        <v>0</v>
      </c>
      <c r="AB118" s="48">
        <v>0</v>
      </c>
      <c r="AC118" s="48">
        <v>0</v>
      </c>
      <c r="AD118" s="48">
        <v>0</v>
      </c>
      <c r="AE118" s="48">
        <v>0</v>
      </c>
      <c r="AF118" s="48">
        <v>0</v>
      </c>
    </row>
    <row r="119" spans="2:32" ht="16" customHeight="1" x14ac:dyDescent="0.25">
      <c r="B119" s="49" t="s">
        <v>205</v>
      </c>
      <c r="C119" s="50">
        <v>0</v>
      </c>
      <c r="D119" s="50">
        <v>0</v>
      </c>
      <c r="E119" s="50">
        <v>0</v>
      </c>
      <c r="F119" s="50">
        <v>0</v>
      </c>
      <c r="G119" s="50">
        <v>0</v>
      </c>
      <c r="H119" s="50">
        <v>0</v>
      </c>
      <c r="I119" s="50">
        <v>0</v>
      </c>
      <c r="J119" s="50">
        <v>0</v>
      </c>
      <c r="K119" s="50">
        <v>0</v>
      </c>
      <c r="L119" s="50">
        <v>0</v>
      </c>
      <c r="M119" s="50">
        <v>0</v>
      </c>
      <c r="N119" s="50">
        <v>0</v>
      </c>
      <c r="O119" s="50">
        <v>0</v>
      </c>
      <c r="P119" s="50">
        <v>0</v>
      </c>
      <c r="Q119" s="50">
        <v>0</v>
      </c>
      <c r="R119" s="50">
        <v>0</v>
      </c>
      <c r="S119" s="50">
        <v>0</v>
      </c>
      <c r="T119" s="50">
        <v>0</v>
      </c>
      <c r="U119" s="50">
        <v>0</v>
      </c>
      <c r="V119" s="50">
        <v>0</v>
      </c>
      <c r="W119" s="50">
        <v>0</v>
      </c>
      <c r="X119" s="50">
        <v>0</v>
      </c>
      <c r="Y119" s="50">
        <v>0</v>
      </c>
      <c r="Z119" s="50">
        <v>0</v>
      </c>
      <c r="AA119" s="50">
        <v>0</v>
      </c>
      <c r="AB119" s="50">
        <v>0</v>
      </c>
      <c r="AC119" s="50">
        <v>0</v>
      </c>
      <c r="AD119" s="50">
        <v>0</v>
      </c>
      <c r="AE119" s="50">
        <v>0</v>
      </c>
      <c r="AF119" s="50">
        <v>0</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0</v>
      </c>
      <c r="D121" s="53">
        <v>0</v>
      </c>
      <c r="E121" s="53">
        <v>0</v>
      </c>
      <c r="F121" s="53">
        <v>0</v>
      </c>
      <c r="G121" s="53">
        <v>0</v>
      </c>
      <c r="H121" s="53">
        <v>0</v>
      </c>
      <c r="I121" s="53">
        <v>0</v>
      </c>
      <c r="J121" s="53">
        <v>0</v>
      </c>
      <c r="K121" s="53">
        <v>0</v>
      </c>
      <c r="L121" s="53">
        <v>0</v>
      </c>
      <c r="M121" s="53">
        <v>0</v>
      </c>
      <c r="N121" s="53">
        <v>0</v>
      </c>
      <c r="O121" s="53">
        <v>0</v>
      </c>
      <c r="P121" s="53">
        <v>0</v>
      </c>
      <c r="Q121" s="53">
        <v>0</v>
      </c>
      <c r="R121" s="53">
        <v>0</v>
      </c>
      <c r="S121" s="53">
        <v>0</v>
      </c>
      <c r="T121" s="53">
        <v>0</v>
      </c>
      <c r="U121" s="53">
        <v>0</v>
      </c>
      <c r="V121" s="53">
        <v>0</v>
      </c>
      <c r="W121" s="53">
        <v>0</v>
      </c>
      <c r="X121" s="53">
        <v>0</v>
      </c>
      <c r="Y121" s="53">
        <v>0</v>
      </c>
      <c r="Z121" s="53">
        <v>0</v>
      </c>
      <c r="AA121" s="53">
        <v>0</v>
      </c>
      <c r="AB121" s="53">
        <v>0</v>
      </c>
      <c r="AC121" s="53">
        <v>0</v>
      </c>
      <c r="AD121" s="53">
        <v>0</v>
      </c>
      <c r="AE121" s="53">
        <v>0</v>
      </c>
      <c r="AF121" s="53">
        <v>0</v>
      </c>
    </row>
    <row r="122" spans="2:32" ht="16" customHeight="1" x14ac:dyDescent="0.3">
      <c r="B122" s="51" t="s">
        <v>208</v>
      </c>
      <c r="C122" s="53">
        <v>0</v>
      </c>
      <c r="D122" s="53">
        <v>0</v>
      </c>
      <c r="E122" s="53">
        <v>0</v>
      </c>
      <c r="F122" s="53">
        <v>0</v>
      </c>
      <c r="G122" s="53">
        <v>0</v>
      </c>
      <c r="H122" s="53">
        <v>0</v>
      </c>
      <c r="I122" s="53">
        <v>0</v>
      </c>
      <c r="J122" s="53">
        <v>0</v>
      </c>
      <c r="K122" s="53">
        <v>0</v>
      </c>
      <c r="L122" s="53">
        <v>0</v>
      </c>
      <c r="M122" s="53">
        <v>0</v>
      </c>
      <c r="N122" s="53">
        <v>0</v>
      </c>
      <c r="O122" s="53">
        <v>0</v>
      </c>
      <c r="P122" s="53">
        <v>0</v>
      </c>
      <c r="Q122" s="53">
        <v>0</v>
      </c>
      <c r="R122" s="53">
        <v>0</v>
      </c>
      <c r="S122" s="53">
        <v>0</v>
      </c>
      <c r="T122" s="53">
        <v>0</v>
      </c>
      <c r="U122" s="53">
        <v>0</v>
      </c>
      <c r="V122" s="53">
        <v>0</v>
      </c>
      <c r="W122" s="53">
        <v>0</v>
      </c>
      <c r="X122" s="53">
        <v>0</v>
      </c>
      <c r="Y122" s="53">
        <v>0</v>
      </c>
      <c r="Z122" s="53">
        <v>0</v>
      </c>
      <c r="AA122" s="53">
        <v>0</v>
      </c>
      <c r="AB122" s="53">
        <v>0</v>
      </c>
      <c r="AC122" s="53">
        <v>0</v>
      </c>
      <c r="AD122" s="53">
        <v>0</v>
      </c>
      <c r="AE122" s="53">
        <v>0</v>
      </c>
      <c r="AF122" s="53">
        <v>0</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0</v>
      </c>
      <c r="D124" s="53">
        <v>0</v>
      </c>
      <c r="E124" s="53">
        <v>0</v>
      </c>
      <c r="F124" s="53">
        <v>0</v>
      </c>
      <c r="G124" s="53">
        <v>0</v>
      </c>
      <c r="H124" s="53">
        <v>0</v>
      </c>
      <c r="I124" s="53">
        <v>0</v>
      </c>
      <c r="J124" s="53">
        <v>0</v>
      </c>
      <c r="K124" s="53">
        <v>0</v>
      </c>
      <c r="L124" s="53">
        <v>0</v>
      </c>
      <c r="M124" s="53">
        <v>0</v>
      </c>
      <c r="N124" s="53">
        <v>0</v>
      </c>
      <c r="O124" s="53">
        <v>0</v>
      </c>
      <c r="P124" s="53">
        <v>0</v>
      </c>
      <c r="Q124" s="53">
        <v>0</v>
      </c>
      <c r="R124" s="53">
        <v>0</v>
      </c>
      <c r="S124" s="53">
        <v>0</v>
      </c>
      <c r="T124" s="53">
        <v>0</v>
      </c>
      <c r="U124" s="53">
        <v>0</v>
      </c>
      <c r="V124" s="53">
        <v>0</v>
      </c>
      <c r="W124" s="53">
        <v>0</v>
      </c>
      <c r="X124" s="53">
        <v>0</v>
      </c>
      <c r="Y124" s="53">
        <v>0</v>
      </c>
      <c r="Z124" s="53">
        <v>0</v>
      </c>
      <c r="AA124" s="53">
        <v>0</v>
      </c>
      <c r="AB124" s="53">
        <v>0</v>
      </c>
      <c r="AC124" s="53">
        <v>0</v>
      </c>
      <c r="AD124" s="53">
        <v>0</v>
      </c>
      <c r="AE124" s="53">
        <v>0</v>
      </c>
      <c r="AF124" s="53">
        <v>0</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0</v>
      </c>
      <c r="D127" s="53">
        <v>0</v>
      </c>
      <c r="E127" s="53">
        <v>0</v>
      </c>
      <c r="F127" s="53">
        <v>0</v>
      </c>
      <c r="G127" s="53">
        <v>0</v>
      </c>
      <c r="H127" s="53">
        <v>0</v>
      </c>
      <c r="I127" s="53">
        <v>0</v>
      </c>
      <c r="J127" s="53">
        <v>0</v>
      </c>
      <c r="K127" s="53">
        <v>0</v>
      </c>
      <c r="L127" s="53">
        <v>0</v>
      </c>
      <c r="M127" s="53">
        <v>0</v>
      </c>
      <c r="N127" s="53">
        <v>0</v>
      </c>
      <c r="O127" s="53">
        <v>0</v>
      </c>
      <c r="P127" s="53">
        <v>0</v>
      </c>
      <c r="Q127" s="53">
        <v>0</v>
      </c>
      <c r="R127" s="53">
        <v>0</v>
      </c>
      <c r="S127" s="53">
        <v>0</v>
      </c>
      <c r="T127" s="53">
        <v>0</v>
      </c>
      <c r="U127" s="53">
        <v>0</v>
      </c>
      <c r="V127" s="53">
        <v>0</v>
      </c>
      <c r="W127" s="53">
        <v>0</v>
      </c>
      <c r="X127" s="53">
        <v>0</v>
      </c>
      <c r="Y127" s="53">
        <v>0</v>
      </c>
      <c r="Z127" s="53">
        <v>0</v>
      </c>
      <c r="AA127" s="53">
        <v>0</v>
      </c>
      <c r="AB127" s="53">
        <v>0</v>
      </c>
      <c r="AC127" s="53">
        <v>0</v>
      </c>
      <c r="AD127" s="53">
        <v>0</v>
      </c>
      <c r="AE127" s="53">
        <v>0</v>
      </c>
      <c r="AF127" s="53">
        <v>0</v>
      </c>
    </row>
    <row r="128" spans="2:32" ht="16" customHeight="1" x14ac:dyDescent="0.25">
      <c r="B128" s="49" t="s">
        <v>214</v>
      </c>
      <c r="C128" s="50">
        <v>0</v>
      </c>
      <c r="D128" s="50">
        <v>0</v>
      </c>
      <c r="E128" s="50">
        <v>0</v>
      </c>
      <c r="F128" s="50">
        <v>0</v>
      </c>
      <c r="G128" s="50">
        <v>0</v>
      </c>
      <c r="H128" s="50">
        <v>0</v>
      </c>
      <c r="I128" s="50">
        <v>0</v>
      </c>
      <c r="J128" s="50">
        <v>0</v>
      </c>
      <c r="K128" s="50">
        <v>0</v>
      </c>
      <c r="L128" s="50">
        <v>0</v>
      </c>
      <c r="M128" s="50">
        <v>0</v>
      </c>
      <c r="N128" s="50">
        <v>0</v>
      </c>
      <c r="O128" s="50">
        <v>0</v>
      </c>
      <c r="P128" s="50">
        <v>0</v>
      </c>
      <c r="Q128" s="50">
        <v>0</v>
      </c>
      <c r="R128" s="50">
        <v>0</v>
      </c>
      <c r="S128" s="50">
        <v>0</v>
      </c>
      <c r="T128" s="50">
        <v>0</v>
      </c>
      <c r="U128" s="50">
        <v>0</v>
      </c>
      <c r="V128" s="50">
        <v>0</v>
      </c>
      <c r="W128" s="50">
        <v>0</v>
      </c>
      <c r="X128" s="50">
        <v>0</v>
      </c>
      <c r="Y128" s="50">
        <v>0</v>
      </c>
      <c r="Z128" s="50">
        <v>0</v>
      </c>
      <c r="AA128" s="50">
        <v>0</v>
      </c>
      <c r="AB128" s="50">
        <v>0</v>
      </c>
      <c r="AC128" s="50">
        <v>0</v>
      </c>
      <c r="AD128" s="50">
        <v>0</v>
      </c>
      <c r="AE128" s="50">
        <v>0</v>
      </c>
      <c r="AF128" s="50">
        <v>0</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0</v>
      </c>
      <c r="D131" s="53">
        <v>0</v>
      </c>
      <c r="E131" s="53">
        <v>0</v>
      </c>
      <c r="F131" s="53">
        <v>0</v>
      </c>
      <c r="G131" s="53">
        <v>0</v>
      </c>
      <c r="H131" s="53">
        <v>0</v>
      </c>
      <c r="I131" s="53">
        <v>0</v>
      </c>
      <c r="J131" s="53">
        <v>0</v>
      </c>
      <c r="K131" s="53">
        <v>0</v>
      </c>
      <c r="L131" s="53">
        <v>0</v>
      </c>
      <c r="M131" s="53">
        <v>0</v>
      </c>
      <c r="N131" s="53">
        <v>0</v>
      </c>
      <c r="O131" s="53">
        <v>0</v>
      </c>
      <c r="P131" s="53">
        <v>0</v>
      </c>
      <c r="Q131" s="53">
        <v>0</v>
      </c>
      <c r="R131" s="53">
        <v>0</v>
      </c>
      <c r="S131" s="53">
        <v>0</v>
      </c>
      <c r="T131" s="53">
        <v>0</v>
      </c>
      <c r="U131" s="53">
        <v>0</v>
      </c>
      <c r="V131" s="53">
        <v>0</v>
      </c>
      <c r="W131" s="53">
        <v>0</v>
      </c>
      <c r="X131" s="53">
        <v>0</v>
      </c>
      <c r="Y131" s="53">
        <v>0</v>
      </c>
      <c r="Z131" s="53">
        <v>0</v>
      </c>
      <c r="AA131" s="53">
        <v>0</v>
      </c>
      <c r="AB131" s="53">
        <v>0</v>
      </c>
      <c r="AC131" s="53">
        <v>0</v>
      </c>
      <c r="AD131" s="53">
        <v>0</v>
      </c>
      <c r="AE131" s="53">
        <v>0</v>
      </c>
      <c r="AF131" s="53">
        <v>0</v>
      </c>
    </row>
    <row r="132" spans="2:32" ht="16" customHeight="1" x14ac:dyDescent="0.3">
      <c r="B132" s="51" t="s">
        <v>218</v>
      </c>
      <c r="C132" s="53">
        <v>0</v>
      </c>
      <c r="D132" s="53">
        <v>0</v>
      </c>
      <c r="E132" s="53">
        <v>0</v>
      </c>
      <c r="F132" s="53">
        <v>0</v>
      </c>
      <c r="G132" s="53">
        <v>0</v>
      </c>
      <c r="H132" s="53">
        <v>0</v>
      </c>
      <c r="I132" s="53">
        <v>0</v>
      </c>
      <c r="J132" s="53">
        <v>0</v>
      </c>
      <c r="K132" s="53">
        <v>0</v>
      </c>
      <c r="L132" s="53">
        <v>0</v>
      </c>
      <c r="M132" s="53">
        <v>0</v>
      </c>
      <c r="N132" s="53">
        <v>0</v>
      </c>
      <c r="O132" s="53">
        <v>0</v>
      </c>
      <c r="P132" s="53">
        <v>0</v>
      </c>
      <c r="Q132" s="53">
        <v>0</v>
      </c>
      <c r="R132" s="53">
        <v>0</v>
      </c>
      <c r="S132" s="53">
        <v>0</v>
      </c>
      <c r="T132" s="53">
        <v>0</v>
      </c>
      <c r="U132" s="53">
        <v>0</v>
      </c>
      <c r="V132" s="53">
        <v>0</v>
      </c>
      <c r="W132" s="53">
        <v>0</v>
      </c>
      <c r="X132" s="53">
        <v>0</v>
      </c>
      <c r="Y132" s="53">
        <v>0</v>
      </c>
      <c r="Z132" s="53">
        <v>0</v>
      </c>
      <c r="AA132" s="53">
        <v>0</v>
      </c>
      <c r="AB132" s="53">
        <v>0</v>
      </c>
      <c r="AC132" s="53">
        <v>0</v>
      </c>
      <c r="AD132" s="53">
        <v>0</v>
      </c>
      <c r="AE132" s="53">
        <v>0</v>
      </c>
      <c r="AF132" s="53">
        <v>0</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0</v>
      </c>
      <c r="D134" s="53">
        <v>0</v>
      </c>
      <c r="E134" s="53">
        <v>0</v>
      </c>
      <c r="F134" s="53">
        <v>0</v>
      </c>
      <c r="G134" s="53">
        <v>0</v>
      </c>
      <c r="H134" s="53">
        <v>0</v>
      </c>
      <c r="I134" s="53">
        <v>0</v>
      </c>
      <c r="J134" s="53">
        <v>0</v>
      </c>
      <c r="K134" s="53">
        <v>0</v>
      </c>
      <c r="L134" s="53">
        <v>0</v>
      </c>
      <c r="M134" s="53">
        <v>0</v>
      </c>
      <c r="N134" s="53">
        <v>0</v>
      </c>
      <c r="O134" s="53">
        <v>0</v>
      </c>
      <c r="P134" s="53">
        <v>0</v>
      </c>
      <c r="Q134" s="53">
        <v>0</v>
      </c>
      <c r="R134" s="53">
        <v>0</v>
      </c>
      <c r="S134" s="53">
        <v>0</v>
      </c>
      <c r="T134" s="53">
        <v>0</v>
      </c>
      <c r="U134" s="53">
        <v>0</v>
      </c>
      <c r="V134" s="53">
        <v>0</v>
      </c>
      <c r="W134" s="53">
        <v>0</v>
      </c>
      <c r="X134" s="53">
        <v>0</v>
      </c>
      <c r="Y134" s="53">
        <v>0</v>
      </c>
      <c r="Z134" s="53">
        <v>0</v>
      </c>
      <c r="AA134" s="53">
        <v>0</v>
      </c>
      <c r="AB134" s="53">
        <v>0</v>
      </c>
      <c r="AC134" s="53">
        <v>0</v>
      </c>
      <c r="AD134" s="53">
        <v>0</v>
      </c>
      <c r="AE134" s="53">
        <v>0</v>
      </c>
      <c r="AF134" s="53">
        <v>0</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0</v>
      </c>
      <c r="D137" s="50">
        <v>0</v>
      </c>
      <c r="E137" s="50">
        <v>0</v>
      </c>
      <c r="F137" s="50">
        <v>0</v>
      </c>
      <c r="G137" s="50">
        <v>0</v>
      </c>
      <c r="H137" s="50">
        <v>0</v>
      </c>
      <c r="I137" s="50">
        <v>0</v>
      </c>
      <c r="J137" s="50">
        <v>0</v>
      </c>
      <c r="K137" s="50">
        <v>0</v>
      </c>
      <c r="L137" s="50">
        <v>0</v>
      </c>
      <c r="M137" s="50">
        <v>0</v>
      </c>
      <c r="N137" s="50">
        <v>0</v>
      </c>
      <c r="O137" s="50">
        <v>0</v>
      </c>
      <c r="P137" s="50">
        <v>0</v>
      </c>
      <c r="Q137" s="50">
        <v>0</v>
      </c>
      <c r="R137" s="50">
        <v>0</v>
      </c>
      <c r="S137" s="50">
        <v>0</v>
      </c>
      <c r="T137" s="50">
        <v>0</v>
      </c>
      <c r="U137" s="50">
        <v>0</v>
      </c>
      <c r="V137" s="50">
        <v>0</v>
      </c>
      <c r="W137" s="50">
        <v>0</v>
      </c>
      <c r="X137" s="50">
        <v>0</v>
      </c>
      <c r="Y137" s="50">
        <v>0</v>
      </c>
      <c r="Z137" s="50">
        <v>0</v>
      </c>
      <c r="AA137" s="50">
        <v>0</v>
      </c>
      <c r="AB137" s="50">
        <v>0</v>
      </c>
      <c r="AC137" s="50">
        <v>0</v>
      </c>
      <c r="AD137" s="50">
        <v>0</v>
      </c>
      <c r="AE137" s="50">
        <v>0</v>
      </c>
      <c r="AF137" s="50">
        <v>0</v>
      </c>
    </row>
    <row r="138" spans="2:32" ht="16" customHeight="1" x14ac:dyDescent="0.3">
      <c r="B138" s="51" t="s">
        <v>224</v>
      </c>
      <c r="C138" s="53">
        <v>0</v>
      </c>
      <c r="D138" s="53">
        <v>0</v>
      </c>
      <c r="E138" s="53">
        <v>0</v>
      </c>
      <c r="F138" s="53">
        <v>0</v>
      </c>
      <c r="G138" s="53">
        <v>0</v>
      </c>
      <c r="H138" s="53">
        <v>0</v>
      </c>
      <c r="I138" s="53">
        <v>0</v>
      </c>
      <c r="J138" s="53">
        <v>0</v>
      </c>
      <c r="K138" s="53">
        <v>0</v>
      </c>
      <c r="L138" s="53">
        <v>0</v>
      </c>
      <c r="M138" s="53">
        <v>0</v>
      </c>
      <c r="N138" s="53">
        <v>0</v>
      </c>
      <c r="O138" s="53">
        <v>0</v>
      </c>
      <c r="P138" s="53">
        <v>0</v>
      </c>
      <c r="Q138" s="53">
        <v>0</v>
      </c>
      <c r="R138" s="53">
        <v>0</v>
      </c>
      <c r="S138" s="53">
        <v>0</v>
      </c>
      <c r="T138" s="53">
        <v>0</v>
      </c>
      <c r="U138" s="53">
        <v>0</v>
      </c>
      <c r="V138" s="53">
        <v>0</v>
      </c>
      <c r="W138" s="53">
        <v>0</v>
      </c>
      <c r="X138" s="53">
        <v>0</v>
      </c>
      <c r="Y138" s="53">
        <v>0</v>
      </c>
      <c r="Z138" s="53">
        <v>0</v>
      </c>
      <c r="AA138" s="53">
        <v>0</v>
      </c>
      <c r="AB138" s="53">
        <v>0</v>
      </c>
      <c r="AC138" s="53">
        <v>0</v>
      </c>
      <c r="AD138" s="53">
        <v>0</v>
      </c>
      <c r="AE138" s="53">
        <v>0</v>
      </c>
      <c r="AF138" s="53">
        <v>0</v>
      </c>
    </row>
    <row r="139" spans="2:32" ht="16" customHeight="1" x14ac:dyDescent="0.3">
      <c r="B139" s="51" t="s">
        <v>225</v>
      </c>
      <c r="C139" s="53">
        <v>0</v>
      </c>
      <c r="D139" s="53">
        <v>0</v>
      </c>
      <c r="E139" s="53">
        <v>0</v>
      </c>
      <c r="F139" s="53">
        <v>0</v>
      </c>
      <c r="G139" s="53">
        <v>0</v>
      </c>
      <c r="H139" s="53">
        <v>0</v>
      </c>
      <c r="I139" s="53">
        <v>0</v>
      </c>
      <c r="J139" s="53">
        <v>0</v>
      </c>
      <c r="K139" s="53">
        <v>0</v>
      </c>
      <c r="L139" s="53">
        <v>0</v>
      </c>
      <c r="M139" s="53">
        <v>0</v>
      </c>
      <c r="N139" s="53">
        <v>0</v>
      </c>
      <c r="O139" s="53">
        <v>0</v>
      </c>
      <c r="P139" s="53">
        <v>0</v>
      </c>
      <c r="Q139" s="53">
        <v>0</v>
      </c>
      <c r="R139" s="53">
        <v>0</v>
      </c>
      <c r="S139" s="53">
        <v>0</v>
      </c>
      <c r="T139" s="53">
        <v>0</v>
      </c>
      <c r="U139" s="53">
        <v>0</v>
      </c>
      <c r="V139" s="53">
        <v>0</v>
      </c>
      <c r="W139" s="53">
        <v>0</v>
      </c>
      <c r="X139" s="53">
        <v>0</v>
      </c>
      <c r="Y139" s="53">
        <v>0</v>
      </c>
      <c r="Z139" s="53">
        <v>0</v>
      </c>
      <c r="AA139" s="53">
        <v>0</v>
      </c>
      <c r="AB139" s="53">
        <v>0</v>
      </c>
      <c r="AC139" s="53">
        <v>0</v>
      </c>
      <c r="AD139" s="53">
        <v>0</v>
      </c>
      <c r="AE139" s="53">
        <v>0</v>
      </c>
      <c r="AF139" s="53">
        <v>0</v>
      </c>
    </row>
    <row r="140" spans="2:32" ht="16" customHeight="1" x14ac:dyDescent="0.3">
      <c r="B140" s="51" t="s">
        <v>226</v>
      </c>
      <c r="C140" s="53">
        <v>0</v>
      </c>
      <c r="D140" s="53">
        <v>0</v>
      </c>
      <c r="E140" s="53">
        <v>0</v>
      </c>
      <c r="F140" s="53">
        <v>0</v>
      </c>
      <c r="G140" s="53">
        <v>0</v>
      </c>
      <c r="H140" s="53">
        <v>0</v>
      </c>
      <c r="I140" s="53">
        <v>0</v>
      </c>
      <c r="J140" s="53">
        <v>0</v>
      </c>
      <c r="K140" s="53">
        <v>0</v>
      </c>
      <c r="L140" s="53">
        <v>0</v>
      </c>
      <c r="M140" s="53">
        <v>0</v>
      </c>
      <c r="N140" s="53">
        <v>0</v>
      </c>
      <c r="O140" s="53">
        <v>0</v>
      </c>
      <c r="P140" s="53">
        <v>0</v>
      </c>
      <c r="Q140" s="53">
        <v>0</v>
      </c>
      <c r="R140" s="53">
        <v>0</v>
      </c>
      <c r="S140" s="53">
        <v>0</v>
      </c>
      <c r="T140" s="53">
        <v>0</v>
      </c>
      <c r="U140" s="53">
        <v>0</v>
      </c>
      <c r="V140" s="53">
        <v>0</v>
      </c>
      <c r="W140" s="53">
        <v>0</v>
      </c>
      <c r="X140" s="53">
        <v>0</v>
      </c>
      <c r="Y140" s="53">
        <v>0</v>
      </c>
      <c r="Z140" s="53">
        <v>0</v>
      </c>
      <c r="AA140" s="53">
        <v>0</v>
      </c>
      <c r="AB140" s="53">
        <v>0</v>
      </c>
      <c r="AC140" s="53">
        <v>0</v>
      </c>
      <c r="AD140" s="53">
        <v>0</v>
      </c>
      <c r="AE140" s="53">
        <v>0</v>
      </c>
      <c r="AF140" s="53">
        <v>0</v>
      </c>
    </row>
    <row r="141" spans="2:32" ht="16" customHeight="1" x14ac:dyDescent="0.3">
      <c r="B141" s="51" t="s">
        <v>227</v>
      </c>
      <c r="C141" s="53">
        <v>0</v>
      </c>
      <c r="D141" s="53">
        <v>0</v>
      </c>
      <c r="E141" s="53">
        <v>0</v>
      </c>
      <c r="F141" s="53">
        <v>0</v>
      </c>
      <c r="G141" s="53">
        <v>0</v>
      </c>
      <c r="H141" s="53">
        <v>0</v>
      </c>
      <c r="I141" s="53">
        <v>0</v>
      </c>
      <c r="J141" s="53">
        <v>0</v>
      </c>
      <c r="K141" s="53">
        <v>0</v>
      </c>
      <c r="L141" s="53">
        <v>0</v>
      </c>
      <c r="M141" s="53">
        <v>0</v>
      </c>
      <c r="N141" s="53">
        <v>0</v>
      </c>
      <c r="O141" s="53">
        <v>0</v>
      </c>
      <c r="P141" s="53">
        <v>0</v>
      </c>
      <c r="Q141" s="53">
        <v>0</v>
      </c>
      <c r="R141" s="53">
        <v>0</v>
      </c>
      <c r="S141" s="53">
        <v>0</v>
      </c>
      <c r="T141" s="53">
        <v>0</v>
      </c>
      <c r="U141" s="53">
        <v>0</v>
      </c>
      <c r="V141" s="53">
        <v>0</v>
      </c>
      <c r="W141" s="53">
        <v>0</v>
      </c>
      <c r="X141" s="53">
        <v>0</v>
      </c>
      <c r="Y141" s="53">
        <v>0</v>
      </c>
      <c r="Z141" s="53">
        <v>0</v>
      </c>
      <c r="AA141" s="53">
        <v>0</v>
      </c>
      <c r="AB141" s="53">
        <v>0</v>
      </c>
      <c r="AC141" s="53">
        <v>0</v>
      </c>
      <c r="AD141" s="53">
        <v>0</v>
      </c>
      <c r="AE141" s="53">
        <v>0</v>
      </c>
      <c r="AF141" s="53">
        <v>0</v>
      </c>
    </row>
    <row r="142" spans="2:32" ht="16" customHeight="1" x14ac:dyDescent="0.3">
      <c r="B142" s="51" t="s">
        <v>228</v>
      </c>
      <c r="C142" s="53">
        <v>0</v>
      </c>
      <c r="D142" s="53">
        <v>0</v>
      </c>
      <c r="E142" s="53">
        <v>0</v>
      </c>
      <c r="F142" s="53">
        <v>0</v>
      </c>
      <c r="G142" s="53">
        <v>0</v>
      </c>
      <c r="H142" s="53">
        <v>0</v>
      </c>
      <c r="I142" s="53">
        <v>0</v>
      </c>
      <c r="J142" s="53">
        <v>0</v>
      </c>
      <c r="K142" s="53">
        <v>0</v>
      </c>
      <c r="L142" s="53">
        <v>0</v>
      </c>
      <c r="M142" s="53">
        <v>0</v>
      </c>
      <c r="N142" s="53">
        <v>0</v>
      </c>
      <c r="O142" s="53">
        <v>0</v>
      </c>
      <c r="P142" s="53">
        <v>0</v>
      </c>
      <c r="Q142" s="53">
        <v>0</v>
      </c>
      <c r="R142" s="53">
        <v>0</v>
      </c>
      <c r="S142" s="53">
        <v>0</v>
      </c>
      <c r="T142" s="53">
        <v>0</v>
      </c>
      <c r="U142" s="53">
        <v>0</v>
      </c>
      <c r="V142" s="53">
        <v>0</v>
      </c>
      <c r="W142" s="53">
        <v>0</v>
      </c>
      <c r="X142" s="53">
        <v>0</v>
      </c>
      <c r="Y142" s="53">
        <v>0</v>
      </c>
      <c r="Z142" s="53">
        <v>0</v>
      </c>
      <c r="AA142" s="53">
        <v>0</v>
      </c>
      <c r="AB142" s="53">
        <v>0</v>
      </c>
      <c r="AC142" s="53">
        <v>0</v>
      </c>
      <c r="AD142" s="53">
        <v>0</v>
      </c>
      <c r="AE142" s="53">
        <v>0</v>
      </c>
      <c r="AF142" s="53">
        <v>0</v>
      </c>
    </row>
    <row r="143" spans="2:32" ht="16" customHeight="1" x14ac:dyDescent="0.3">
      <c r="B143" s="51" t="s">
        <v>229</v>
      </c>
      <c r="C143" s="53">
        <v>0</v>
      </c>
      <c r="D143" s="53">
        <v>0</v>
      </c>
      <c r="E143" s="53">
        <v>0</v>
      </c>
      <c r="F143" s="53">
        <v>0</v>
      </c>
      <c r="G143" s="53">
        <v>0</v>
      </c>
      <c r="H143" s="53">
        <v>0</v>
      </c>
      <c r="I143" s="53">
        <v>0</v>
      </c>
      <c r="J143" s="53">
        <v>0</v>
      </c>
      <c r="K143" s="53">
        <v>0</v>
      </c>
      <c r="L143" s="53">
        <v>0</v>
      </c>
      <c r="M143" s="53">
        <v>0</v>
      </c>
      <c r="N143" s="53">
        <v>0</v>
      </c>
      <c r="O143" s="53">
        <v>0</v>
      </c>
      <c r="P143" s="53">
        <v>0</v>
      </c>
      <c r="Q143" s="53">
        <v>0</v>
      </c>
      <c r="R143" s="53">
        <v>0</v>
      </c>
      <c r="S143" s="53">
        <v>0</v>
      </c>
      <c r="T143" s="53">
        <v>0</v>
      </c>
      <c r="U143" s="53">
        <v>0</v>
      </c>
      <c r="V143" s="53">
        <v>0</v>
      </c>
      <c r="W143" s="53">
        <v>0</v>
      </c>
      <c r="X143" s="53">
        <v>0</v>
      </c>
      <c r="Y143" s="53">
        <v>0</v>
      </c>
      <c r="Z143" s="53">
        <v>0</v>
      </c>
      <c r="AA143" s="53">
        <v>0</v>
      </c>
      <c r="AB143" s="53">
        <v>0</v>
      </c>
      <c r="AC143" s="53">
        <v>0</v>
      </c>
      <c r="AD143" s="53">
        <v>0</v>
      </c>
      <c r="AE143" s="53">
        <v>0</v>
      </c>
      <c r="AF143" s="53">
        <v>0</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0</v>
      </c>
      <c r="D147" s="53">
        <v>0</v>
      </c>
      <c r="E147" s="53">
        <v>0</v>
      </c>
      <c r="F147" s="53">
        <v>0</v>
      </c>
      <c r="G147" s="53">
        <v>0</v>
      </c>
      <c r="H147" s="53">
        <v>0</v>
      </c>
      <c r="I147" s="53">
        <v>0</v>
      </c>
      <c r="J147" s="53">
        <v>0</v>
      </c>
      <c r="K147" s="53">
        <v>0</v>
      </c>
      <c r="L147" s="53">
        <v>0</v>
      </c>
      <c r="M147" s="53">
        <v>0</v>
      </c>
      <c r="N147" s="53">
        <v>0</v>
      </c>
      <c r="O147" s="53">
        <v>0</v>
      </c>
      <c r="P147" s="53">
        <v>0</v>
      </c>
      <c r="Q147" s="53">
        <v>0</v>
      </c>
      <c r="R147" s="53">
        <v>0</v>
      </c>
      <c r="S147" s="53">
        <v>0</v>
      </c>
      <c r="T147" s="53">
        <v>0</v>
      </c>
      <c r="U147" s="53">
        <v>0</v>
      </c>
      <c r="V147" s="53">
        <v>0</v>
      </c>
      <c r="W147" s="53">
        <v>0</v>
      </c>
      <c r="X147" s="53">
        <v>0</v>
      </c>
      <c r="Y147" s="53">
        <v>0</v>
      </c>
      <c r="Z147" s="53">
        <v>0</v>
      </c>
      <c r="AA147" s="53">
        <v>0</v>
      </c>
      <c r="AB147" s="53">
        <v>0</v>
      </c>
      <c r="AC147" s="53">
        <v>0</v>
      </c>
      <c r="AD147" s="53">
        <v>0</v>
      </c>
      <c r="AE147" s="53">
        <v>0</v>
      </c>
      <c r="AF147" s="53">
        <v>0</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0</v>
      </c>
      <c r="P148" s="53">
        <v>0</v>
      </c>
      <c r="Q148" s="53">
        <v>0</v>
      </c>
      <c r="R148" s="53">
        <v>0</v>
      </c>
      <c r="S148" s="53">
        <v>0</v>
      </c>
      <c r="T148" s="53">
        <v>0</v>
      </c>
      <c r="U148" s="53">
        <v>0</v>
      </c>
      <c r="V148" s="53">
        <v>0</v>
      </c>
      <c r="W148" s="53">
        <v>0</v>
      </c>
      <c r="X148" s="53">
        <v>0</v>
      </c>
      <c r="Y148" s="53">
        <v>0</v>
      </c>
      <c r="Z148" s="53">
        <v>0</v>
      </c>
      <c r="AA148" s="53">
        <v>0</v>
      </c>
      <c r="AB148" s="53">
        <v>0</v>
      </c>
      <c r="AC148" s="53">
        <v>0</v>
      </c>
      <c r="AD148" s="53">
        <v>0</v>
      </c>
      <c r="AE148" s="53">
        <v>0</v>
      </c>
      <c r="AF148" s="53">
        <v>0</v>
      </c>
    </row>
    <row r="149" spans="2:32" ht="16" customHeight="1" x14ac:dyDescent="0.3">
      <c r="B149" s="51" t="s">
        <v>235</v>
      </c>
      <c r="C149" s="53">
        <v>0</v>
      </c>
      <c r="D149" s="53">
        <v>0</v>
      </c>
      <c r="E149" s="53">
        <v>0</v>
      </c>
      <c r="F149" s="53">
        <v>0</v>
      </c>
      <c r="G149" s="53">
        <v>0</v>
      </c>
      <c r="H149" s="53">
        <v>0</v>
      </c>
      <c r="I149" s="53">
        <v>0</v>
      </c>
      <c r="J149" s="53">
        <v>0</v>
      </c>
      <c r="K149" s="53">
        <v>0</v>
      </c>
      <c r="L149" s="53">
        <v>0</v>
      </c>
      <c r="M149" s="53">
        <v>0</v>
      </c>
      <c r="N149" s="53">
        <v>0</v>
      </c>
      <c r="O149" s="53">
        <v>0</v>
      </c>
      <c r="P149" s="53">
        <v>0</v>
      </c>
      <c r="Q149" s="53">
        <v>0</v>
      </c>
      <c r="R149" s="53">
        <v>0</v>
      </c>
      <c r="S149" s="53">
        <v>0</v>
      </c>
      <c r="T149" s="53">
        <v>0</v>
      </c>
      <c r="U149" s="53">
        <v>0</v>
      </c>
      <c r="V149" s="53">
        <v>0</v>
      </c>
      <c r="W149" s="53">
        <v>0</v>
      </c>
      <c r="X149" s="53">
        <v>0</v>
      </c>
      <c r="Y149" s="53">
        <v>0</v>
      </c>
      <c r="Z149" s="53">
        <v>0</v>
      </c>
      <c r="AA149" s="53">
        <v>0</v>
      </c>
      <c r="AB149" s="53">
        <v>0</v>
      </c>
      <c r="AC149" s="53">
        <v>0</v>
      </c>
      <c r="AD149" s="53">
        <v>0</v>
      </c>
      <c r="AE149" s="53">
        <v>0</v>
      </c>
      <c r="AF149" s="53">
        <v>0</v>
      </c>
    </row>
    <row r="150" spans="2:32" ht="16" customHeight="1" x14ac:dyDescent="0.3">
      <c r="B150" s="51" t="s">
        <v>236</v>
      </c>
      <c r="C150" s="53">
        <v>0</v>
      </c>
      <c r="D150" s="53">
        <v>0</v>
      </c>
      <c r="E150" s="53">
        <v>0</v>
      </c>
      <c r="F150" s="53">
        <v>0</v>
      </c>
      <c r="G150" s="53">
        <v>0</v>
      </c>
      <c r="H150" s="53">
        <v>0</v>
      </c>
      <c r="I150" s="53">
        <v>0</v>
      </c>
      <c r="J150" s="53">
        <v>0</v>
      </c>
      <c r="K150" s="53">
        <v>0</v>
      </c>
      <c r="L150" s="53">
        <v>0</v>
      </c>
      <c r="M150" s="53">
        <v>0</v>
      </c>
      <c r="N150" s="53">
        <v>0</v>
      </c>
      <c r="O150" s="53">
        <v>0</v>
      </c>
      <c r="P150" s="53">
        <v>0</v>
      </c>
      <c r="Q150" s="53">
        <v>0</v>
      </c>
      <c r="R150" s="53">
        <v>0</v>
      </c>
      <c r="S150" s="53">
        <v>0</v>
      </c>
      <c r="T150" s="53">
        <v>0</v>
      </c>
      <c r="U150" s="53">
        <v>0</v>
      </c>
      <c r="V150" s="53">
        <v>0</v>
      </c>
      <c r="W150" s="53">
        <v>0</v>
      </c>
      <c r="X150" s="53">
        <v>0</v>
      </c>
      <c r="Y150" s="53">
        <v>0</v>
      </c>
      <c r="Z150" s="53">
        <v>0</v>
      </c>
      <c r="AA150" s="53">
        <v>0</v>
      </c>
      <c r="AB150" s="53">
        <v>0</v>
      </c>
      <c r="AC150" s="53">
        <v>0</v>
      </c>
      <c r="AD150" s="53">
        <v>0</v>
      </c>
      <c r="AE150" s="53">
        <v>0</v>
      </c>
      <c r="AF150" s="53">
        <v>0</v>
      </c>
    </row>
    <row r="151" spans="2:32" ht="16" customHeight="1" x14ac:dyDescent="0.25">
      <c r="B151" s="47" t="s">
        <v>237</v>
      </c>
      <c r="C151" s="48">
        <v>484.00000000000006</v>
      </c>
      <c r="D151" s="48">
        <v>534.28571428320004</v>
      </c>
      <c r="E151" s="48">
        <v>628.57142857520012</v>
      </c>
      <c r="F151" s="48">
        <v>942.85714285840515</v>
      </c>
      <c r="G151" s="48">
        <v>1539.9999999999982</v>
      </c>
      <c r="H151" s="48">
        <v>1788.2857142831988</v>
      </c>
      <c r="I151" s="48">
        <v>2303.7142857168028</v>
      </c>
      <c r="J151" s="48">
        <v>3218.2857142831967</v>
      </c>
      <c r="K151" s="48">
        <v>3579.7142857168033</v>
      </c>
      <c r="L151" s="48">
        <v>4054.2857142831972</v>
      </c>
      <c r="M151" s="48">
        <v>4343.4285714247972</v>
      </c>
      <c r="N151" s="48">
        <v>4331.9131428584133</v>
      </c>
      <c r="O151" s="48">
        <v>3645.714285716801</v>
      </c>
      <c r="P151" s="48">
        <v>3457.1428571415972</v>
      </c>
      <c r="Q151" s="48">
        <v>4022.8571428584014</v>
      </c>
      <c r="R151" s="48">
        <v>3354.1571428584043</v>
      </c>
      <c r="S151" s="48">
        <v>3766.3245714248051</v>
      </c>
      <c r="T151" s="48">
        <v>5462.2857142831881</v>
      </c>
      <c r="U151" s="48">
        <v>4795.9999999999936</v>
      </c>
      <c r="V151" s="48">
        <v>4789.7142857145809</v>
      </c>
      <c r="W151" s="48">
        <v>4404.9428571402095</v>
      </c>
      <c r="X151" s="48">
        <v>4983.7142857147819</v>
      </c>
      <c r="Y151" s="48">
        <v>4908.6409134349096</v>
      </c>
      <c r="Z151" s="48">
        <v>5852.7357142880001</v>
      </c>
      <c r="AA151" s="48">
        <v>5806.307142858499</v>
      </c>
      <c r="AB151" s="48">
        <v>4831.7285714305408</v>
      </c>
      <c r="AC151" s="48">
        <v>5762.6285714279993</v>
      </c>
      <c r="AD151" s="48">
        <v>6370.9714285752007</v>
      </c>
      <c r="AE151" s="48">
        <v>6779.5428571496004</v>
      </c>
      <c r="AF151" s="48">
        <v>6779.5428571496004</v>
      </c>
    </row>
    <row r="152" spans="2:32" ht="16" customHeight="1" x14ac:dyDescent="0.25">
      <c r="B152" s="49" t="s">
        <v>238</v>
      </c>
      <c r="C152" s="50">
        <v>0</v>
      </c>
      <c r="D152" s="50">
        <v>0</v>
      </c>
      <c r="E152" s="50">
        <v>0</v>
      </c>
      <c r="F152" s="50">
        <v>0</v>
      </c>
      <c r="G152" s="50">
        <v>0</v>
      </c>
      <c r="H152" s="50">
        <v>0</v>
      </c>
      <c r="I152" s="50">
        <v>0</v>
      </c>
      <c r="J152" s="50">
        <v>0</v>
      </c>
      <c r="K152" s="50">
        <v>0</v>
      </c>
      <c r="L152" s="50">
        <v>0</v>
      </c>
      <c r="M152" s="50">
        <v>0</v>
      </c>
      <c r="N152" s="50">
        <v>0</v>
      </c>
      <c r="O152" s="50">
        <v>0</v>
      </c>
      <c r="P152" s="50">
        <v>0</v>
      </c>
      <c r="Q152" s="50">
        <v>0</v>
      </c>
      <c r="R152" s="50">
        <v>0</v>
      </c>
      <c r="S152" s="50">
        <v>0</v>
      </c>
      <c r="T152" s="50">
        <v>0</v>
      </c>
      <c r="U152" s="50">
        <v>0</v>
      </c>
      <c r="V152" s="50">
        <v>0</v>
      </c>
      <c r="W152" s="50">
        <v>0</v>
      </c>
      <c r="X152" s="50">
        <v>0</v>
      </c>
      <c r="Y152" s="50">
        <v>0</v>
      </c>
      <c r="Z152" s="50">
        <v>0</v>
      </c>
      <c r="AA152" s="50">
        <v>0</v>
      </c>
      <c r="AB152" s="50">
        <v>0</v>
      </c>
      <c r="AC152" s="50">
        <v>0</v>
      </c>
      <c r="AD152" s="50">
        <v>0</v>
      </c>
      <c r="AE152" s="50">
        <v>0</v>
      </c>
      <c r="AF152" s="50">
        <v>0</v>
      </c>
    </row>
    <row r="153" spans="2:32" ht="16" customHeight="1" x14ac:dyDescent="0.3">
      <c r="B153" s="51" t="s">
        <v>239</v>
      </c>
      <c r="C153" s="53">
        <v>0</v>
      </c>
      <c r="D153" s="53">
        <v>0</v>
      </c>
      <c r="E153" s="53">
        <v>0</v>
      </c>
      <c r="F153" s="53">
        <v>0</v>
      </c>
      <c r="G153" s="53">
        <v>0</v>
      </c>
      <c r="H153" s="53">
        <v>0</v>
      </c>
      <c r="I153" s="53">
        <v>0</v>
      </c>
      <c r="J153" s="53">
        <v>0</v>
      </c>
      <c r="K153" s="53">
        <v>0</v>
      </c>
      <c r="L153" s="53">
        <v>0</v>
      </c>
      <c r="M153" s="53">
        <v>0</v>
      </c>
      <c r="N153" s="53">
        <v>0</v>
      </c>
      <c r="O153" s="53">
        <v>0</v>
      </c>
      <c r="P153" s="53">
        <v>0</v>
      </c>
      <c r="Q153" s="53">
        <v>0</v>
      </c>
      <c r="R153" s="53">
        <v>0</v>
      </c>
      <c r="S153" s="53">
        <v>0</v>
      </c>
      <c r="T153" s="53">
        <v>0</v>
      </c>
      <c r="U153" s="53">
        <v>0</v>
      </c>
      <c r="V153" s="53">
        <v>0</v>
      </c>
      <c r="W153" s="53">
        <v>0</v>
      </c>
      <c r="X153" s="53">
        <v>0</v>
      </c>
      <c r="Y153" s="53">
        <v>0</v>
      </c>
      <c r="Z153" s="53">
        <v>0</v>
      </c>
      <c r="AA153" s="53">
        <v>0</v>
      </c>
      <c r="AB153" s="53">
        <v>0</v>
      </c>
      <c r="AC153" s="53">
        <v>0</v>
      </c>
      <c r="AD153" s="53">
        <v>0</v>
      </c>
      <c r="AE153" s="53">
        <v>0</v>
      </c>
      <c r="AF153" s="53">
        <v>0</v>
      </c>
    </row>
    <row r="154" spans="2:32" ht="16" customHeight="1" x14ac:dyDescent="0.3">
      <c r="B154" s="51" t="s">
        <v>240</v>
      </c>
      <c r="C154" s="53">
        <v>0</v>
      </c>
      <c r="D154" s="53">
        <v>0</v>
      </c>
      <c r="E154" s="53">
        <v>0</v>
      </c>
      <c r="F154" s="53">
        <v>0</v>
      </c>
      <c r="G154" s="53">
        <v>0</v>
      </c>
      <c r="H154" s="53">
        <v>0</v>
      </c>
      <c r="I154" s="53">
        <v>0</v>
      </c>
      <c r="J154" s="53">
        <v>0</v>
      </c>
      <c r="K154" s="53">
        <v>0</v>
      </c>
      <c r="L154" s="53">
        <v>0</v>
      </c>
      <c r="M154" s="53">
        <v>0</v>
      </c>
      <c r="N154" s="53">
        <v>0</v>
      </c>
      <c r="O154" s="53">
        <v>0</v>
      </c>
      <c r="P154" s="53">
        <v>0</v>
      </c>
      <c r="Q154" s="53">
        <v>0</v>
      </c>
      <c r="R154" s="53">
        <v>0</v>
      </c>
      <c r="S154" s="53">
        <v>0</v>
      </c>
      <c r="T154" s="53">
        <v>0</v>
      </c>
      <c r="U154" s="53">
        <v>0</v>
      </c>
      <c r="V154" s="53">
        <v>0</v>
      </c>
      <c r="W154" s="53">
        <v>0</v>
      </c>
      <c r="X154" s="53">
        <v>0</v>
      </c>
      <c r="Y154" s="53">
        <v>0</v>
      </c>
      <c r="Z154" s="53">
        <v>0</v>
      </c>
      <c r="AA154" s="53">
        <v>0</v>
      </c>
      <c r="AB154" s="53">
        <v>0</v>
      </c>
      <c r="AC154" s="53">
        <v>0</v>
      </c>
      <c r="AD154" s="53">
        <v>0</v>
      </c>
      <c r="AE154" s="53">
        <v>0</v>
      </c>
      <c r="AF154" s="53">
        <v>0</v>
      </c>
    </row>
    <row r="155" spans="2:32" ht="16" customHeight="1" x14ac:dyDescent="0.3">
      <c r="B155" s="51" t="s">
        <v>241</v>
      </c>
      <c r="C155" s="53">
        <v>0</v>
      </c>
      <c r="D155" s="53">
        <v>0</v>
      </c>
      <c r="E155" s="53">
        <v>0</v>
      </c>
      <c r="F155" s="53">
        <v>0</v>
      </c>
      <c r="G155" s="53">
        <v>0</v>
      </c>
      <c r="H155" s="53">
        <v>0</v>
      </c>
      <c r="I155" s="53">
        <v>0</v>
      </c>
      <c r="J155" s="53">
        <v>0</v>
      </c>
      <c r="K155" s="53">
        <v>0</v>
      </c>
      <c r="L155" s="53">
        <v>0</v>
      </c>
      <c r="M155" s="53">
        <v>0</v>
      </c>
      <c r="N155" s="53">
        <v>0</v>
      </c>
      <c r="O155" s="53">
        <v>0</v>
      </c>
      <c r="P155" s="53">
        <v>0</v>
      </c>
      <c r="Q155" s="53">
        <v>0</v>
      </c>
      <c r="R155" s="53">
        <v>0</v>
      </c>
      <c r="S155" s="53">
        <v>0</v>
      </c>
      <c r="T155" s="53">
        <v>0</v>
      </c>
      <c r="U155" s="53">
        <v>0</v>
      </c>
      <c r="V155" s="53">
        <v>0</v>
      </c>
      <c r="W155" s="53">
        <v>0</v>
      </c>
      <c r="X155" s="53">
        <v>0</v>
      </c>
      <c r="Y155" s="53">
        <v>0</v>
      </c>
      <c r="Z155" s="53">
        <v>0</v>
      </c>
      <c r="AA155" s="53">
        <v>0</v>
      </c>
      <c r="AB155" s="53">
        <v>0</v>
      </c>
      <c r="AC155" s="53">
        <v>0</v>
      </c>
      <c r="AD155" s="53">
        <v>0</v>
      </c>
      <c r="AE155" s="53">
        <v>0</v>
      </c>
      <c r="AF155" s="53">
        <v>0</v>
      </c>
    </row>
    <row r="156" spans="2:32" ht="16" customHeight="1" x14ac:dyDescent="0.3">
      <c r="B156" s="51" t="s">
        <v>242</v>
      </c>
      <c r="C156" s="53">
        <v>0</v>
      </c>
      <c r="D156" s="53">
        <v>0</v>
      </c>
      <c r="E156" s="53">
        <v>0</v>
      </c>
      <c r="F156" s="53">
        <v>0</v>
      </c>
      <c r="G156" s="53">
        <v>0</v>
      </c>
      <c r="H156" s="53">
        <v>0</v>
      </c>
      <c r="I156" s="53">
        <v>0</v>
      </c>
      <c r="J156" s="53">
        <v>0</v>
      </c>
      <c r="K156" s="53">
        <v>0</v>
      </c>
      <c r="L156" s="53">
        <v>0</v>
      </c>
      <c r="M156" s="53">
        <v>0</v>
      </c>
      <c r="N156" s="53">
        <v>0</v>
      </c>
      <c r="O156" s="53">
        <v>0</v>
      </c>
      <c r="P156" s="53">
        <v>0</v>
      </c>
      <c r="Q156" s="53">
        <v>0</v>
      </c>
      <c r="R156" s="53">
        <v>0</v>
      </c>
      <c r="S156" s="53">
        <v>0</v>
      </c>
      <c r="T156" s="53">
        <v>0</v>
      </c>
      <c r="U156" s="53">
        <v>0</v>
      </c>
      <c r="V156" s="53">
        <v>0</v>
      </c>
      <c r="W156" s="53">
        <v>0</v>
      </c>
      <c r="X156" s="53">
        <v>0</v>
      </c>
      <c r="Y156" s="53">
        <v>0</v>
      </c>
      <c r="Z156" s="53">
        <v>0</v>
      </c>
      <c r="AA156" s="53">
        <v>0</v>
      </c>
      <c r="AB156" s="53">
        <v>0</v>
      </c>
      <c r="AC156" s="53">
        <v>0</v>
      </c>
      <c r="AD156" s="53">
        <v>0</v>
      </c>
      <c r="AE156" s="53">
        <v>0</v>
      </c>
      <c r="AF156" s="53">
        <v>0</v>
      </c>
    </row>
    <row r="157" spans="2:32" ht="16" customHeight="1" x14ac:dyDescent="0.3">
      <c r="B157" s="51" t="s">
        <v>243</v>
      </c>
      <c r="C157" s="53">
        <v>0</v>
      </c>
      <c r="D157" s="53">
        <v>0</v>
      </c>
      <c r="E157" s="53">
        <v>0</v>
      </c>
      <c r="F157" s="53">
        <v>0</v>
      </c>
      <c r="G157" s="53">
        <v>0</v>
      </c>
      <c r="H157" s="53">
        <v>0</v>
      </c>
      <c r="I157" s="53">
        <v>0</v>
      </c>
      <c r="J157" s="53">
        <v>0</v>
      </c>
      <c r="K157" s="53">
        <v>0</v>
      </c>
      <c r="L157" s="53">
        <v>0</v>
      </c>
      <c r="M157" s="53">
        <v>0</v>
      </c>
      <c r="N157" s="53">
        <v>0</v>
      </c>
      <c r="O157" s="53">
        <v>0</v>
      </c>
      <c r="P157" s="53">
        <v>0</v>
      </c>
      <c r="Q157" s="53">
        <v>0</v>
      </c>
      <c r="R157" s="53">
        <v>0</v>
      </c>
      <c r="S157" s="53">
        <v>0</v>
      </c>
      <c r="T157" s="53">
        <v>0</v>
      </c>
      <c r="U157" s="53">
        <v>0</v>
      </c>
      <c r="V157" s="53">
        <v>0</v>
      </c>
      <c r="W157" s="53">
        <v>0</v>
      </c>
      <c r="X157" s="53">
        <v>0</v>
      </c>
      <c r="Y157" s="53">
        <v>0</v>
      </c>
      <c r="Z157" s="53">
        <v>0</v>
      </c>
      <c r="AA157" s="53">
        <v>0</v>
      </c>
      <c r="AB157" s="53">
        <v>0</v>
      </c>
      <c r="AC157" s="53">
        <v>0</v>
      </c>
      <c r="AD157" s="53">
        <v>0</v>
      </c>
      <c r="AE157" s="53">
        <v>0</v>
      </c>
      <c r="AF157" s="53">
        <v>0</v>
      </c>
    </row>
    <row r="158" spans="2:32" ht="16" customHeight="1" x14ac:dyDescent="0.3">
      <c r="B158" s="51" t="s">
        <v>244</v>
      </c>
      <c r="C158" s="53">
        <v>0</v>
      </c>
      <c r="D158" s="53">
        <v>0</v>
      </c>
      <c r="E158" s="53">
        <v>0</v>
      </c>
      <c r="F158" s="53">
        <v>0</v>
      </c>
      <c r="G158" s="53">
        <v>0</v>
      </c>
      <c r="H158" s="53">
        <v>0</v>
      </c>
      <c r="I158" s="53">
        <v>0</v>
      </c>
      <c r="J158" s="53">
        <v>0</v>
      </c>
      <c r="K158" s="53">
        <v>0</v>
      </c>
      <c r="L158" s="53">
        <v>0</v>
      </c>
      <c r="M158" s="53">
        <v>0</v>
      </c>
      <c r="N158" s="53">
        <v>0</v>
      </c>
      <c r="O158" s="53">
        <v>0</v>
      </c>
      <c r="P158" s="53">
        <v>0</v>
      </c>
      <c r="Q158" s="53">
        <v>0</v>
      </c>
      <c r="R158" s="53">
        <v>0</v>
      </c>
      <c r="S158" s="53">
        <v>0</v>
      </c>
      <c r="T158" s="53">
        <v>0</v>
      </c>
      <c r="U158" s="53">
        <v>0</v>
      </c>
      <c r="V158" s="53">
        <v>0</v>
      </c>
      <c r="W158" s="53">
        <v>0</v>
      </c>
      <c r="X158" s="53">
        <v>0</v>
      </c>
      <c r="Y158" s="53">
        <v>0</v>
      </c>
      <c r="Z158" s="53">
        <v>0</v>
      </c>
      <c r="AA158" s="53">
        <v>0</v>
      </c>
      <c r="AB158" s="53">
        <v>0</v>
      </c>
      <c r="AC158" s="53">
        <v>0</v>
      </c>
      <c r="AD158" s="53">
        <v>0</v>
      </c>
      <c r="AE158" s="53">
        <v>0</v>
      </c>
      <c r="AF158" s="53">
        <v>0</v>
      </c>
    </row>
    <row r="159" spans="2:32" ht="16" customHeight="1" x14ac:dyDescent="0.3">
      <c r="B159" s="51" t="s">
        <v>245</v>
      </c>
      <c r="C159" s="53">
        <v>0</v>
      </c>
      <c r="D159" s="53">
        <v>0</v>
      </c>
      <c r="E159" s="53">
        <v>0</v>
      </c>
      <c r="F159" s="53">
        <v>0</v>
      </c>
      <c r="G159" s="53">
        <v>0</v>
      </c>
      <c r="H159" s="53">
        <v>0</v>
      </c>
      <c r="I159" s="53">
        <v>0</v>
      </c>
      <c r="J159" s="53">
        <v>0</v>
      </c>
      <c r="K159" s="53">
        <v>0</v>
      </c>
      <c r="L159" s="53">
        <v>0</v>
      </c>
      <c r="M159" s="53">
        <v>0</v>
      </c>
      <c r="N159" s="53">
        <v>0</v>
      </c>
      <c r="O159" s="53">
        <v>0</v>
      </c>
      <c r="P159" s="53">
        <v>0</v>
      </c>
      <c r="Q159" s="53">
        <v>0</v>
      </c>
      <c r="R159" s="53">
        <v>0</v>
      </c>
      <c r="S159" s="53">
        <v>0</v>
      </c>
      <c r="T159" s="53">
        <v>0</v>
      </c>
      <c r="U159" s="53">
        <v>0</v>
      </c>
      <c r="V159" s="53">
        <v>0</v>
      </c>
      <c r="W159" s="53">
        <v>0</v>
      </c>
      <c r="X159" s="53">
        <v>0</v>
      </c>
      <c r="Y159" s="53">
        <v>0</v>
      </c>
      <c r="Z159" s="53">
        <v>0</v>
      </c>
      <c r="AA159" s="53">
        <v>0</v>
      </c>
      <c r="AB159" s="53">
        <v>0</v>
      </c>
      <c r="AC159" s="53">
        <v>0</v>
      </c>
      <c r="AD159" s="53">
        <v>0</v>
      </c>
      <c r="AE159" s="53">
        <v>0</v>
      </c>
      <c r="AF159" s="53">
        <v>0</v>
      </c>
    </row>
    <row r="160" spans="2:32" ht="16" customHeight="1" x14ac:dyDescent="0.3">
      <c r="B160" s="51" t="s">
        <v>246</v>
      </c>
      <c r="C160" s="53">
        <v>0</v>
      </c>
      <c r="D160" s="53">
        <v>0</v>
      </c>
      <c r="E160" s="53">
        <v>0</v>
      </c>
      <c r="F160" s="53">
        <v>0</v>
      </c>
      <c r="G160" s="53">
        <v>0</v>
      </c>
      <c r="H160" s="53">
        <v>0</v>
      </c>
      <c r="I160" s="53">
        <v>0</v>
      </c>
      <c r="J160" s="53">
        <v>0</v>
      </c>
      <c r="K160" s="53">
        <v>0</v>
      </c>
      <c r="L160" s="53">
        <v>0</v>
      </c>
      <c r="M160" s="53">
        <v>0</v>
      </c>
      <c r="N160" s="53">
        <v>0</v>
      </c>
      <c r="O160" s="53">
        <v>0</v>
      </c>
      <c r="P160" s="53">
        <v>0</v>
      </c>
      <c r="Q160" s="53">
        <v>0</v>
      </c>
      <c r="R160" s="53">
        <v>0</v>
      </c>
      <c r="S160" s="53">
        <v>0</v>
      </c>
      <c r="T160" s="53">
        <v>0</v>
      </c>
      <c r="U160" s="53">
        <v>0</v>
      </c>
      <c r="V160" s="53">
        <v>0</v>
      </c>
      <c r="W160" s="53">
        <v>0</v>
      </c>
      <c r="X160" s="53">
        <v>0</v>
      </c>
      <c r="Y160" s="53">
        <v>0</v>
      </c>
      <c r="Z160" s="53">
        <v>0</v>
      </c>
      <c r="AA160" s="53">
        <v>0</v>
      </c>
      <c r="AB160" s="53">
        <v>0</v>
      </c>
      <c r="AC160" s="53">
        <v>0</v>
      </c>
      <c r="AD160" s="53">
        <v>0</v>
      </c>
      <c r="AE160" s="53">
        <v>0</v>
      </c>
      <c r="AF160" s="53">
        <v>0</v>
      </c>
    </row>
    <row r="161" spans="2:32" ht="16" customHeight="1" x14ac:dyDescent="0.3">
      <c r="B161" s="51" t="s">
        <v>247</v>
      </c>
      <c r="C161" s="53">
        <v>0</v>
      </c>
      <c r="D161" s="53">
        <v>0</v>
      </c>
      <c r="E161" s="53">
        <v>0</v>
      </c>
      <c r="F161" s="53">
        <v>0</v>
      </c>
      <c r="G161" s="53">
        <v>0</v>
      </c>
      <c r="H161" s="53">
        <v>0</v>
      </c>
      <c r="I161" s="53">
        <v>0</v>
      </c>
      <c r="J161" s="53">
        <v>0</v>
      </c>
      <c r="K161" s="53">
        <v>0</v>
      </c>
      <c r="L161" s="53">
        <v>0</v>
      </c>
      <c r="M161" s="53">
        <v>0</v>
      </c>
      <c r="N161" s="53">
        <v>0</v>
      </c>
      <c r="O161" s="53">
        <v>0</v>
      </c>
      <c r="P161" s="53">
        <v>0</v>
      </c>
      <c r="Q161" s="53">
        <v>0</v>
      </c>
      <c r="R161" s="53">
        <v>0</v>
      </c>
      <c r="S161" s="53">
        <v>0</v>
      </c>
      <c r="T161" s="53">
        <v>0</v>
      </c>
      <c r="U161" s="53">
        <v>0</v>
      </c>
      <c r="V161" s="53">
        <v>0</v>
      </c>
      <c r="W161" s="53">
        <v>0</v>
      </c>
      <c r="X161" s="53">
        <v>0</v>
      </c>
      <c r="Y161" s="53">
        <v>0</v>
      </c>
      <c r="Z161" s="53">
        <v>0</v>
      </c>
      <c r="AA161" s="53">
        <v>0</v>
      </c>
      <c r="AB161" s="53">
        <v>0</v>
      </c>
      <c r="AC161" s="53">
        <v>0</v>
      </c>
      <c r="AD161" s="53">
        <v>0</v>
      </c>
      <c r="AE161" s="53">
        <v>0</v>
      </c>
      <c r="AF161" s="53">
        <v>0</v>
      </c>
    </row>
    <row r="162" spans="2:32" ht="16" customHeight="1" x14ac:dyDescent="0.3">
      <c r="B162" s="51" t="s">
        <v>248</v>
      </c>
      <c r="C162" s="53">
        <v>0</v>
      </c>
      <c r="D162" s="53">
        <v>0</v>
      </c>
      <c r="E162" s="53">
        <v>0</v>
      </c>
      <c r="F162" s="53">
        <v>0</v>
      </c>
      <c r="G162" s="53">
        <v>0</v>
      </c>
      <c r="H162" s="53">
        <v>0</v>
      </c>
      <c r="I162" s="53">
        <v>0</v>
      </c>
      <c r="J162" s="53">
        <v>0</v>
      </c>
      <c r="K162" s="53">
        <v>0</v>
      </c>
      <c r="L162" s="53">
        <v>0</v>
      </c>
      <c r="M162" s="53">
        <v>0</v>
      </c>
      <c r="N162" s="53">
        <v>0</v>
      </c>
      <c r="O162" s="53">
        <v>0</v>
      </c>
      <c r="P162" s="53">
        <v>0</v>
      </c>
      <c r="Q162" s="53">
        <v>0</v>
      </c>
      <c r="R162" s="53">
        <v>0</v>
      </c>
      <c r="S162" s="53">
        <v>0</v>
      </c>
      <c r="T162" s="53">
        <v>0</v>
      </c>
      <c r="U162" s="53">
        <v>0</v>
      </c>
      <c r="V162" s="53">
        <v>0</v>
      </c>
      <c r="W162" s="53">
        <v>0</v>
      </c>
      <c r="X162" s="53">
        <v>0</v>
      </c>
      <c r="Y162" s="53">
        <v>0</v>
      </c>
      <c r="Z162" s="53">
        <v>0</v>
      </c>
      <c r="AA162" s="53">
        <v>0</v>
      </c>
      <c r="AB162" s="53">
        <v>0</v>
      </c>
      <c r="AC162" s="53">
        <v>0</v>
      </c>
      <c r="AD162" s="53">
        <v>0</v>
      </c>
      <c r="AE162" s="53">
        <v>0</v>
      </c>
      <c r="AF162" s="53">
        <v>0</v>
      </c>
    </row>
    <row r="163" spans="2:32" ht="16" customHeight="1" x14ac:dyDescent="0.3">
      <c r="B163" s="51" t="s">
        <v>249</v>
      </c>
      <c r="C163" s="53">
        <v>0</v>
      </c>
      <c r="D163" s="53">
        <v>0</v>
      </c>
      <c r="E163" s="53">
        <v>0</v>
      </c>
      <c r="F163" s="53">
        <v>0</v>
      </c>
      <c r="G163" s="53">
        <v>0</v>
      </c>
      <c r="H163" s="53">
        <v>0</v>
      </c>
      <c r="I163" s="53">
        <v>0</v>
      </c>
      <c r="J163" s="53">
        <v>0</v>
      </c>
      <c r="K163" s="53">
        <v>0</v>
      </c>
      <c r="L163" s="53">
        <v>0</v>
      </c>
      <c r="M163" s="53">
        <v>0</v>
      </c>
      <c r="N163" s="53">
        <v>0</v>
      </c>
      <c r="O163" s="53">
        <v>0</v>
      </c>
      <c r="P163" s="53">
        <v>0</v>
      </c>
      <c r="Q163" s="53">
        <v>0</v>
      </c>
      <c r="R163" s="53">
        <v>0</v>
      </c>
      <c r="S163" s="53">
        <v>0</v>
      </c>
      <c r="T163" s="53">
        <v>0</v>
      </c>
      <c r="U163" s="53">
        <v>0</v>
      </c>
      <c r="V163" s="53">
        <v>0</v>
      </c>
      <c r="W163" s="53">
        <v>0</v>
      </c>
      <c r="X163" s="53">
        <v>0</v>
      </c>
      <c r="Y163" s="53">
        <v>0</v>
      </c>
      <c r="Z163" s="53">
        <v>0</v>
      </c>
      <c r="AA163" s="53">
        <v>0</v>
      </c>
      <c r="AB163" s="53">
        <v>0</v>
      </c>
      <c r="AC163" s="53">
        <v>0</v>
      </c>
      <c r="AD163" s="53">
        <v>0</v>
      </c>
      <c r="AE163" s="53">
        <v>0</v>
      </c>
      <c r="AF163" s="53">
        <v>0</v>
      </c>
    </row>
    <row r="164" spans="2:32" ht="16" customHeight="1" x14ac:dyDescent="0.3">
      <c r="B164" s="51" t="s">
        <v>250</v>
      </c>
      <c r="C164" s="53">
        <v>0</v>
      </c>
      <c r="D164" s="53">
        <v>0</v>
      </c>
      <c r="E164" s="53">
        <v>0</v>
      </c>
      <c r="F164" s="53">
        <v>0</v>
      </c>
      <c r="G164" s="53">
        <v>0</v>
      </c>
      <c r="H164" s="53">
        <v>0</v>
      </c>
      <c r="I164" s="53">
        <v>0</v>
      </c>
      <c r="J164" s="53">
        <v>0</v>
      </c>
      <c r="K164" s="53">
        <v>0</v>
      </c>
      <c r="L164" s="53">
        <v>0</v>
      </c>
      <c r="M164" s="53">
        <v>0</v>
      </c>
      <c r="N164" s="53">
        <v>0</v>
      </c>
      <c r="O164" s="53">
        <v>0</v>
      </c>
      <c r="P164" s="53">
        <v>0</v>
      </c>
      <c r="Q164" s="53">
        <v>0</v>
      </c>
      <c r="R164" s="53">
        <v>0</v>
      </c>
      <c r="S164" s="53">
        <v>0</v>
      </c>
      <c r="T164" s="53">
        <v>0</v>
      </c>
      <c r="U164" s="53">
        <v>0</v>
      </c>
      <c r="V164" s="53">
        <v>0</v>
      </c>
      <c r="W164" s="53">
        <v>0</v>
      </c>
      <c r="X164" s="53">
        <v>0</v>
      </c>
      <c r="Y164" s="53">
        <v>0</v>
      </c>
      <c r="Z164" s="53">
        <v>0</v>
      </c>
      <c r="AA164" s="53">
        <v>0</v>
      </c>
      <c r="AB164" s="53">
        <v>0</v>
      </c>
      <c r="AC164" s="53">
        <v>0</v>
      </c>
      <c r="AD164" s="53">
        <v>0</v>
      </c>
      <c r="AE164" s="53">
        <v>0</v>
      </c>
      <c r="AF164" s="53">
        <v>0</v>
      </c>
    </row>
    <row r="165" spans="2:32" ht="16" customHeight="1" x14ac:dyDescent="0.3">
      <c r="B165" s="51" t="s">
        <v>251</v>
      </c>
      <c r="C165" s="53">
        <v>0</v>
      </c>
      <c r="D165" s="53">
        <v>0</v>
      </c>
      <c r="E165" s="53">
        <v>0</v>
      </c>
      <c r="F165" s="53">
        <v>0</v>
      </c>
      <c r="G165" s="53">
        <v>0</v>
      </c>
      <c r="H165" s="53">
        <v>0</v>
      </c>
      <c r="I165" s="53">
        <v>0</v>
      </c>
      <c r="J165" s="53">
        <v>0</v>
      </c>
      <c r="K165" s="53">
        <v>0</v>
      </c>
      <c r="L165" s="53">
        <v>0</v>
      </c>
      <c r="M165" s="53">
        <v>0</v>
      </c>
      <c r="N165" s="53">
        <v>0</v>
      </c>
      <c r="O165" s="53">
        <v>0</v>
      </c>
      <c r="P165" s="53">
        <v>0</v>
      </c>
      <c r="Q165" s="53">
        <v>0</v>
      </c>
      <c r="R165" s="53">
        <v>0</v>
      </c>
      <c r="S165" s="53">
        <v>0</v>
      </c>
      <c r="T165" s="53">
        <v>0</v>
      </c>
      <c r="U165" s="53">
        <v>0</v>
      </c>
      <c r="V165" s="53">
        <v>0</v>
      </c>
      <c r="W165" s="53">
        <v>0</v>
      </c>
      <c r="X165" s="53">
        <v>0</v>
      </c>
      <c r="Y165" s="53">
        <v>0</v>
      </c>
      <c r="Z165" s="53">
        <v>0</v>
      </c>
      <c r="AA165" s="53">
        <v>0</v>
      </c>
      <c r="AB165" s="53">
        <v>0</v>
      </c>
      <c r="AC165" s="53">
        <v>0</v>
      </c>
      <c r="AD165" s="53">
        <v>0</v>
      </c>
      <c r="AE165" s="53">
        <v>0</v>
      </c>
      <c r="AF165" s="53">
        <v>0</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0</v>
      </c>
      <c r="D167" s="50">
        <v>0</v>
      </c>
      <c r="E167" s="50">
        <v>0</v>
      </c>
      <c r="F167" s="50">
        <v>0</v>
      </c>
      <c r="G167" s="50">
        <v>0</v>
      </c>
      <c r="H167" s="50">
        <v>0</v>
      </c>
      <c r="I167" s="50">
        <v>0</v>
      </c>
      <c r="J167" s="50">
        <v>0</v>
      </c>
      <c r="K167" s="50">
        <v>0</v>
      </c>
      <c r="L167" s="50">
        <v>0</v>
      </c>
      <c r="M167" s="50">
        <v>0</v>
      </c>
      <c r="N167" s="50">
        <v>0</v>
      </c>
      <c r="O167" s="50">
        <v>0</v>
      </c>
      <c r="P167" s="50">
        <v>0</v>
      </c>
      <c r="Q167" s="50">
        <v>0</v>
      </c>
      <c r="R167" s="50">
        <v>0</v>
      </c>
      <c r="S167" s="50">
        <v>0</v>
      </c>
      <c r="T167" s="50">
        <v>0</v>
      </c>
      <c r="U167" s="50">
        <v>0</v>
      </c>
      <c r="V167" s="50">
        <v>0</v>
      </c>
      <c r="W167" s="50">
        <v>0</v>
      </c>
      <c r="X167" s="50">
        <v>0</v>
      </c>
      <c r="Y167" s="50">
        <v>0</v>
      </c>
      <c r="Z167" s="50">
        <v>0</v>
      </c>
      <c r="AA167" s="50">
        <v>0</v>
      </c>
      <c r="AB167" s="50">
        <v>0</v>
      </c>
      <c r="AC167" s="50">
        <v>0</v>
      </c>
      <c r="AD167" s="50">
        <v>0</v>
      </c>
      <c r="AE167" s="50">
        <v>0</v>
      </c>
      <c r="AF167" s="50">
        <v>0</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0</v>
      </c>
      <c r="D169" s="53">
        <v>0</v>
      </c>
      <c r="E169" s="53">
        <v>0</v>
      </c>
      <c r="F169" s="53">
        <v>0</v>
      </c>
      <c r="G169" s="53">
        <v>0</v>
      </c>
      <c r="H169" s="53">
        <v>0</v>
      </c>
      <c r="I169" s="53">
        <v>0</v>
      </c>
      <c r="J169" s="53">
        <v>0</v>
      </c>
      <c r="K169" s="53">
        <v>0</v>
      </c>
      <c r="L169" s="53">
        <v>0</v>
      </c>
      <c r="M169" s="53">
        <v>0</v>
      </c>
      <c r="N169" s="53">
        <v>0</v>
      </c>
      <c r="O169" s="53">
        <v>0</v>
      </c>
      <c r="P169" s="53">
        <v>0</v>
      </c>
      <c r="Q169" s="53">
        <v>0</v>
      </c>
      <c r="R169" s="53">
        <v>0</v>
      </c>
      <c r="S169" s="53">
        <v>0</v>
      </c>
      <c r="T169" s="53">
        <v>0</v>
      </c>
      <c r="U169" s="53">
        <v>0</v>
      </c>
      <c r="V169" s="53">
        <v>0</v>
      </c>
      <c r="W169" s="53">
        <v>0</v>
      </c>
      <c r="X169" s="53">
        <v>0</v>
      </c>
      <c r="Y169" s="53">
        <v>0</v>
      </c>
      <c r="Z169" s="53">
        <v>0</v>
      </c>
      <c r="AA169" s="53">
        <v>0</v>
      </c>
      <c r="AB169" s="53">
        <v>0</v>
      </c>
      <c r="AC169" s="53">
        <v>0</v>
      </c>
      <c r="AD169" s="53">
        <v>0</v>
      </c>
      <c r="AE169" s="53">
        <v>0</v>
      </c>
      <c r="AF169" s="53">
        <v>0</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0</v>
      </c>
      <c r="D171" s="53">
        <v>0</v>
      </c>
      <c r="E171" s="53">
        <v>0</v>
      </c>
      <c r="F171" s="53">
        <v>0</v>
      </c>
      <c r="G171" s="53">
        <v>0</v>
      </c>
      <c r="H171" s="53">
        <v>0</v>
      </c>
      <c r="I171" s="53">
        <v>0</v>
      </c>
      <c r="J171" s="53">
        <v>0</v>
      </c>
      <c r="K171" s="53">
        <v>0</v>
      </c>
      <c r="L171" s="53">
        <v>0</v>
      </c>
      <c r="M171" s="53">
        <v>0</v>
      </c>
      <c r="N171" s="53">
        <v>0</v>
      </c>
      <c r="O171" s="53">
        <v>0</v>
      </c>
      <c r="P171" s="53">
        <v>0</v>
      </c>
      <c r="Q171" s="53">
        <v>0</v>
      </c>
      <c r="R171" s="53">
        <v>0</v>
      </c>
      <c r="S171" s="53">
        <v>0</v>
      </c>
      <c r="T171" s="53">
        <v>0</v>
      </c>
      <c r="U171" s="53">
        <v>0</v>
      </c>
      <c r="V171" s="53">
        <v>0</v>
      </c>
      <c r="W171" s="53">
        <v>0</v>
      </c>
      <c r="X171" s="53">
        <v>0</v>
      </c>
      <c r="Y171" s="53">
        <v>0</v>
      </c>
      <c r="Z171" s="53">
        <v>0</v>
      </c>
      <c r="AA171" s="53">
        <v>0</v>
      </c>
      <c r="AB171" s="53">
        <v>0</v>
      </c>
      <c r="AC171" s="53">
        <v>0</v>
      </c>
      <c r="AD171" s="53">
        <v>0</v>
      </c>
      <c r="AE171" s="53">
        <v>0</v>
      </c>
      <c r="AF171" s="53">
        <v>0</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0</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0</v>
      </c>
      <c r="D174" s="53">
        <v>0</v>
      </c>
      <c r="E174" s="53">
        <v>0</v>
      </c>
      <c r="F174" s="53">
        <v>0</v>
      </c>
      <c r="G174" s="53">
        <v>0</v>
      </c>
      <c r="H174" s="53">
        <v>0</v>
      </c>
      <c r="I174" s="53">
        <v>0</v>
      </c>
      <c r="J174" s="53">
        <v>0</v>
      </c>
      <c r="K174" s="53">
        <v>0</v>
      </c>
      <c r="L174" s="53">
        <v>0</v>
      </c>
      <c r="M174" s="53">
        <v>0</v>
      </c>
      <c r="N174" s="53">
        <v>0</v>
      </c>
      <c r="O174" s="53">
        <v>0</v>
      </c>
      <c r="P174" s="53">
        <v>0</v>
      </c>
      <c r="Q174" s="53">
        <v>0</v>
      </c>
      <c r="R174" s="53">
        <v>0</v>
      </c>
      <c r="S174" s="53">
        <v>0</v>
      </c>
      <c r="T174" s="53">
        <v>0</v>
      </c>
      <c r="U174" s="53">
        <v>0</v>
      </c>
      <c r="V174" s="53">
        <v>0</v>
      </c>
      <c r="W174" s="53">
        <v>0</v>
      </c>
      <c r="X174" s="53">
        <v>0</v>
      </c>
      <c r="Y174" s="53">
        <v>0</v>
      </c>
      <c r="Z174" s="53">
        <v>0</v>
      </c>
      <c r="AA174" s="53">
        <v>0</v>
      </c>
      <c r="AB174" s="53">
        <v>0</v>
      </c>
      <c r="AC174" s="53">
        <v>0</v>
      </c>
      <c r="AD174" s="53">
        <v>0</v>
      </c>
      <c r="AE174" s="53">
        <v>0</v>
      </c>
      <c r="AF174" s="53">
        <v>0</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0</v>
      </c>
      <c r="D176" s="50">
        <v>0</v>
      </c>
      <c r="E176" s="50">
        <v>0</v>
      </c>
      <c r="F176" s="50">
        <v>0</v>
      </c>
      <c r="G176" s="50">
        <v>0</v>
      </c>
      <c r="H176" s="50">
        <v>0</v>
      </c>
      <c r="I176" s="50">
        <v>0</v>
      </c>
      <c r="J176" s="50">
        <v>0</v>
      </c>
      <c r="K176" s="50">
        <v>0</v>
      </c>
      <c r="L176" s="50">
        <v>0</v>
      </c>
      <c r="M176" s="50">
        <v>0</v>
      </c>
      <c r="N176" s="50">
        <v>0</v>
      </c>
      <c r="O176" s="50">
        <v>0</v>
      </c>
      <c r="P176" s="50">
        <v>0</v>
      </c>
      <c r="Q176" s="50">
        <v>0</v>
      </c>
      <c r="R176" s="50">
        <v>0</v>
      </c>
      <c r="S176" s="50">
        <v>0</v>
      </c>
      <c r="T176" s="50">
        <v>0</v>
      </c>
      <c r="U176" s="50">
        <v>0</v>
      </c>
      <c r="V176" s="50">
        <v>0</v>
      </c>
      <c r="W176" s="50">
        <v>114.28571428399999</v>
      </c>
      <c r="X176" s="50">
        <v>65.714285713999999</v>
      </c>
      <c r="Y176" s="50">
        <v>205.714285714</v>
      </c>
      <c r="Z176" s="50">
        <v>285.485714288</v>
      </c>
      <c r="AA176" s="50">
        <v>285.485714288</v>
      </c>
      <c r="AB176" s="50">
        <v>285.485714288</v>
      </c>
      <c r="AC176" s="50">
        <v>285.485714288</v>
      </c>
      <c r="AD176" s="50">
        <v>285.485714288</v>
      </c>
      <c r="AE176" s="50">
        <v>285.485714288</v>
      </c>
      <c r="AF176" s="50">
        <v>285.485714288</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0</v>
      </c>
      <c r="D180" s="53">
        <v>0</v>
      </c>
      <c r="E180" s="53">
        <v>0</v>
      </c>
      <c r="F180" s="53">
        <v>0</v>
      </c>
      <c r="G180" s="53">
        <v>0</v>
      </c>
      <c r="H180" s="53">
        <v>0</v>
      </c>
      <c r="I180" s="53">
        <v>0</v>
      </c>
      <c r="J180" s="53">
        <v>0</v>
      </c>
      <c r="K180" s="53">
        <v>0</v>
      </c>
      <c r="L180" s="53">
        <v>0</v>
      </c>
      <c r="M180" s="53">
        <v>0</v>
      </c>
      <c r="N180" s="53">
        <v>0</v>
      </c>
      <c r="O180" s="53">
        <v>0</v>
      </c>
      <c r="P180" s="53">
        <v>0</v>
      </c>
      <c r="Q180" s="53">
        <v>0</v>
      </c>
      <c r="R180" s="53">
        <v>0</v>
      </c>
      <c r="S180" s="53">
        <v>0</v>
      </c>
      <c r="T180" s="53">
        <v>0</v>
      </c>
      <c r="U180" s="53">
        <v>0</v>
      </c>
      <c r="V180" s="53">
        <v>0</v>
      </c>
      <c r="W180" s="53">
        <v>114.28571428399999</v>
      </c>
      <c r="X180" s="53">
        <v>65.714285713999999</v>
      </c>
      <c r="Y180" s="53">
        <v>205.714285714</v>
      </c>
      <c r="Z180" s="53">
        <v>285.485714288</v>
      </c>
      <c r="AA180" s="53">
        <v>285.485714288</v>
      </c>
      <c r="AB180" s="53">
        <v>285.485714288</v>
      </c>
      <c r="AC180" s="53">
        <v>285.485714288</v>
      </c>
      <c r="AD180" s="53">
        <v>285.485714288</v>
      </c>
      <c r="AE180" s="53">
        <v>285.485714288</v>
      </c>
      <c r="AF180" s="53">
        <v>285.485714288</v>
      </c>
    </row>
    <row r="181" spans="2:32" ht="16" customHeight="1" x14ac:dyDescent="0.3">
      <c r="B181" s="51" t="s">
        <v>267</v>
      </c>
      <c r="C181" s="53">
        <v>0</v>
      </c>
      <c r="D181" s="53">
        <v>0</v>
      </c>
      <c r="E181" s="53">
        <v>0</v>
      </c>
      <c r="F181" s="53">
        <v>0</v>
      </c>
      <c r="G181" s="53">
        <v>0</v>
      </c>
      <c r="H181" s="53">
        <v>0</v>
      </c>
      <c r="I181" s="53">
        <v>0</v>
      </c>
      <c r="J181" s="53">
        <v>0</v>
      </c>
      <c r="K181" s="53">
        <v>0</v>
      </c>
      <c r="L181" s="53">
        <v>0</v>
      </c>
      <c r="M181" s="53">
        <v>0</v>
      </c>
      <c r="N181" s="53">
        <v>0</v>
      </c>
      <c r="O181" s="53">
        <v>0</v>
      </c>
      <c r="P181" s="53">
        <v>0</v>
      </c>
      <c r="Q181" s="53">
        <v>0</v>
      </c>
      <c r="R181" s="53">
        <v>0</v>
      </c>
      <c r="S181" s="53">
        <v>0</v>
      </c>
      <c r="T181" s="53">
        <v>0</v>
      </c>
      <c r="U181" s="53">
        <v>0</v>
      </c>
      <c r="V181" s="53">
        <v>0</v>
      </c>
      <c r="W181" s="53">
        <v>0</v>
      </c>
      <c r="X181" s="53">
        <v>0</v>
      </c>
      <c r="Y181" s="53">
        <v>0</v>
      </c>
      <c r="Z181" s="53">
        <v>0</v>
      </c>
      <c r="AA181" s="53">
        <v>0</v>
      </c>
      <c r="AB181" s="53">
        <v>0</v>
      </c>
      <c r="AC181" s="53">
        <v>0</v>
      </c>
      <c r="AD181" s="53">
        <v>0</v>
      </c>
      <c r="AE181" s="53">
        <v>0</v>
      </c>
      <c r="AF181" s="53">
        <v>0</v>
      </c>
    </row>
    <row r="182" spans="2:32" ht="16" customHeight="1" x14ac:dyDescent="0.3">
      <c r="B182" s="51" t="s">
        <v>268</v>
      </c>
      <c r="C182" s="53">
        <v>0</v>
      </c>
      <c r="D182" s="53">
        <v>0</v>
      </c>
      <c r="E182" s="53">
        <v>0</v>
      </c>
      <c r="F182" s="53">
        <v>0</v>
      </c>
      <c r="G182" s="53">
        <v>0</v>
      </c>
      <c r="H182" s="53">
        <v>0</v>
      </c>
      <c r="I182" s="53">
        <v>0</v>
      </c>
      <c r="J182" s="53">
        <v>0</v>
      </c>
      <c r="K182" s="53">
        <v>0</v>
      </c>
      <c r="L182" s="53">
        <v>0</v>
      </c>
      <c r="M182" s="53">
        <v>0</v>
      </c>
      <c r="N182" s="53">
        <v>0</v>
      </c>
      <c r="O182" s="53">
        <v>0</v>
      </c>
      <c r="P182" s="53">
        <v>0</v>
      </c>
      <c r="Q182" s="53">
        <v>0</v>
      </c>
      <c r="R182" s="53">
        <v>0</v>
      </c>
      <c r="S182" s="53">
        <v>0</v>
      </c>
      <c r="T182" s="53">
        <v>0</v>
      </c>
      <c r="U182" s="53">
        <v>0</v>
      </c>
      <c r="V182" s="53">
        <v>0</v>
      </c>
      <c r="W182" s="53">
        <v>0</v>
      </c>
      <c r="X182" s="53">
        <v>0</v>
      </c>
      <c r="Y182" s="53">
        <v>0</v>
      </c>
      <c r="Z182" s="53">
        <v>0</v>
      </c>
      <c r="AA182" s="53">
        <v>0</v>
      </c>
      <c r="AB182" s="53">
        <v>0</v>
      </c>
      <c r="AC182" s="53">
        <v>0</v>
      </c>
      <c r="AD182" s="53">
        <v>0</v>
      </c>
      <c r="AE182" s="53">
        <v>0</v>
      </c>
      <c r="AF182" s="53">
        <v>0</v>
      </c>
    </row>
    <row r="183" spans="2:32" ht="16" customHeight="1" x14ac:dyDescent="0.3">
      <c r="B183" s="51" t="s">
        <v>269</v>
      </c>
      <c r="C183" s="53">
        <v>0</v>
      </c>
      <c r="D183" s="53">
        <v>0</v>
      </c>
      <c r="E183" s="53">
        <v>0</v>
      </c>
      <c r="F183" s="53">
        <v>0</v>
      </c>
      <c r="G183" s="53">
        <v>0</v>
      </c>
      <c r="H183" s="53">
        <v>0</v>
      </c>
      <c r="I183" s="53">
        <v>0</v>
      </c>
      <c r="J183" s="53">
        <v>0</v>
      </c>
      <c r="K183" s="53">
        <v>0</v>
      </c>
      <c r="L183" s="53">
        <v>0</v>
      </c>
      <c r="M183" s="53">
        <v>0</v>
      </c>
      <c r="N183" s="53">
        <v>0</v>
      </c>
      <c r="O183" s="53">
        <v>0</v>
      </c>
      <c r="P183" s="53">
        <v>0</v>
      </c>
      <c r="Q183" s="53">
        <v>0</v>
      </c>
      <c r="R183" s="53">
        <v>0</v>
      </c>
      <c r="S183" s="53">
        <v>0</v>
      </c>
      <c r="T183" s="53">
        <v>0</v>
      </c>
      <c r="U183" s="53">
        <v>0</v>
      </c>
      <c r="V183" s="53">
        <v>0</v>
      </c>
      <c r="W183" s="53">
        <v>0</v>
      </c>
      <c r="X183" s="53">
        <v>0</v>
      </c>
      <c r="Y183" s="53">
        <v>0</v>
      </c>
      <c r="Z183" s="53">
        <v>0</v>
      </c>
      <c r="AA183" s="53">
        <v>0</v>
      </c>
      <c r="AB183" s="53">
        <v>0</v>
      </c>
      <c r="AC183" s="53">
        <v>0</v>
      </c>
      <c r="AD183" s="53">
        <v>0</v>
      </c>
      <c r="AE183" s="53">
        <v>0</v>
      </c>
      <c r="AF183" s="53">
        <v>0</v>
      </c>
    </row>
    <row r="184" spans="2:32" ht="16" customHeight="1" x14ac:dyDescent="0.3">
      <c r="B184" s="51" t="s">
        <v>270</v>
      </c>
      <c r="C184" s="53">
        <v>0</v>
      </c>
      <c r="D184" s="53">
        <v>0</v>
      </c>
      <c r="E184" s="53">
        <v>0</v>
      </c>
      <c r="F184" s="53">
        <v>0</v>
      </c>
      <c r="G184" s="53">
        <v>0</v>
      </c>
      <c r="H184" s="53">
        <v>0</v>
      </c>
      <c r="I184" s="53">
        <v>0</v>
      </c>
      <c r="J184" s="53">
        <v>0</v>
      </c>
      <c r="K184" s="53">
        <v>0</v>
      </c>
      <c r="L184" s="53">
        <v>0</v>
      </c>
      <c r="M184" s="53">
        <v>0</v>
      </c>
      <c r="N184" s="53">
        <v>0</v>
      </c>
      <c r="O184" s="53">
        <v>0</v>
      </c>
      <c r="P184" s="53">
        <v>0</v>
      </c>
      <c r="Q184" s="53">
        <v>0</v>
      </c>
      <c r="R184" s="53">
        <v>0</v>
      </c>
      <c r="S184" s="53">
        <v>0</v>
      </c>
      <c r="T184" s="53">
        <v>0</v>
      </c>
      <c r="U184" s="53">
        <v>0</v>
      </c>
      <c r="V184" s="53">
        <v>0</v>
      </c>
      <c r="W184" s="53">
        <v>0</v>
      </c>
      <c r="X184" s="53">
        <v>0</v>
      </c>
      <c r="Y184" s="53">
        <v>0</v>
      </c>
      <c r="Z184" s="53">
        <v>0</v>
      </c>
      <c r="AA184" s="53">
        <v>0</v>
      </c>
      <c r="AB184" s="53">
        <v>0</v>
      </c>
      <c r="AC184" s="53">
        <v>0</v>
      </c>
      <c r="AD184" s="53">
        <v>0</v>
      </c>
      <c r="AE184" s="53">
        <v>0</v>
      </c>
      <c r="AF184" s="53">
        <v>0</v>
      </c>
    </row>
    <row r="185" spans="2:32" ht="16" customHeight="1" x14ac:dyDescent="0.3">
      <c r="B185" s="51" t="s">
        <v>271</v>
      </c>
      <c r="C185" s="53">
        <v>0</v>
      </c>
      <c r="D185" s="53">
        <v>0</v>
      </c>
      <c r="E185" s="53">
        <v>0</v>
      </c>
      <c r="F185" s="53">
        <v>0</v>
      </c>
      <c r="G185" s="53">
        <v>0</v>
      </c>
      <c r="H185" s="53">
        <v>0</v>
      </c>
      <c r="I185" s="53">
        <v>0</v>
      </c>
      <c r="J185" s="53">
        <v>0</v>
      </c>
      <c r="K185" s="53">
        <v>0</v>
      </c>
      <c r="L185" s="53">
        <v>0</v>
      </c>
      <c r="M185" s="53">
        <v>0</v>
      </c>
      <c r="N185" s="53">
        <v>0</v>
      </c>
      <c r="O185" s="53">
        <v>0</v>
      </c>
      <c r="P185" s="53">
        <v>0</v>
      </c>
      <c r="Q185" s="53">
        <v>0</v>
      </c>
      <c r="R185" s="53">
        <v>0</v>
      </c>
      <c r="S185" s="53">
        <v>0</v>
      </c>
      <c r="T185" s="53">
        <v>0</v>
      </c>
      <c r="U185" s="53">
        <v>0</v>
      </c>
      <c r="V185" s="53">
        <v>0</v>
      </c>
      <c r="W185" s="53">
        <v>0</v>
      </c>
      <c r="X185" s="53">
        <v>0</v>
      </c>
      <c r="Y185" s="53">
        <v>0</v>
      </c>
      <c r="Z185" s="53">
        <v>0</v>
      </c>
      <c r="AA185" s="53">
        <v>0</v>
      </c>
      <c r="AB185" s="53">
        <v>0</v>
      </c>
      <c r="AC185" s="53">
        <v>0</v>
      </c>
      <c r="AD185" s="53">
        <v>0</v>
      </c>
      <c r="AE185" s="53">
        <v>0</v>
      </c>
      <c r="AF185" s="53">
        <v>0</v>
      </c>
    </row>
    <row r="186" spans="2:32" ht="16" customHeight="1" x14ac:dyDescent="0.3">
      <c r="B186" s="51" t="s">
        <v>272</v>
      </c>
      <c r="C186" s="53">
        <v>0</v>
      </c>
      <c r="D186" s="53">
        <v>0</v>
      </c>
      <c r="E186" s="53">
        <v>0</v>
      </c>
      <c r="F186" s="53">
        <v>0</v>
      </c>
      <c r="G186" s="53">
        <v>0</v>
      </c>
      <c r="H186" s="53">
        <v>0</v>
      </c>
      <c r="I186" s="53">
        <v>0</v>
      </c>
      <c r="J186" s="53">
        <v>0</v>
      </c>
      <c r="K186" s="53">
        <v>0</v>
      </c>
      <c r="L186" s="53">
        <v>0</v>
      </c>
      <c r="M186" s="53">
        <v>0</v>
      </c>
      <c r="N186" s="53">
        <v>0</v>
      </c>
      <c r="O186" s="53">
        <v>0</v>
      </c>
      <c r="P186" s="53">
        <v>0</v>
      </c>
      <c r="Q186" s="53">
        <v>0</v>
      </c>
      <c r="R186" s="53">
        <v>0</v>
      </c>
      <c r="S186" s="53">
        <v>0</v>
      </c>
      <c r="T186" s="53">
        <v>0</v>
      </c>
      <c r="U186" s="53">
        <v>0</v>
      </c>
      <c r="V186" s="53">
        <v>0</v>
      </c>
      <c r="W186" s="53">
        <v>0</v>
      </c>
      <c r="X186" s="53">
        <v>0</v>
      </c>
      <c r="Y186" s="53">
        <v>0</v>
      </c>
      <c r="Z186" s="53">
        <v>0</v>
      </c>
      <c r="AA186" s="53">
        <v>0</v>
      </c>
      <c r="AB186" s="53">
        <v>0</v>
      </c>
      <c r="AC186" s="53">
        <v>0</v>
      </c>
      <c r="AD186" s="53">
        <v>0</v>
      </c>
      <c r="AE186" s="53">
        <v>0</v>
      </c>
      <c r="AF186" s="53">
        <v>0</v>
      </c>
    </row>
    <row r="187" spans="2:32" ht="16" customHeight="1" x14ac:dyDescent="0.3">
      <c r="B187" s="51" t="s">
        <v>273</v>
      </c>
      <c r="C187" s="53">
        <v>0</v>
      </c>
      <c r="D187" s="53">
        <v>0</v>
      </c>
      <c r="E187" s="53">
        <v>0</v>
      </c>
      <c r="F187" s="53">
        <v>0</v>
      </c>
      <c r="G187" s="53">
        <v>0</v>
      </c>
      <c r="H187" s="53">
        <v>0</v>
      </c>
      <c r="I187" s="53">
        <v>0</v>
      </c>
      <c r="J187" s="53">
        <v>0</v>
      </c>
      <c r="K187" s="53">
        <v>0</v>
      </c>
      <c r="L187" s="53">
        <v>0</v>
      </c>
      <c r="M187" s="53">
        <v>0</v>
      </c>
      <c r="N187" s="53">
        <v>0</v>
      </c>
      <c r="O187" s="53">
        <v>0</v>
      </c>
      <c r="P187" s="53">
        <v>0</v>
      </c>
      <c r="Q187" s="53">
        <v>0</v>
      </c>
      <c r="R187" s="53">
        <v>0</v>
      </c>
      <c r="S187" s="53">
        <v>0</v>
      </c>
      <c r="T187" s="53">
        <v>0</v>
      </c>
      <c r="U187" s="53">
        <v>0</v>
      </c>
      <c r="V187" s="53">
        <v>0</v>
      </c>
      <c r="W187" s="53">
        <v>0</v>
      </c>
      <c r="X187" s="53">
        <v>0</v>
      </c>
      <c r="Y187" s="53">
        <v>0</v>
      </c>
      <c r="Z187" s="53">
        <v>0</v>
      </c>
      <c r="AA187" s="53">
        <v>0</v>
      </c>
      <c r="AB187" s="53">
        <v>0</v>
      </c>
      <c r="AC187" s="53">
        <v>0</v>
      </c>
      <c r="AD187" s="53">
        <v>0</v>
      </c>
      <c r="AE187" s="53">
        <v>0</v>
      </c>
      <c r="AF187" s="53">
        <v>0</v>
      </c>
    </row>
    <row r="188" spans="2:32" ht="16" customHeight="1" x14ac:dyDescent="0.25">
      <c r="B188" s="49" t="s">
        <v>274</v>
      </c>
      <c r="C188" s="50">
        <v>484.00000000000006</v>
      </c>
      <c r="D188" s="50">
        <v>534.28571428320004</v>
      </c>
      <c r="E188" s="50">
        <v>628.57142857520012</v>
      </c>
      <c r="F188" s="50">
        <v>942.85714285840515</v>
      </c>
      <c r="G188" s="50">
        <v>1539.9999999999982</v>
      </c>
      <c r="H188" s="50">
        <v>1788.2857142831988</v>
      </c>
      <c r="I188" s="50">
        <v>2303.7142857168028</v>
      </c>
      <c r="J188" s="50">
        <v>3218.2857142831967</v>
      </c>
      <c r="K188" s="50">
        <v>3579.7142857168033</v>
      </c>
      <c r="L188" s="50">
        <v>4054.2857142831972</v>
      </c>
      <c r="M188" s="50">
        <v>4343.4285714247972</v>
      </c>
      <c r="N188" s="50">
        <v>4331.9131428584133</v>
      </c>
      <c r="O188" s="50">
        <v>3645.714285716801</v>
      </c>
      <c r="P188" s="50">
        <v>3457.1428571415972</v>
      </c>
      <c r="Q188" s="50">
        <v>4022.8571428584014</v>
      </c>
      <c r="R188" s="50">
        <v>3354.1571428584043</v>
      </c>
      <c r="S188" s="50">
        <v>3766.3245714248051</v>
      </c>
      <c r="T188" s="50">
        <v>5462.2857142831881</v>
      </c>
      <c r="U188" s="50">
        <v>4795.9999999999936</v>
      </c>
      <c r="V188" s="50">
        <v>4789.7142857145809</v>
      </c>
      <c r="W188" s="50">
        <v>4290.6571428562092</v>
      </c>
      <c r="X188" s="50">
        <v>4918.0000000007822</v>
      </c>
      <c r="Y188" s="50">
        <v>4702.9266277209099</v>
      </c>
      <c r="Z188" s="50">
        <v>5567.25</v>
      </c>
      <c r="AA188" s="50">
        <v>5520.8214285704989</v>
      </c>
      <c r="AB188" s="50">
        <v>4546.2428571425407</v>
      </c>
      <c r="AC188" s="50">
        <v>5477.1428571399993</v>
      </c>
      <c r="AD188" s="50">
        <v>6085.4857142872006</v>
      </c>
      <c r="AE188" s="50">
        <v>6494.0571428616004</v>
      </c>
      <c r="AF188" s="50">
        <v>6494.0571428616004</v>
      </c>
    </row>
    <row r="189" spans="2:32" ht="16" customHeight="1" x14ac:dyDescent="0.3">
      <c r="B189" s="51" t="s">
        <v>275</v>
      </c>
      <c r="C189" s="53">
        <v>484.00000000000006</v>
      </c>
      <c r="D189" s="53">
        <v>534.28571428320004</v>
      </c>
      <c r="E189" s="53">
        <v>628.57142857520012</v>
      </c>
      <c r="F189" s="53">
        <v>942.85714285840515</v>
      </c>
      <c r="G189" s="53">
        <v>1539.9999999999982</v>
      </c>
      <c r="H189" s="53">
        <v>1788.2857142831988</v>
      </c>
      <c r="I189" s="53">
        <v>2303.7142857168028</v>
      </c>
      <c r="J189" s="53">
        <v>3218.2857142831967</v>
      </c>
      <c r="K189" s="53">
        <v>3579.7142857168033</v>
      </c>
      <c r="L189" s="53">
        <v>4054.2857142831972</v>
      </c>
      <c r="M189" s="53">
        <v>4343.4285714247972</v>
      </c>
      <c r="N189" s="53">
        <v>4331.9131428584133</v>
      </c>
      <c r="O189" s="53">
        <v>3645.714285716801</v>
      </c>
      <c r="P189" s="53">
        <v>3457.1428571415972</v>
      </c>
      <c r="Q189" s="53">
        <v>4022.8571428584014</v>
      </c>
      <c r="R189" s="53">
        <v>3354.1571428584043</v>
      </c>
      <c r="S189" s="53">
        <v>3766.3245714248051</v>
      </c>
      <c r="T189" s="53">
        <v>5462.2857142831881</v>
      </c>
      <c r="U189" s="53">
        <v>4795.9999999999936</v>
      </c>
      <c r="V189" s="53">
        <v>4789.7142857145809</v>
      </c>
      <c r="W189" s="53">
        <v>4290.6571428562092</v>
      </c>
      <c r="X189" s="53">
        <v>4918.0000000007822</v>
      </c>
      <c r="Y189" s="53">
        <v>4702.9266277209099</v>
      </c>
      <c r="Z189" s="53">
        <v>5567.25</v>
      </c>
      <c r="AA189" s="53">
        <v>5520.8214285704989</v>
      </c>
      <c r="AB189" s="53">
        <v>4546.2428571425407</v>
      </c>
      <c r="AC189" s="53">
        <v>5477.1428571399993</v>
      </c>
      <c r="AD189" s="53">
        <v>6085.4857142872006</v>
      </c>
      <c r="AE189" s="53">
        <v>6494.0571428616004</v>
      </c>
      <c r="AF189" s="53">
        <v>6494.0571428616004</v>
      </c>
    </row>
    <row r="190" spans="2:32" ht="16" customHeight="1" x14ac:dyDescent="0.3">
      <c r="B190" s="51" t="s">
        <v>276</v>
      </c>
      <c r="C190" s="53">
        <v>0</v>
      </c>
      <c r="D190" s="53">
        <v>0</v>
      </c>
      <c r="E190" s="53">
        <v>0</v>
      </c>
      <c r="F190" s="53">
        <v>0</v>
      </c>
      <c r="G190" s="53">
        <v>0</v>
      </c>
      <c r="H190" s="53">
        <v>0</v>
      </c>
      <c r="I190" s="53">
        <v>0</v>
      </c>
      <c r="J190" s="53">
        <v>0</v>
      </c>
      <c r="K190" s="53">
        <v>0</v>
      </c>
      <c r="L190" s="53">
        <v>0</v>
      </c>
      <c r="M190" s="53">
        <v>0</v>
      </c>
      <c r="N190" s="53">
        <v>0</v>
      </c>
      <c r="O190" s="53">
        <v>0</v>
      </c>
      <c r="P190" s="53">
        <v>0</v>
      </c>
      <c r="Q190" s="53">
        <v>0</v>
      </c>
      <c r="R190" s="53">
        <v>0</v>
      </c>
      <c r="S190" s="53">
        <v>0</v>
      </c>
      <c r="T190" s="53">
        <v>0</v>
      </c>
      <c r="U190" s="53">
        <v>0</v>
      </c>
      <c r="V190" s="53">
        <v>0</v>
      </c>
      <c r="W190" s="53">
        <v>0</v>
      </c>
      <c r="X190" s="53">
        <v>0</v>
      </c>
      <c r="Y190" s="53">
        <v>0</v>
      </c>
      <c r="Z190" s="53">
        <v>0</v>
      </c>
      <c r="AA190" s="53">
        <v>0</v>
      </c>
      <c r="AB190" s="53">
        <v>0</v>
      </c>
      <c r="AC190" s="53">
        <v>0</v>
      </c>
      <c r="AD190" s="53">
        <v>0</v>
      </c>
      <c r="AE190" s="53">
        <v>0</v>
      </c>
      <c r="AF190" s="53">
        <v>0</v>
      </c>
    </row>
    <row r="191" spans="2:32" ht="16" customHeight="1" x14ac:dyDescent="0.3">
      <c r="B191" s="51" t="s">
        <v>277</v>
      </c>
      <c r="C191" s="53">
        <v>0</v>
      </c>
      <c r="D191" s="53">
        <v>0</v>
      </c>
      <c r="E191" s="53">
        <v>0</v>
      </c>
      <c r="F191" s="53">
        <v>0</v>
      </c>
      <c r="G191" s="53">
        <v>0</v>
      </c>
      <c r="H191" s="53">
        <v>0</v>
      </c>
      <c r="I191" s="53">
        <v>0</v>
      </c>
      <c r="J191" s="53">
        <v>0</v>
      </c>
      <c r="K191" s="53">
        <v>0</v>
      </c>
      <c r="L191" s="53">
        <v>0</v>
      </c>
      <c r="M191" s="53">
        <v>0</v>
      </c>
      <c r="N191" s="53">
        <v>0</v>
      </c>
      <c r="O191" s="53">
        <v>0</v>
      </c>
      <c r="P191" s="53">
        <v>0</v>
      </c>
      <c r="Q191" s="53">
        <v>0</v>
      </c>
      <c r="R191" s="53">
        <v>0</v>
      </c>
      <c r="S191" s="53">
        <v>0</v>
      </c>
      <c r="T191" s="53">
        <v>0</v>
      </c>
      <c r="U191" s="53">
        <v>0</v>
      </c>
      <c r="V191" s="53">
        <v>0</v>
      </c>
      <c r="W191" s="53">
        <v>0</v>
      </c>
      <c r="X191" s="53">
        <v>0</v>
      </c>
      <c r="Y191" s="53">
        <v>0</v>
      </c>
      <c r="Z191" s="53">
        <v>0</v>
      </c>
      <c r="AA191" s="53">
        <v>0</v>
      </c>
      <c r="AB191" s="53">
        <v>0</v>
      </c>
      <c r="AC191" s="53">
        <v>0</v>
      </c>
      <c r="AD191" s="53">
        <v>0</v>
      </c>
      <c r="AE191" s="53">
        <v>0</v>
      </c>
      <c r="AF191" s="53">
        <v>0</v>
      </c>
    </row>
    <row r="192" spans="2:32" ht="16" customHeight="1" x14ac:dyDescent="0.3">
      <c r="B192" s="51" t="s">
        <v>278</v>
      </c>
      <c r="C192" s="53">
        <v>0</v>
      </c>
      <c r="D192" s="53">
        <v>0</v>
      </c>
      <c r="E192" s="53">
        <v>0</v>
      </c>
      <c r="F192" s="53">
        <v>0</v>
      </c>
      <c r="G192" s="53">
        <v>0</v>
      </c>
      <c r="H192" s="53">
        <v>0</v>
      </c>
      <c r="I192" s="53">
        <v>0</v>
      </c>
      <c r="J192" s="53">
        <v>0</v>
      </c>
      <c r="K192" s="53">
        <v>0</v>
      </c>
      <c r="L192" s="53">
        <v>0</v>
      </c>
      <c r="M192" s="53">
        <v>0</v>
      </c>
      <c r="N192" s="53">
        <v>0</v>
      </c>
      <c r="O192" s="53">
        <v>0</v>
      </c>
      <c r="P192" s="53">
        <v>0</v>
      </c>
      <c r="Q192" s="53">
        <v>0</v>
      </c>
      <c r="R192" s="53">
        <v>0</v>
      </c>
      <c r="S192" s="53">
        <v>0</v>
      </c>
      <c r="T192" s="53">
        <v>0</v>
      </c>
      <c r="U192" s="53">
        <v>0</v>
      </c>
      <c r="V192" s="53">
        <v>0</v>
      </c>
      <c r="W192" s="53">
        <v>0</v>
      </c>
      <c r="X192" s="53">
        <v>0</v>
      </c>
      <c r="Y192" s="53">
        <v>0</v>
      </c>
      <c r="Z192" s="53">
        <v>0</v>
      </c>
      <c r="AA192" s="53">
        <v>0</v>
      </c>
      <c r="AB192" s="53">
        <v>0</v>
      </c>
      <c r="AC192" s="53">
        <v>0</v>
      </c>
      <c r="AD192" s="53">
        <v>0</v>
      </c>
      <c r="AE192" s="53">
        <v>0</v>
      </c>
      <c r="AF192" s="53">
        <v>0</v>
      </c>
    </row>
    <row r="193" spans="2:32" ht="16" customHeight="1" x14ac:dyDescent="0.3">
      <c r="B193" s="51" t="s">
        <v>279</v>
      </c>
      <c r="C193" s="53">
        <v>0</v>
      </c>
      <c r="D193" s="53">
        <v>0</v>
      </c>
      <c r="E193" s="53">
        <v>0</v>
      </c>
      <c r="F193" s="53">
        <v>0</v>
      </c>
      <c r="G193" s="53">
        <v>0</v>
      </c>
      <c r="H193" s="53">
        <v>0</v>
      </c>
      <c r="I193" s="53">
        <v>0</v>
      </c>
      <c r="J193" s="53">
        <v>0</v>
      </c>
      <c r="K193" s="53">
        <v>0</v>
      </c>
      <c r="L193" s="53">
        <v>0</v>
      </c>
      <c r="M193" s="53">
        <v>0</v>
      </c>
      <c r="N193" s="53">
        <v>0</v>
      </c>
      <c r="O193" s="53">
        <v>0</v>
      </c>
      <c r="P193" s="53">
        <v>0</v>
      </c>
      <c r="Q193" s="53">
        <v>0</v>
      </c>
      <c r="R193" s="53">
        <v>0</v>
      </c>
      <c r="S193" s="53">
        <v>0</v>
      </c>
      <c r="T193" s="53">
        <v>0</v>
      </c>
      <c r="U193" s="53">
        <v>0</v>
      </c>
      <c r="V193" s="53">
        <v>0</v>
      </c>
      <c r="W193" s="53">
        <v>0</v>
      </c>
      <c r="X193" s="53">
        <v>0</v>
      </c>
      <c r="Y193" s="53">
        <v>0</v>
      </c>
      <c r="Z193" s="53">
        <v>0</v>
      </c>
      <c r="AA193" s="53">
        <v>0</v>
      </c>
      <c r="AB193" s="53">
        <v>0</v>
      </c>
      <c r="AC193" s="53">
        <v>0</v>
      </c>
      <c r="AD193" s="53">
        <v>0</v>
      </c>
      <c r="AE193" s="53">
        <v>0</v>
      </c>
      <c r="AF193" s="53">
        <v>0</v>
      </c>
    </row>
    <row r="194" spans="2:32" ht="16" customHeight="1" x14ac:dyDescent="0.3">
      <c r="B194" s="51" t="s">
        <v>280</v>
      </c>
      <c r="C194" s="53">
        <v>0</v>
      </c>
      <c r="D194" s="53">
        <v>0</v>
      </c>
      <c r="E194" s="53">
        <v>0</v>
      </c>
      <c r="F194" s="53">
        <v>0</v>
      </c>
      <c r="G194" s="53">
        <v>0</v>
      </c>
      <c r="H194" s="53">
        <v>0</v>
      </c>
      <c r="I194" s="53">
        <v>0</v>
      </c>
      <c r="J194" s="53">
        <v>0</v>
      </c>
      <c r="K194" s="53">
        <v>0</v>
      </c>
      <c r="L194" s="53">
        <v>0</v>
      </c>
      <c r="M194" s="53">
        <v>0</v>
      </c>
      <c r="N194" s="53">
        <v>0</v>
      </c>
      <c r="O194" s="53">
        <v>0</v>
      </c>
      <c r="P194" s="53">
        <v>0</v>
      </c>
      <c r="Q194" s="53">
        <v>0</v>
      </c>
      <c r="R194" s="53">
        <v>0</v>
      </c>
      <c r="S194" s="53">
        <v>0</v>
      </c>
      <c r="T194" s="53">
        <v>0</v>
      </c>
      <c r="U194" s="53">
        <v>0</v>
      </c>
      <c r="V194" s="53">
        <v>0</v>
      </c>
      <c r="W194" s="53">
        <v>0</v>
      </c>
      <c r="X194" s="53">
        <v>0</v>
      </c>
      <c r="Y194" s="53">
        <v>0</v>
      </c>
      <c r="Z194" s="53">
        <v>0</v>
      </c>
      <c r="AA194" s="53">
        <v>0</v>
      </c>
      <c r="AB194" s="53">
        <v>0</v>
      </c>
      <c r="AC194" s="53">
        <v>0</v>
      </c>
      <c r="AD194" s="53">
        <v>0</v>
      </c>
      <c r="AE194" s="53">
        <v>0</v>
      </c>
      <c r="AF194" s="53">
        <v>0</v>
      </c>
    </row>
    <row r="195" spans="2:32" ht="16" customHeight="1" x14ac:dyDescent="0.25">
      <c r="B195" s="47" t="s">
        <v>281</v>
      </c>
      <c r="C195" s="48">
        <v>0</v>
      </c>
      <c r="D195" s="48">
        <v>0</v>
      </c>
      <c r="E195" s="48">
        <v>0</v>
      </c>
      <c r="F195" s="48">
        <v>0</v>
      </c>
      <c r="G195" s="48">
        <v>0</v>
      </c>
      <c r="H195" s="48">
        <v>0</v>
      </c>
      <c r="I195" s="48">
        <v>0</v>
      </c>
      <c r="J195" s="48">
        <v>0</v>
      </c>
      <c r="K195" s="48">
        <v>0</v>
      </c>
      <c r="L195" s="48">
        <v>0</v>
      </c>
      <c r="M195" s="48">
        <v>0</v>
      </c>
      <c r="N195" s="48">
        <v>0</v>
      </c>
      <c r="O195" s="48">
        <v>0</v>
      </c>
      <c r="P195" s="48">
        <v>0</v>
      </c>
      <c r="Q195" s="48">
        <v>0</v>
      </c>
      <c r="R195" s="48">
        <v>0</v>
      </c>
      <c r="S195" s="48">
        <v>0</v>
      </c>
      <c r="T195" s="48">
        <v>0</v>
      </c>
      <c r="U195" s="48">
        <v>0</v>
      </c>
      <c r="V195" s="48">
        <v>0</v>
      </c>
      <c r="W195" s="48">
        <v>0</v>
      </c>
      <c r="X195" s="48">
        <v>0</v>
      </c>
      <c r="Y195" s="48">
        <v>0</v>
      </c>
      <c r="Z195" s="48">
        <v>0</v>
      </c>
      <c r="AA195" s="48">
        <v>0</v>
      </c>
      <c r="AB195" s="48">
        <v>0</v>
      </c>
      <c r="AC195" s="48">
        <v>0</v>
      </c>
      <c r="AD195" s="48">
        <v>0</v>
      </c>
      <c r="AE195" s="48">
        <v>0</v>
      </c>
      <c r="AF195" s="48">
        <v>0</v>
      </c>
    </row>
    <row r="196" spans="2:32" ht="16" customHeight="1" x14ac:dyDescent="0.3">
      <c r="B196" s="51" t="s">
        <v>282</v>
      </c>
      <c r="C196" s="53">
        <v>0</v>
      </c>
      <c r="D196" s="53">
        <v>0</v>
      </c>
      <c r="E196" s="53">
        <v>0</v>
      </c>
      <c r="F196" s="53">
        <v>0</v>
      </c>
      <c r="G196" s="53">
        <v>0</v>
      </c>
      <c r="H196" s="53">
        <v>0</v>
      </c>
      <c r="I196" s="53">
        <v>0</v>
      </c>
      <c r="J196" s="53">
        <v>0</v>
      </c>
      <c r="K196" s="53">
        <v>0</v>
      </c>
      <c r="L196" s="53">
        <v>0</v>
      </c>
      <c r="M196" s="53">
        <v>0</v>
      </c>
      <c r="N196" s="53">
        <v>0</v>
      </c>
      <c r="O196" s="53">
        <v>0</v>
      </c>
      <c r="P196" s="53">
        <v>0</v>
      </c>
      <c r="Q196" s="53">
        <v>0</v>
      </c>
      <c r="R196" s="53">
        <v>0</v>
      </c>
      <c r="S196" s="53">
        <v>0</v>
      </c>
      <c r="T196" s="53">
        <v>0</v>
      </c>
      <c r="U196" s="53">
        <v>0</v>
      </c>
      <c r="V196" s="53">
        <v>0</v>
      </c>
      <c r="W196" s="53">
        <v>0</v>
      </c>
      <c r="X196" s="53">
        <v>0</v>
      </c>
      <c r="Y196" s="53">
        <v>0</v>
      </c>
      <c r="Z196" s="53">
        <v>0</v>
      </c>
      <c r="AA196" s="53">
        <v>0</v>
      </c>
      <c r="AB196" s="53">
        <v>0</v>
      </c>
      <c r="AC196" s="53">
        <v>0</v>
      </c>
      <c r="AD196" s="53">
        <v>0</v>
      </c>
      <c r="AE196" s="53">
        <v>0</v>
      </c>
      <c r="AF196" s="53">
        <v>0</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0</v>
      </c>
      <c r="O199" s="53">
        <v>0</v>
      </c>
      <c r="P199" s="53">
        <v>0</v>
      </c>
      <c r="Q199" s="53">
        <v>0</v>
      </c>
      <c r="R199" s="53">
        <v>0</v>
      </c>
      <c r="S199" s="53">
        <v>0</v>
      </c>
      <c r="T199" s="53">
        <v>0</v>
      </c>
      <c r="U199" s="53">
        <v>0</v>
      </c>
      <c r="V199" s="53">
        <v>0</v>
      </c>
      <c r="W199" s="53">
        <v>0</v>
      </c>
      <c r="X199" s="53">
        <v>0</v>
      </c>
      <c r="Y199" s="53">
        <v>0</v>
      </c>
      <c r="Z199" s="53">
        <v>0</v>
      </c>
      <c r="AA199" s="53">
        <v>0</v>
      </c>
      <c r="AB199" s="53">
        <v>0</v>
      </c>
      <c r="AC199" s="53">
        <v>0</v>
      </c>
      <c r="AD199" s="53">
        <v>0</v>
      </c>
      <c r="AE199" s="53">
        <v>0</v>
      </c>
      <c r="AF199" s="53">
        <v>0</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0</v>
      </c>
      <c r="O200" s="53">
        <v>0</v>
      </c>
      <c r="P200" s="53">
        <v>0</v>
      </c>
      <c r="Q200" s="53">
        <v>0</v>
      </c>
      <c r="R200" s="53">
        <v>0</v>
      </c>
      <c r="S200" s="53">
        <v>0</v>
      </c>
      <c r="T200" s="53">
        <v>0</v>
      </c>
      <c r="U200" s="53">
        <v>0</v>
      </c>
      <c r="V200" s="53">
        <v>0</v>
      </c>
      <c r="W200" s="53">
        <v>0</v>
      </c>
      <c r="X200" s="53">
        <v>0</v>
      </c>
      <c r="Y200" s="53">
        <v>0</v>
      </c>
      <c r="Z200" s="53">
        <v>0</v>
      </c>
      <c r="AA200" s="53">
        <v>0</v>
      </c>
      <c r="AB200" s="53">
        <v>0</v>
      </c>
      <c r="AC200" s="53">
        <v>0</v>
      </c>
      <c r="AD200" s="53">
        <v>0</v>
      </c>
      <c r="AE200" s="53">
        <v>0</v>
      </c>
      <c r="AF200" s="53">
        <v>0</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0</v>
      </c>
      <c r="D204" s="55">
        <v>0</v>
      </c>
      <c r="E204" s="55">
        <v>0</v>
      </c>
      <c r="F204" s="55">
        <v>0</v>
      </c>
      <c r="G204" s="55">
        <v>0</v>
      </c>
      <c r="H204" s="55">
        <v>0</v>
      </c>
      <c r="I204" s="55">
        <v>0</v>
      </c>
      <c r="J204" s="55">
        <v>0</v>
      </c>
      <c r="K204" s="55">
        <v>0</v>
      </c>
      <c r="L204" s="55">
        <v>0</v>
      </c>
      <c r="M204" s="55">
        <v>0</v>
      </c>
      <c r="N204" s="55">
        <v>0</v>
      </c>
      <c r="O204" s="55">
        <v>0</v>
      </c>
      <c r="P204" s="55">
        <v>0</v>
      </c>
      <c r="Q204" s="55">
        <v>0</v>
      </c>
      <c r="R204" s="55">
        <v>0</v>
      </c>
      <c r="S204" s="55">
        <v>0</v>
      </c>
      <c r="T204" s="55">
        <v>0</v>
      </c>
      <c r="U204" s="55">
        <v>0</v>
      </c>
      <c r="V204" s="55">
        <v>0</v>
      </c>
      <c r="W204" s="55">
        <v>0</v>
      </c>
      <c r="X204" s="55">
        <v>0</v>
      </c>
      <c r="Y204" s="55">
        <v>0</v>
      </c>
      <c r="Z204" s="55">
        <v>0</v>
      </c>
      <c r="AA204" s="55">
        <v>0</v>
      </c>
      <c r="AB204" s="55">
        <v>0</v>
      </c>
      <c r="AC204" s="55">
        <v>0</v>
      </c>
      <c r="AD204" s="55">
        <v>0</v>
      </c>
      <c r="AE204" s="55">
        <v>0</v>
      </c>
      <c r="AF204" s="55">
        <v>0</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65" priority="7" stopIfTrue="1" operator="equal">
      <formula>#REF!</formula>
    </cfRule>
    <cfRule type="cellIs" dxfId="64" priority="8" stopIfTrue="1" operator="greaterThan">
      <formula>#REF!</formula>
    </cfRule>
    <cfRule type="cellIs" dxfId="63" priority="9" stopIfTrue="1" operator="lessThan">
      <formula>#REF!</formula>
    </cfRule>
  </conditionalFormatting>
  <conditionalFormatting sqref="B156:AF156">
    <cfRule type="cellIs" dxfId="62" priority="1" stopIfTrue="1" operator="equal">
      <formula>#REF!</formula>
    </cfRule>
    <cfRule type="cellIs" dxfId="61" priority="2" stopIfTrue="1" operator="greaterThan">
      <formula>#REF!</formula>
    </cfRule>
    <cfRule type="cellIs" dxfId="60" priority="3" stopIfTrue="1" operator="lessThan">
      <formula>#REF!</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ED4E9-5E00-40B3-8C68-5465D864D786}">
  <sheetPr>
    <tabColor theme="5" tint="0.39997558519241921"/>
  </sheetPr>
  <dimension ref="A1:AF205"/>
  <sheetViews>
    <sheetView showGridLines="0" workbookViewId="0">
      <pane xSplit="2" ySplit="5" topLeftCell="P6" activePane="bottomRight" state="frozen"/>
      <selection pane="topRight" activeCell="H132" sqref="H132"/>
      <selection pane="bottomLeft" activeCell="H132" sqref="H132"/>
      <selection pane="bottomRight" activeCell="AE1" sqref="AE1:AF1048576"/>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300</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47.867934782608671</v>
      </c>
      <c r="D3" s="46">
        <v>32.698043478260864</v>
      </c>
      <c r="E3" s="46">
        <v>45.564782608695651</v>
      </c>
      <c r="F3" s="46">
        <v>54.539021739130419</v>
      </c>
      <c r="G3" s="46">
        <v>59.830108695652164</v>
      </c>
      <c r="H3" s="46">
        <v>47.211586956521742</v>
      </c>
      <c r="I3" s="46">
        <v>47.38695652173913</v>
      </c>
      <c r="J3" s="46">
        <v>46.635326086956518</v>
      </c>
      <c r="K3" s="46">
        <v>55.497299999999989</v>
      </c>
      <c r="L3" s="46">
        <v>57.044021739130422</v>
      </c>
      <c r="M3" s="46">
        <v>60.972453841572367</v>
      </c>
      <c r="N3" s="46">
        <v>61.899456521739133</v>
      </c>
      <c r="O3" s="46">
        <v>65.033152173913038</v>
      </c>
      <c r="P3" s="46">
        <v>70.317391304347836</v>
      </c>
      <c r="Q3" s="46">
        <v>127.71185927635497</v>
      </c>
      <c r="R3" s="46">
        <v>157.94544130434784</v>
      </c>
      <c r="S3" s="46">
        <v>177.84434347826084</v>
      </c>
      <c r="T3" s="46">
        <v>271.57459782608703</v>
      </c>
      <c r="U3" s="46">
        <v>322.08757500000002</v>
      </c>
      <c r="V3" s="46">
        <v>712.01316640316202</v>
      </c>
      <c r="W3" s="46">
        <v>726.95571585949699</v>
      </c>
      <c r="X3" s="46">
        <v>1236.1365326739131</v>
      </c>
      <c r="Y3" s="46">
        <v>1851.3439402543479</v>
      </c>
      <c r="Z3" s="46">
        <v>1926.9705434782607</v>
      </c>
      <c r="AA3" s="46">
        <v>1906.7276415972949</v>
      </c>
      <c r="AB3" s="46">
        <v>2176.0850652173917</v>
      </c>
      <c r="AC3" s="46">
        <v>2643.3725869565228</v>
      </c>
      <c r="AD3" s="46">
        <v>3071.4197608695658</v>
      </c>
      <c r="AE3" s="46">
        <v>3442.1197608695657</v>
      </c>
      <c r="AF3" s="46">
        <v>3702.8806304347827</v>
      </c>
    </row>
    <row r="4" spans="1:32" s="44" customFormat="1" ht="16" customHeight="1" x14ac:dyDescent="0.25">
      <c r="B4" s="47" t="s">
        <v>90</v>
      </c>
      <c r="C4" s="48">
        <v>8.5059782608695649</v>
      </c>
      <c r="D4" s="48">
        <v>9.8918478260869556</v>
      </c>
      <c r="E4" s="48">
        <v>10.3125</v>
      </c>
      <c r="F4" s="48">
        <v>9.0440217391304341</v>
      </c>
      <c r="G4" s="48">
        <v>10.894565217391303</v>
      </c>
      <c r="H4" s="48">
        <v>9.9864130434782616</v>
      </c>
      <c r="I4" s="48">
        <v>10.5</v>
      </c>
      <c r="J4" s="48">
        <v>10.605978260869565</v>
      </c>
      <c r="K4" s="48">
        <v>11.416865217391299</v>
      </c>
      <c r="L4" s="48">
        <v>7.739673913043478</v>
      </c>
      <c r="M4" s="48">
        <v>26.152173913043477</v>
      </c>
      <c r="N4" s="48">
        <v>21.171195652173914</v>
      </c>
      <c r="O4" s="48">
        <v>20.717934782608694</v>
      </c>
      <c r="P4" s="48">
        <v>21.43695652173913</v>
      </c>
      <c r="Q4" s="48">
        <v>32.206796739130439</v>
      </c>
      <c r="R4" s="48">
        <v>33.106310869565213</v>
      </c>
      <c r="S4" s="48">
        <v>33.622604347826083</v>
      </c>
      <c r="T4" s="48">
        <v>34.455945652173909</v>
      </c>
      <c r="U4" s="48">
        <v>41.706596739130433</v>
      </c>
      <c r="V4" s="48">
        <v>43.340292391304345</v>
      </c>
      <c r="W4" s="48">
        <v>44.431053260869561</v>
      </c>
      <c r="X4" s="48">
        <v>53.783152173913038</v>
      </c>
      <c r="Y4" s="48">
        <v>109.1786956521739</v>
      </c>
      <c r="Z4" s="48">
        <v>86.811413043478254</v>
      </c>
      <c r="AA4" s="48">
        <v>105.52608695652172</v>
      </c>
      <c r="AB4" s="48">
        <v>127.31086956521739</v>
      </c>
      <c r="AC4" s="48">
        <v>191.44130434782608</v>
      </c>
      <c r="AD4" s="48">
        <v>241.44130434782605</v>
      </c>
      <c r="AE4" s="48">
        <v>247.96304347826083</v>
      </c>
      <c r="AF4" s="48">
        <v>280.57173913043471</v>
      </c>
    </row>
    <row r="5" spans="1:32" s="44" customFormat="1" ht="16" customHeight="1" x14ac:dyDescent="0.25">
      <c r="B5" s="49" t="s">
        <v>91</v>
      </c>
      <c r="C5" s="50">
        <v>8.5059782608695649</v>
      </c>
      <c r="D5" s="50">
        <v>9.8918478260869556</v>
      </c>
      <c r="E5" s="50">
        <v>10.3125</v>
      </c>
      <c r="F5" s="50">
        <v>9.0440217391304341</v>
      </c>
      <c r="G5" s="50">
        <v>10.894565217391303</v>
      </c>
      <c r="H5" s="50">
        <v>9.9864130434782616</v>
      </c>
      <c r="I5" s="50">
        <v>10.5</v>
      </c>
      <c r="J5" s="50">
        <v>10.605978260869565</v>
      </c>
      <c r="K5" s="50">
        <v>11.416865217391299</v>
      </c>
      <c r="L5" s="50">
        <v>7.739673913043478</v>
      </c>
      <c r="M5" s="50">
        <v>26.152173913043477</v>
      </c>
      <c r="N5" s="50">
        <v>21.171195652173914</v>
      </c>
      <c r="O5" s="50">
        <v>20.717934782608694</v>
      </c>
      <c r="P5" s="50">
        <v>21.43695652173913</v>
      </c>
      <c r="Q5" s="50">
        <v>32.206796739130439</v>
      </c>
      <c r="R5" s="50">
        <v>33.106310869565213</v>
      </c>
      <c r="S5" s="50">
        <v>33.622604347826083</v>
      </c>
      <c r="T5" s="50">
        <v>34.455945652173909</v>
      </c>
      <c r="U5" s="50">
        <v>41.706596739130433</v>
      </c>
      <c r="V5" s="50">
        <v>43.340292391304345</v>
      </c>
      <c r="W5" s="50">
        <v>44.431053260869561</v>
      </c>
      <c r="X5" s="50">
        <v>53.783152173913038</v>
      </c>
      <c r="Y5" s="50">
        <v>109.1786956521739</v>
      </c>
      <c r="Z5" s="50">
        <v>86.811413043478254</v>
      </c>
      <c r="AA5" s="50">
        <v>105.52608695652172</v>
      </c>
      <c r="AB5" s="50">
        <v>127.31086956521739</v>
      </c>
      <c r="AC5" s="50">
        <v>191.44130434782608</v>
      </c>
      <c r="AD5" s="50">
        <v>241.44130434782605</v>
      </c>
      <c r="AE5" s="50">
        <v>247.96304347826083</v>
      </c>
      <c r="AF5" s="50">
        <v>280.57173913043471</v>
      </c>
    </row>
    <row r="6" spans="1:32" s="44" customFormat="1" ht="16" customHeight="1" x14ac:dyDescent="0.25">
      <c r="B6" s="51" t="s">
        <v>92</v>
      </c>
      <c r="C6" s="52">
        <v>0</v>
      </c>
      <c r="D6" s="52">
        <v>0</v>
      </c>
      <c r="E6" s="52">
        <v>0</v>
      </c>
      <c r="F6" s="52">
        <v>0</v>
      </c>
      <c r="G6" s="52">
        <v>0</v>
      </c>
      <c r="H6" s="52">
        <v>0</v>
      </c>
      <c r="I6" s="52">
        <v>0</v>
      </c>
      <c r="J6" s="52">
        <v>0</v>
      </c>
      <c r="K6" s="52">
        <v>0</v>
      </c>
      <c r="L6" s="52">
        <v>0</v>
      </c>
      <c r="M6" s="52">
        <v>0</v>
      </c>
      <c r="N6" s="52">
        <v>0</v>
      </c>
      <c r="O6" s="52">
        <v>0</v>
      </c>
      <c r="P6" s="52">
        <v>0</v>
      </c>
      <c r="Q6" s="52">
        <v>0</v>
      </c>
      <c r="R6" s="52">
        <v>0</v>
      </c>
      <c r="S6" s="52">
        <v>0</v>
      </c>
      <c r="T6" s="52">
        <v>0</v>
      </c>
      <c r="U6" s="52">
        <v>0</v>
      </c>
      <c r="V6" s="52">
        <v>0</v>
      </c>
      <c r="W6" s="52">
        <v>0</v>
      </c>
      <c r="X6" s="52">
        <v>0</v>
      </c>
      <c r="Y6" s="52">
        <v>0</v>
      </c>
      <c r="Z6" s="52">
        <v>0</v>
      </c>
      <c r="AA6" s="52">
        <v>0</v>
      </c>
      <c r="AB6" s="52">
        <v>0</v>
      </c>
      <c r="AC6" s="52">
        <v>0</v>
      </c>
      <c r="AD6" s="52">
        <v>0</v>
      </c>
      <c r="AE6" s="52">
        <v>0</v>
      </c>
      <c r="AF6" s="52">
        <v>0</v>
      </c>
    </row>
    <row r="7" spans="1:32" s="44" customFormat="1" ht="16" customHeight="1" x14ac:dyDescent="0.3">
      <c r="B7" s="51" t="s">
        <v>93</v>
      </c>
      <c r="C7" s="53">
        <v>0</v>
      </c>
      <c r="D7" s="53">
        <v>0</v>
      </c>
      <c r="E7" s="53">
        <v>0</v>
      </c>
      <c r="F7" s="53">
        <v>0</v>
      </c>
      <c r="G7" s="53">
        <v>0</v>
      </c>
      <c r="H7" s="53">
        <v>0</v>
      </c>
      <c r="I7" s="53">
        <v>0</v>
      </c>
      <c r="J7" s="53">
        <v>0</v>
      </c>
      <c r="K7" s="53">
        <v>0</v>
      </c>
      <c r="L7" s="53">
        <v>0</v>
      </c>
      <c r="M7" s="53">
        <v>18</v>
      </c>
      <c r="N7" s="53">
        <v>18</v>
      </c>
      <c r="O7" s="53">
        <v>18</v>
      </c>
      <c r="P7" s="53">
        <v>18</v>
      </c>
      <c r="Q7" s="53">
        <v>18</v>
      </c>
      <c r="R7" s="53">
        <v>18</v>
      </c>
      <c r="S7" s="53">
        <v>18</v>
      </c>
      <c r="T7" s="53">
        <v>18</v>
      </c>
      <c r="U7" s="53">
        <v>18</v>
      </c>
      <c r="V7" s="53">
        <v>19.633695652173913</v>
      </c>
      <c r="W7" s="53">
        <v>20.724456521739128</v>
      </c>
      <c r="X7" s="53">
        <v>20.724456521739128</v>
      </c>
      <c r="Y7" s="53">
        <v>17.934782608695649</v>
      </c>
      <c r="Z7" s="53">
        <v>20.724456521739128</v>
      </c>
      <c r="AA7" s="53">
        <v>26.178260869565214</v>
      </c>
      <c r="AB7" s="53">
        <v>39.267391304347825</v>
      </c>
      <c r="AC7" s="53">
        <v>39.267391304347825</v>
      </c>
      <c r="AD7" s="53">
        <v>39.267391304347825</v>
      </c>
      <c r="AE7" s="53">
        <v>39.267391304347825</v>
      </c>
      <c r="AF7" s="53">
        <v>39.267391304347825</v>
      </c>
    </row>
    <row r="8" spans="1:32" s="44" customFormat="1" ht="16" customHeight="1" x14ac:dyDescent="0.3">
      <c r="B8" s="51" t="s">
        <v>94</v>
      </c>
      <c r="C8" s="53">
        <v>0</v>
      </c>
      <c r="D8" s="53">
        <v>0</v>
      </c>
      <c r="E8" s="53">
        <v>0</v>
      </c>
      <c r="F8" s="53">
        <v>0</v>
      </c>
      <c r="G8" s="53">
        <v>0</v>
      </c>
      <c r="H8" s="53">
        <v>0</v>
      </c>
      <c r="I8" s="53">
        <v>0</v>
      </c>
      <c r="J8" s="53">
        <v>0</v>
      </c>
      <c r="K8" s="53">
        <v>0</v>
      </c>
      <c r="L8" s="53">
        <v>0</v>
      </c>
      <c r="M8" s="53">
        <v>0</v>
      </c>
      <c r="N8" s="53">
        <v>0</v>
      </c>
      <c r="O8" s="53">
        <v>0</v>
      </c>
      <c r="P8" s="53">
        <v>0</v>
      </c>
      <c r="Q8" s="53">
        <v>0</v>
      </c>
      <c r="R8" s="53">
        <v>0</v>
      </c>
      <c r="S8" s="53">
        <v>0</v>
      </c>
      <c r="T8" s="53">
        <v>0</v>
      </c>
      <c r="U8" s="53">
        <v>0</v>
      </c>
      <c r="V8" s="53">
        <v>0</v>
      </c>
      <c r="W8" s="53">
        <v>0</v>
      </c>
      <c r="X8" s="53">
        <v>1.6891304347826086</v>
      </c>
      <c r="Y8" s="53">
        <v>44.287391304347821</v>
      </c>
      <c r="Z8" s="53">
        <v>13.913043478260869</v>
      </c>
      <c r="AA8" s="53">
        <v>43.478260869565219</v>
      </c>
      <c r="AB8" s="53">
        <v>39.130434782608695</v>
      </c>
      <c r="AC8" s="53">
        <v>86.956521739130437</v>
      </c>
      <c r="AD8" s="53">
        <v>104.34782608695652</v>
      </c>
      <c r="AE8" s="53">
        <v>104.34782608695652</v>
      </c>
      <c r="AF8" s="53">
        <v>104.34782608695652</v>
      </c>
    </row>
    <row r="9" spans="1:32" s="44" customFormat="1" ht="16" customHeight="1" x14ac:dyDescent="0.3">
      <c r="B9" s="51" t="s">
        <v>95</v>
      </c>
      <c r="C9" s="53">
        <v>0</v>
      </c>
      <c r="D9" s="53">
        <v>0</v>
      </c>
      <c r="E9" s="53">
        <v>0</v>
      </c>
      <c r="F9" s="53">
        <v>0</v>
      </c>
      <c r="G9" s="53">
        <v>0</v>
      </c>
      <c r="H9" s="53">
        <v>0</v>
      </c>
      <c r="I9" s="53">
        <v>0</v>
      </c>
      <c r="J9" s="53">
        <v>0</v>
      </c>
      <c r="K9" s="53">
        <v>0</v>
      </c>
      <c r="L9" s="53">
        <v>0</v>
      </c>
      <c r="M9" s="53">
        <v>0</v>
      </c>
      <c r="N9" s="53">
        <v>0</v>
      </c>
      <c r="O9" s="53">
        <v>0</v>
      </c>
      <c r="P9" s="53">
        <v>0</v>
      </c>
      <c r="Q9" s="53">
        <v>0</v>
      </c>
      <c r="R9" s="53">
        <v>0</v>
      </c>
      <c r="S9" s="53">
        <v>0</v>
      </c>
      <c r="T9" s="53">
        <v>0</v>
      </c>
      <c r="U9" s="53">
        <v>0</v>
      </c>
      <c r="V9" s="53">
        <v>0</v>
      </c>
      <c r="W9" s="53">
        <v>0</v>
      </c>
      <c r="X9" s="53">
        <v>0</v>
      </c>
      <c r="Y9" s="53">
        <v>0</v>
      </c>
      <c r="Z9" s="53">
        <v>0</v>
      </c>
      <c r="AA9" s="53">
        <v>0</v>
      </c>
      <c r="AB9" s="53">
        <v>0</v>
      </c>
      <c r="AC9" s="53">
        <v>0</v>
      </c>
      <c r="AD9" s="53">
        <v>0</v>
      </c>
      <c r="AE9" s="53">
        <v>0</v>
      </c>
      <c r="AF9" s="53">
        <v>0</v>
      </c>
    </row>
    <row r="10" spans="1:32" s="44" customFormat="1" ht="16" customHeight="1" x14ac:dyDescent="0.3">
      <c r="B10" s="51" t="s">
        <v>96</v>
      </c>
      <c r="C10" s="53">
        <v>8.5059782608695649</v>
      </c>
      <c r="D10" s="53">
        <v>9.8918478260869556</v>
      </c>
      <c r="E10" s="53">
        <v>10.3125</v>
      </c>
      <c r="F10" s="53">
        <v>9.0440217391304341</v>
      </c>
      <c r="G10" s="53">
        <v>10.894565217391303</v>
      </c>
      <c r="H10" s="53">
        <v>9.9864130434782616</v>
      </c>
      <c r="I10" s="53">
        <v>10.5</v>
      </c>
      <c r="J10" s="53">
        <v>10.605978260869565</v>
      </c>
      <c r="K10" s="53">
        <v>11.416865217391299</v>
      </c>
      <c r="L10" s="53">
        <v>7.739673913043478</v>
      </c>
      <c r="M10" s="53">
        <v>8.1521739130434785</v>
      </c>
      <c r="N10" s="53">
        <v>3.1711956521739126</v>
      </c>
      <c r="O10" s="53">
        <v>2.7179347826086953</v>
      </c>
      <c r="P10" s="53">
        <v>3.4369565217391305</v>
      </c>
      <c r="Q10" s="53">
        <v>14.206796739130436</v>
      </c>
      <c r="R10" s="53">
        <v>15.106310869565213</v>
      </c>
      <c r="S10" s="53">
        <v>15.622604347826085</v>
      </c>
      <c r="T10" s="53">
        <v>16.455945652173913</v>
      </c>
      <c r="U10" s="53">
        <v>23.706596739130433</v>
      </c>
      <c r="V10" s="53">
        <v>23.706596739130436</v>
      </c>
      <c r="W10" s="53">
        <v>23.706596739130436</v>
      </c>
      <c r="X10" s="53">
        <v>31.369565217391301</v>
      </c>
      <c r="Y10" s="53">
        <v>46.95652173913043</v>
      </c>
      <c r="Z10" s="53">
        <v>52.173913043478258</v>
      </c>
      <c r="AA10" s="53">
        <v>35.869565217391298</v>
      </c>
      <c r="AB10" s="53">
        <v>48.913043478260875</v>
      </c>
      <c r="AC10" s="53">
        <v>65.217391304347828</v>
      </c>
      <c r="AD10" s="53">
        <v>97.826086956521721</v>
      </c>
      <c r="AE10" s="53">
        <v>104.34782608695652</v>
      </c>
      <c r="AF10" s="53">
        <v>136.95652173913041</v>
      </c>
    </row>
    <row r="11" spans="1:32" s="44" customFormat="1" ht="16" customHeight="1" x14ac:dyDescent="0.3">
      <c r="B11" s="51" t="s">
        <v>97</v>
      </c>
      <c r="C11" s="53">
        <v>0</v>
      </c>
      <c r="D11" s="53">
        <v>0</v>
      </c>
      <c r="E11" s="53">
        <v>0</v>
      </c>
      <c r="F11" s="53">
        <v>0</v>
      </c>
      <c r="G11" s="53">
        <v>0</v>
      </c>
      <c r="H11" s="53">
        <v>0</v>
      </c>
      <c r="I11" s="53">
        <v>0</v>
      </c>
      <c r="J11" s="53">
        <v>0</v>
      </c>
      <c r="K11" s="53">
        <v>0</v>
      </c>
      <c r="L11" s="53">
        <v>0</v>
      </c>
      <c r="M11" s="53">
        <v>0</v>
      </c>
      <c r="N11" s="53">
        <v>0</v>
      </c>
      <c r="O11" s="53">
        <v>0</v>
      </c>
      <c r="P11" s="53">
        <v>0</v>
      </c>
      <c r="Q11" s="53">
        <v>0</v>
      </c>
      <c r="R11" s="53">
        <v>0</v>
      </c>
      <c r="S11" s="53">
        <v>0</v>
      </c>
      <c r="T11" s="53">
        <v>0</v>
      </c>
      <c r="U11" s="53">
        <v>0</v>
      </c>
      <c r="V11" s="53">
        <v>0</v>
      </c>
      <c r="W11" s="53">
        <v>0</v>
      </c>
      <c r="X11" s="53">
        <v>0</v>
      </c>
      <c r="Y11" s="53">
        <v>0</v>
      </c>
      <c r="Z11" s="53">
        <v>0</v>
      </c>
      <c r="AA11" s="53">
        <v>0</v>
      </c>
      <c r="AB11" s="53">
        <v>0</v>
      </c>
      <c r="AC11" s="53">
        <v>0</v>
      </c>
      <c r="AD11" s="53">
        <v>0</v>
      </c>
      <c r="AE11" s="53">
        <v>0</v>
      </c>
      <c r="AF11" s="53">
        <v>0</v>
      </c>
    </row>
    <row r="12" spans="1:32" s="44" customFormat="1" ht="16" customHeight="1" x14ac:dyDescent="0.3">
      <c r="B12" s="51" t="s">
        <v>98</v>
      </c>
      <c r="C12" s="53">
        <v>0</v>
      </c>
      <c r="D12" s="53">
        <v>0</v>
      </c>
      <c r="E12" s="53">
        <v>0</v>
      </c>
      <c r="F12" s="53">
        <v>0</v>
      </c>
      <c r="G12" s="53">
        <v>0</v>
      </c>
      <c r="H12" s="53">
        <v>0</v>
      </c>
      <c r="I12" s="53">
        <v>0</v>
      </c>
      <c r="J12" s="53">
        <v>0</v>
      </c>
      <c r="K12" s="53">
        <v>0</v>
      </c>
      <c r="L12" s="53">
        <v>0</v>
      </c>
      <c r="M12" s="53">
        <v>0</v>
      </c>
      <c r="N12" s="53">
        <v>0</v>
      </c>
      <c r="O12" s="53">
        <v>0</v>
      </c>
      <c r="P12" s="53">
        <v>0</v>
      </c>
      <c r="Q12" s="53">
        <v>0</v>
      </c>
      <c r="R12" s="53">
        <v>0</v>
      </c>
      <c r="S12" s="53">
        <v>0</v>
      </c>
      <c r="T12" s="53">
        <v>0</v>
      </c>
      <c r="U12" s="53">
        <v>0</v>
      </c>
      <c r="V12" s="53">
        <v>0</v>
      </c>
      <c r="W12" s="53">
        <v>0</v>
      </c>
      <c r="X12" s="53">
        <v>0</v>
      </c>
      <c r="Y12" s="53">
        <v>0</v>
      </c>
      <c r="Z12" s="53">
        <v>0</v>
      </c>
      <c r="AA12" s="53">
        <v>0</v>
      </c>
      <c r="AB12" s="53">
        <v>0</v>
      </c>
      <c r="AC12" s="53">
        <v>0</v>
      </c>
      <c r="AD12" s="53">
        <v>0</v>
      </c>
      <c r="AE12" s="53">
        <v>0</v>
      </c>
      <c r="AF12" s="53">
        <v>0</v>
      </c>
    </row>
    <row r="13" spans="1:32" s="44" customFormat="1" ht="16" customHeight="1" x14ac:dyDescent="0.3">
      <c r="B13" s="51" t="s">
        <v>99</v>
      </c>
      <c r="C13" s="53">
        <v>0</v>
      </c>
      <c r="D13" s="53">
        <v>0</v>
      </c>
      <c r="E13" s="53">
        <v>0</v>
      </c>
      <c r="F13" s="53">
        <v>0</v>
      </c>
      <c r="G13" s="53">
        <v>0</v>
      </c>
      <c r="H13" s="53">
        <v>0</v>
      </c>
      <c r="I13" s="53">
        <v>0</v>
      </c>
      <c r="J13" s="53">
        <v>0</v>
      </c>
      <c r="K13" s="53">
        <v>0</v>
      </c>
      <c r="L13" s="53">
        <v>0</v>
      </c>
      <c r="M13" s="53">
        <v>0</v>
      </c>
      <c r="N13" s="53">
        <v>0</v>
      </c>
      <c r="O13" s="53">
        <v>0</v>
      </c>
      <c r="P13" s="53">
        <v>0</v>
      </c>
      <c r="Q13" s="53">
        <v>0</v>
      </c>
      <c r="R13" s="53">
        <v>0</v>
      </c>
      <c r="S13" s="53">
        <v>0</v>
      </c>
      <c r="T13" s="53">
        <v>0</v>
      </c>
      <c r="U13" s="53">
        <v>0</v>
      </c>
      <c r="V13" s="53">
        <v>0</v>
      </c>
      <c r="W13" s="53">
        <v>0</v>
      </c>
      <c r="X13" s="53">
        <v>0</v>
      </c>
      <c r="Y13" s="53">
        <v>0</v>
      </c>
      <c r="Z13" s="53">
        <v>0</v>
      </c>
      <c r="AA13" s="53">
        <v>0</v>
      </c>
      <c r="AB13" s="53">
        <v>0</v>
      </c>
      <c r="AC13" s="53">
        <v>0</v>
      </c>
      <c r="AD13" s="53">
        <v>0</v>
      </c>
      <c r="AE13" s="53">
        <v>0</v>
      </c>
      <c r="AF13" s="53">
        <v>0</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0</v>
      </c>
      <c r="D15" s="53">
        <v>0</v>
      </c>
      <c r="E15" s="53">
        <v>0</v>
      </c>
      <c r="F15" s="53">
        <v>0</v>
      </c>
      <c r="G15" s="53">
        <v>0</v>
      </c>
      <c r="H15" s="53">
        <v>0</v>
      </c>
      <c r="I15" s="53">
        <v>0</v>
      </c>
      <c r="J15" s="53">
        <v>0</v>
      </c>
      <c r="K15" s="53">
        <v>0</v>
      </c>
      <c r="L15" s="53">
        <v>0</v>
      </c>
      <c r="M15" s="53">
        <v>0</v>
      </c>
      <c r="N15" s="53">
        <v>0</v>
      </c>
      <c r="O15" s="53">
        <v>0</v>
      </c>
      <c r="P15" s="53">
        <v>0</v>
      </c>
      <c r="Q15" s="53">
        <v>0</v>
      </c>
      <c r="R15" s="53">
        <v>0</v>
      </c>
      <c r="S15" s="53">
        <v>0</v>
      </c>
      <c r="T15" s="53">
        <v>0</v>
      </c>
      <c r="U15" s="53">
        <v>0</v>
      </c>
      <c r="V15" s="53">
        <v>0</v>
      </c>
      <c r="W15" s="53">
        <v>0</v>
      </c>
      <c r="X15" s="53">
        <v>0</v>
      </c>
      <c r="Y15" s="53">
        <v>0</v>
      </c>
      <c r="Z15" s="53">
        <v>0</v>
      </c>
      <c r="AA15" s="53">
        <v>0</v>
      </c>
      <c r="AB15" s="53">
        <v>0</v>
      </c>
      <c r="AC15" s="53">
        <v>0</v>
      </c>
      <c r="AD15" s="53">
        <v>0</v>
      </c>
      <c r="AE15" s="53">
        <v>0</v>
      </c>
      <c r="AF15" s="53">
        <v>0</v>
      </c>
    </row>
    <row r="16" spans="1:32" s="44" customFormat="1" ht="16" customHeight="1" x14ac:dyDescent="0.3">
      <c r="B16" s="51" t="s">
        <v>102</v>
      </c>
      <c r="C16" s="53">
        <v>0</v>
      </c>
      <c r="D16" s="53">
        <v>0</v>
      </c>
      <c r="E16" s="53">
        <v>0</v>
      </c>
      <c r="F16" s="53">
        <v>0</v>
      </c>
      <c r="G16" s="53">
        <v>0</v>
      </c>
      <c r="H16" s="53">
        <v>0</v>
      </c>
      <c r="I16" s="53">
        <v>0</v>
      </c>
      <c r="J16" s="53">
        <v>0</v>
      </c>
      <c r="K16" s="53">
        <v>0</v>
      </c>
      <c r="L16" s="53">
        <v>0</v>
      </c>
      <c r="M16" s="53">
        <v>0</v>
      </c>
      <c r="N16" s="53">
        <v>0</v>
      </c>
      <c r="O16" s="53">
        <v>0</v>
      </c>
      <c r="P16" s="53">
        <v>0</v>
      </c>
      <c r="Q16" s="53">
        <v>0</v>
      </c>
      <c r="R16" s="53">
        <v>0</v>
      </c>
      <c r="S16" s="53">
        <v>0</v>
      </c>
      <c r="T16" s="53">
        <v>0</v>
      </c>
      <c r="U16" s="53">
        <v>0</v>
      </c>
      <c r="V16" s="53">
        <v>0</v>
      </c>
      <c r="W16" s="53">
        <v>0</v>
      </c>
      <c r="X16" s="53">
        <v>0</v>
      </c>
      <c r="Y16" s="53">
        <v>0</v>
      </c>
      <c r="Z16" s="53">
        <v>0</v>
      </c>
      <c r="AA16" s="53">
        <v>0</v>
      </c>
      <c r="AB16" s="53">
        <v>0</v>
      </c>
      <c r="AC16" s="53">
        <v>0</v>
      </c>
      <c r="AD16" s="53">
        <v>0</v>
      </c>
      <c r="AE16" s="53">
        <v>0</v>
      </c>
      <c r="AF16" s="53">
        <v>0</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0</v>
      </c>
      <c r="D18" s="53">
        <v>0</v>
      </c>
      <c r="E18" s="53">
        <v>0</v>
      </c>
      <c r="F18" s="53">
        <v>0</v>
      </c>
      <c r="G18" s="53">
        <v>0</v>
      </c>
      <c r="H18" s="53">
        <v>0</v>
      </c>
      <c r="I18" s="53">
        <v>0</v>
      </c>
      <c r="J18" s="53">
        <v>0</v>
      </c>
      <c r="K18" s="53">
        <v>0</v>
      </c>
      <c r="L18" s="53">
        <v>0</v>
      </c>
      <c r="M18" s="53">
        <v>0</v>
      </c>
      <c r="N18" s="53">
        <v>0</v>
      </c>
      <c r="O18" s="53">
        <v>0</v>
      </c>
      <c r="P18" s="53">
        <v>0</v>
      </c>
      <c r="Q18" s="53">
        <v>0</v>
      </c>
      <c r="R18" s="53">
        <v>0</v>
      </c>
      <c r="S18" s="53">
        <v>0</v>
      </c>
      <c r="T18" s="53">
        <v>0</v>
      </c>
      <c r="U18" s="53">
        <v>0</v>
      </c>
      <c r="V18" s="53">
        <v>0</v>
      </c>
      <c r="W18" s="53">
        <v>0</v>
      </c>
      <c r="X18" s="53">
        <v>0</v>
      </c>
      <c r="Y18" s="53">
        <v>0</v>
      </c>
      <c r="Z18" s="53">
        <v>0</v>
      </c>
      <c r="AA18" s="53">
        <v>0</v>
      </c>
      <c r="AB18" s="53">
        <v>0</v>
      </c>
      <c r="AC18" s="53">
        <v>0</v>
      </c>
      <c r="AD18" s="53">
        <v>0</v>
      </c>
      <c r="AE18" s="53">
        <v>0</v>
      </c>
      <c r="AF18" s="53">
        <v>0</v>
      </c>
    </row>
    <row r="19" spans="2:32" s="44" customFormat="1" ht="16" customHeight="1" x14ac:dyDescent="0.3">
      <c r="B19" s="51" t="s">
        <v>105</v>
      </c>
      <c r="C19" s="53">
        <v>0</v>
      </c>
      <c r="D19" s="53">
        <v>0</v>
      </c>
      <c r="E19" s="53">
        <v>0</v>
      </c>
      <c r="F19" s="53">
        <v>0</v>
      </c>
      <c r="G19" s="53">
        <v>0</v>
      </c>
      <c r="H19" s="53">
        <v>0</v>
      </c>
      <c r="I19" s="53">
        <v>0</v>
      </c>
      <c r="J19" s="53">
        <v>0</v>
      </c>
      <c r="K19" s="53">
        <v>0</v>
      </c>
      <c r="L19" s="53">
        <v>0</v>
      </c>
      <c r="M19" s="53">
        <v>0</v>
      </c>
      <c r="N19" s="53">
        <v>0</v>
      </c>
      <c r="O19" s="53">
        <v>0</v>
      </c>
      <c r="P19" s="53">
        <v>0</v>
      </c>
      <c r="Q19" s="53">
        <v>0</v>
      </c>
      <c r="R19" s="53">
        <v>0</v>
      </c>
      <c r="S19" s="53">
        <v>0</v>
      </c>
      <c r="T19" s="53">
        <v>0</v>
      </c>
      <c r="U19" s="53">
        <v>0</v>
      </c>
      <c r="V19" s="53">
        <v>0</v>
      </c>
      <c r="W19" s="53">
        <v>0</v>
      </c>
      <c r="X19" s="53">
        <v>0</v>
      </c>
      <c r="Y19" s="53">
        <v>0</v>
      </c>
      <c r="Z19" s="53">
        <v>0</v>
      </c>
      <c r="AA19" s="53">
        <v>0</v>
      </c>
      <c r="AB19" s="53">
        <v>0</v>
      </c>
      <c r="AC19" s="53">
        <v>0</v>
      </c>
      <c r="AD19" s="53">
        <v>0</v>
      </c>
      <c r="AE19" s="53">
        <v>0</v>
      </c>
      <c r="AF19" s="53">
        <v>0</v>
      </c>
    </row>
    <row r="20" spans="2:32" s="44" customFormat="1" ht="16" customHeight="1" x14ac:dyDescent="0.3">
      <c r="B20" s="51" t="s">
        <v>106</v>
      </c>
      <c r="C20" s="53">
        <v>0</v>
      </c>
      <c r="D20" s="53">
        <v>0</v>
      </c>
      <c r="E20" s="53">
        <v>0</v>
      </c>
      <c r="F20" s="53">
        <v>0</v>
      </c>
      <c r="G20" s="53">
        <v>0</v>
      </c>
      <c r="H20" s="53">
        <v>0</v>
      </c>
      <c r="I20" s="53">
        <v>0</v>
      </c>
      <c r="J20" s="53">
        <v>0</v>
      </c>
      <c r="K20" s="53">
        <v>0</v>
      </c>
      <c r="L20" s="53">
        <v>0</v>
      </c>
      <c r="M20" s="53">
        <v>0</v>
      </c>
      <c r="N20" s="53">
        <v>0</v>
      </c>
      <c r="O20" s="53">
        <v>0</v>
      </c>
      <c r="P20" s="53">
        <v>0</v>
      </c>
      <c r="Q20" s="53">
        <v>0</v>
      </c>
      <c r="R20" s="53">
        <v>0</v>
      </c>
      <c r="S20" s="53">
        <v>0</v>
      </c>
      <c r="T20" s="53">
        <v>0</v>
      </c>
      <c r="U20" s="53">
        <v>0</v>
      </c>
      <c r="V20" s="53">
        <v>0</v>
      </c>
      <c r="W20" s="53">
        <v>0</v>
      </c>
      <c r="X20" s="53">
        <v>0</v>
      </c>
      <c r="Y20" s="53">
        <v>0</v>
      </c>
      <c r="Z20" s="53">
        <v>0</v>
      </c>
      <c r="AA20" s="53">
        <v>0</v>
      </c>
      <c r="AB20" s="53">
        <v>0</v>
      </c>
      <c r="AC20" s="53">
        <v>0</v>
      </c>
      <c r="AD20" s="53">
        <v>0</v>
      </c>
      <c r="AE20" s="53">
        <v>0</v>
      </c>
      <c r="AF20" s="53">
        <v>0</v>
      </c>
    </row>
    <row r="21" spans="2:32" s="44" customFormat="1" ht="16" customHeight="1" x14ac:dyDescent="0.3">
      <c r="B21" s="51" t="s">
        <v>107</v>
      </c>
      <c r="C21" s="53">
        <v>0</v>
      </c>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0</v>
      </c>
      <c r="AA21" s="53">
        <v>0</v>
      </c>
      <c r="AB21" s="53">
        <v>0</v>
      </c>
      <c r="AC21" s="53">
        <v>0</v>
      </c>
      <c r="AD21" s="53">
        <v>0</v>
      </c>
      <c r="AE21" s="53">
        <v>0</v>
      </c>
      <c r="AF21" s="53">
        <v>0</v>
      </c>
    </row>
    <row r="22" spans="2:32" s="44" customFormat="1" ht="16" customHeight="1" x14ac:dyDescent="0.3">
      <c r="B22" s="51" t="s">
        <v>108</v>
      </c>
      <c r="C22" s="53">
        <v>0</v>
      </c>
      <c r="D22" s="53">
        <v>0</v>
      </c>
      <c r="E22" s="53">
        <v>0</v>
      </c>
      <c r="F22" s="53">
        <v>0</v>
      </c>
      <c r="G22" s="53">
        <v>0</v>
      </c>
      <c r="H22" s="53">
        <v>0</v>
      </c>
      <c r="I22" s="53">
        <v>0</v>
      </c>
      <c r="J22" s="53">
        <v>0</v>
      </c>
      <c r="K22" s="53">
        <v>0</v>
      </c>
      <c r="L22" s="53">
        <v>0</v>
      </c>
      <c r="M22" s="53">
        <v>0</v>
      </c>
      <c r="N22" s="53">
        <v>0</v>
      </c>
      <c r="O22" s="53">
        <v>0</v>
      </c>
      <c r="P22" s="53">
        <v>0</v>
      </c>
      <c r="Q22" s="53">
        <v>0</v>
      </c>
      <c r="R22" s="53">
        <v>0</v>
      </c>
      <c r="S22" s="53">
        <v>0</v>
      </c>
      <c r="T22" s="53">
        <v>0</v>
      </c>
      <c r="U22" s="53">
        <v>0</v>
      </c>
      <c r="V22" s="53">
        <v>0</v>
      </c>
      <c r="W22" s="53">
        <v>0</v>
      </c>
      <c r="X22" s="53">
        <v>0</v>
      </c>
      <c r="Y22" s="53">
        <v>0</v>
      </c>
      <c r="Z22" s="53">
        <v>0</v>
      </c>
      <c r="AA22" s="53">
        <v>0</v>
      </c>
      <c r="AB22" s="53">
        <v>0</v>
      </c>
      <c r="AC22" s="53">
        <v>0</v>
      </c>
      <c r="AD22" s="53">
        <v>0</v>
      </c>
      <c r="AE22" s="53">
        <v>0</v>
      </c>
      <c r="AF22" s="53">
        <v>0</v>
      </c>
    </row>
    <row r="23" spans="2:32" s="44" customFormat="1" ht="16" customHeight="1" x14ac:dyDescent="0.3">
      <c r="B23" s="51" t="s">
        <v>109</v>
      </c>
      <c r="C23" s="53">
        <v>0</v>
      </c>
      <c r="D23" s="53">
        <v>0</v>
      </c>
      <c r="E23" s="53">
        <v>0</v>
      </c>
      <c r="F23" s="53">
        <v>0</v>
      </c>
      <c r="G23" s="53">
        <v>0</v>
      </c>
      <c r="H23" s="53">
        <v>0</v>
      </c>
      <c r="I23" s="53">
        <v>0</v>
      </c>
      <c r="J23" s="53">
        <v>0</v>
      </c>
      <c r="K23" s="53">
        <v>0</v>
      </c>
      <c r="L23" s="53">
        <v>0</v>
      </c>
      <c r="M23" s="53">
        <v>0</v>
      </c>
      <c r="N23" s="53">
        <v>0</v>
      </c>
      <c r="O23" s="53">
        <v>0</v>
      </c>
      <c r="P23" s="53">
        <v>0</v>
      </c>
      <c r="Q23" s="53">
        <v>0</v>
      </c>
      <c r="R23" s="53">
        <v>0</v>
      </c>
      <c r="S23" s="53">
        <v>0</v>
      </c>
      <c r="T23" s="53">
        <v>0</v>
      </c>
      <c r="U23" s="53">
        <v>0</v>
      </c>
      <c r="V23" s="53">
        <v>0</v>
      </c>
      <c r="W23" s="53">
        <v>0</v>
      </c>
      <c r="X23" s="53">
        <v>0</v>
      </c>
      <c r="Y23" s="53">
        <v>0</v>
      </c>
      <c r="Z23" s="53">
        <v>0</v>
      </c>
      <c r="AA23" s="53">
        <v>0</v>
      </c>
      <c r="AB23" s="53">
        <v>0</v>
      </c>
      <c r="AC23" s="53">
        <v>0</v>
      </c>
      <c r="AD23" s="53">
        <v>0</v>
      </c>
      <c r="AE23" s="53">
        <v>0</v>
      </c>
      <c r="AF23" s="53">
        <v>0</v>
      </c>
    </row>
    <row r="24" spans="2:32" s="44" customFormat="1" ht="16" customHeight="1" x14ac:dyDescent="0.3">
      <c r="B24" s="51" t="s">
        <v>110</v>
      </c>
      <c r="C24" s="53">
        <v>0</v>
      </c>
      <c r="D24" s="53">
        <v>0</v>
      </c>
      <c r="E24" s="53">
        <v>0</v>
      </c>
      <c r="F24" s="53">
        <v>0</v>
      </c>
      <c r="G24" s="53">
        <v>0</v>
      </c>
      <c r="H24" s="53">
        <v>0</v>
      </c>
      <c r="I24" s="53">
        <v>0</v>
      </c>
      <c r="J24" s="53">
        <v>0</v>
      </c>
      <c r="K24" s="53">
        <v>0</v>
      </c>
      <c r="L24" s="53">
        <v>0</v>
      </c>
      <c r="M24" s="53">
        <v>0</v>
      </c>
      <c r="N24" s="53">
        <v>0</v>
      </c>
      <c r="O24" s="53">
        <v>0</v>
      </c>
      <c r="P24" s="53">
        <v>0</v>
      </c>
      <c r="Q24" s="53">
        <v>0</v>
      </c>
      <c r="R24" s="53">
        <v>0</v>
      </c>
      <c r="S24" s="53">
        <v>0</v>
      </c>
      <c r="T24" s="53">
        <v>0</v>
      </c>
      <c r="U24" s="53">
        <v>0</v>
      </c>
      <c r="V24" s="53">
        <v>0</v>
      </c>
      <c r="W24" s="53">
        <v>0</v>
      </c>
      <c r="X24" s="53">
        <v>0</v>
      </c>
      <c r="Y24" s="53">
        <v>0</v>
      </c>
      <c r="Z24" s="53">
        <v>0</v>
      </c>
      <c r="AA24" s="53">
        <v>0</v>
      </c>
      <c r="AB24" s="53">
        <v>0</v>
      </c>
      <c r="AC24" s="53">
        <v>0</v>
      </c>
      <c r="AD24" s="53">
        <v>0</v>
      </c>
      <c r="AE24" s="53">
        <v>0</v>
      </c>
      <c r="AF24" s="53">
        <v>0</v>
      </c>
    </row>
    <row r="25" spans="2:32" s="44" customFormat="1" ht="16" customHeight="1" x14ac:dyDescent="0.25">
      <c r="B25" s="49" t="s">
        <v>111</v>
      </c>
      <c r="C25" s="50">
        <v>0</v>
      </c>
      <c r="D25" s="50">
        <v>0</v>
      </c>
      <c r="E25" s="50">
        <v>0</v>
      </c>
      <c r="F25" s="50">
        <v>0</v>
      </c>
      <c r="G25" s="50">
        <v>0</v>
      </c>
      <c r="H25" s="50">
        <v>0</v>
      </c>
      <c r="I25" s="50">
        <v>0</v>
      </c>
      <c r="J25" s="50">
        <v>0</v>
      </c>
      <c r="K25" s="50">
        <v>0</v>
      </c>
      <c r="L25" s="50">
        <v>0</v>
      </c>
      <c r="M25" s="50">
        <v>0</v>
      </c>
      <c r="N25" s="50">
        <v>0</v>
      </c>
      <c r="O25" s="50">
        <v>0</v>
      </c>
      <c r="P25" s="50">
        <v>0</v>
      </c>
      <c r="Q25" s="50">
        <v>0</v>
      </c>
      <c r="R25" s="50">
        <v>0</v>
      </c>
      <c r="S25" s="50">
        <v>0</v>
      </c>
      <c r="T25" s="50">
        <v>0</v>
      </c>
      <c r="U25" s="50">
        <v>0</v>
      </c>
      <c r="V25" s="50">
        <v>0</v>
      </c>
      <c r="W25" s="50">
        <v>0</v>
      </c>
      <c r="X25" s="50">
        <v>0</v>
      </c>
      <c r="Y25" s="50">
        <v>0</v>
      </c>
      <c r="Z25" s="50">
        <v>0</v>
      </c>
      <c r="AA25" s="50">
        <v>0</v>
      </c>
      <c r="AB25" s="50">
        <v>0</v>
      </c>
      <c r="AC25" s="50">
        <v>0</v>
      </c>
      <c r="AD25" s="50">
        <v>0</v>
      </c>
      <c r="AE25" s="50">
        <v>0</v>
      </c>
      <c r="AF25" s="50">
        <v>0</v>
      </c>
    </row>
    <row r="26" spans="2:32" s="44" customFormat="1" ht="16" customHeight="1" x14ac:dyDescent="0.3">
      <c r="B26" s="51" t="s">
        <v>112</v>
      </c>
      <c r="C26" s="53">
        <v>0</v>
      </c>
      <c r="D26" s="53">
        <v>0</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3">
        <v>0</v>
      </c>
      <c r="W26" s="53">
        <v>0</v>
      </c>
      <c r="X26" s="53">
        <v>0</v>
      </c>
      <c r="Y26" s="53">
        <v>0</v>
      </c>
      <c r="Z26" s="53">
        <v>0</v>
      </c>
      <c r="AA26" s="53">
        <v>0</v>
      </c>
      <c r="AB26" s="53">
        <v>0</v>
      </c>
      <c r="AC26" s="53">
        <v>0</v>
      </c>
      <c r="AD26" s="53">
        <v>0</v>
      </c>
      <c r="AE26" s="53">
        <v>0</v>
      </c>
      <c r="AF26" s="53">
        <v>0</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0</v>
      </c>
      <c r="D28" s="53">
        <v>0</v>
      </c>
      <c r="E28" s="53">
        <v>0</v>
      </c>
      <c r="F28" s="53">
        <v>0</v>
      </c>
      <c r="G28" s="53">
        <v>0</v>
      </c>
      <c r="H28" s="53">
        <v>0</v>
      </c>
      <c r="I28" s="53">
        <v>0</v>
      </c>
      <c r="J28" s="53">
        <v>0</v>
      </c>
      <c r="K28" s="53">
        <v>0</v>
      </c>
      <c r="L28" s="53">
        <v>0</v>
      </c>
      <c r="M28" s="53">
        <v>0</v>
      </c>
      <c r="N28" s="53">
        <v>0</v>
      </c>
      <c r="O28" s="53">
        <v>0</v>
      </c>
      <c r="P28" s="53">
        <v>0</v>
      </c>
      <c r="Q28" s="53">
        <v>0</v>
      </c>
      <c r="R28" s="53">
        <v>0</v>
      </c>
      <c r="S28" s="53">
        <v>0</v>
      </c>
      <c r="T28" s="53">
        <v>0</v>
      </c>
      <c r="U28" s="53">
        <v>0</v>
      </c>
      <c r="V28" s="53">
        <v>0</v>
      </c>
      <c r="W28" s="53">
        <v>0</v>
      </c>
      <c r="X28" s="53">
        <v>0</v>
      </c>
      <c r="Y28" s="53">
        <v>0</v>
      </c>
      <c r="Z28" s="53">
        <v>0</v>
      </c>
      <c r="AA28" s="53">
        <v>0</v>
      </c>
      <c r="AB28" s="53">
        <v>0</v>
      </c>
      <c r="AC28" s="53">
        <v>0</v>
      </c>
      <c r="AD28" s="53">
        <v>0</v>
      </c>
      <c r="AE28" s="53">
        <v>0</v>
      </c>
      <c r="AF28" s="53">
        <v>0</v>
      </c>
    </row>
    <row r="29" spans="2:32" s="44" customFormat="1" ht="16" customHeight="1" x14ac:dyDescent="0.3">
      <c r="B29" s="51" t="s">
        <v>115</v>
      </c>
      <c r="C29" s="53">
        <v>0</v>
      </c>
      <c r="D29" s="53">
        <v>0</v>
      </c>
      <c r="E29" s="53">
        <v>0</v>
      </c>
      <c r="F29" s="53">
        <v>0</v>
      </c>
      <c r="G29" s="53">
        <v>0</v>
      </c>
      <c r="H29" s="53">
        <v>0</v>
      </c>
      <c r="I29" s="53">
        <v>0</v>
      </c>
      <c r="J29" s="53">
        <v>0</v>
      </c>
      <c r="K29" s="53">
        <v>0</v>
      </c>
      <c r="L29" s="53">
        <v>0</v>
      </c>
      <c r="M29" s="53">
        <v>0</v>
      </c>
      <c r="N29" s="53">
        <v>0</v>
      </c>
      <c r="O29" s="53">
        <v>0</v>
      </c>
      <c r="P29" s="53">
        <v>0</v>
      </c>
      <c r="Q29" s="53">
        <v>0</v>
      </c>
      <c r="R29" s="53">
        <v>0</v>
      </c>
      <c r="S29" s="53">
        <v>0</v>
      </c>
      <c r="T29" s="53">
        <v>0</v>
      </c>
      <c r="U29" s="53">
        <v>0</v>
      </c>
      <c r="V29" s="53">
        <v>0</v>
      </c>
      <c r="W29" s="53">
        <v>0</v>
      </c>
      <c r="X29" s="53">
        <v>0</v>
      </c>
      <c r="Y29" s="53">
        <v>0</v>
      </c>
      <c r="Z29" s="53">
        <v>0</v>
      </c>
      <c r="AA29" s="53">
        <v>0</v>
      </c>
      <c r="AB29" s="53">
        <v>0</v>
      </c>
      <c r="AC29" s="53">
        <v>0</v>
      </c>
      <c r="AD29" s="53">
        <v>0</v>
      </c>
      <c r="AE29" s="53">
        <v>0</v>
      </c>
      <c r="AF29" s="53">
        <v>0</v>
      </c>
    </row>
    <row r="30" spans="2:32" s="44" customFormat="1" ht="16" customHeight="1" x14ac:dyDescent="0.3">
      <c r="B30" s="51" t="s">
        <v>116</v>
      </c>
      <c r="C30" s="53">
        <v>0</v>
      </c>
      <c r="D30" s="53">
        <v>0</v>
      </c>
      <c r="E30" s="53">
        <v>0</v>
      </c>
      <c r="F30" s="53">
        <v>0</v>
      </c>
      <c r="G30" s="53">
        <v>0</v>
      </c>
      <c r="H30" s="53">
        <v>0</v>
      </c>
      <c r="I30" s="53">
        <v>0</v>
      </c>
      <c r="J30" s="53">
        <v>0</v>
      </c>
      <c r="K30" s="53">
        <v>0</v>
      </c>
      <c r="L30" s="53">
        <v>0</v>
      </c>
      <c r="M30" s="53">
        <v>0</v>
      </c>
      <c r="N30" s="53">
        <v>0</v>
      </c>
      <c r="O30" s="53">
        <v>0</v>
      </c>
      <c r="P30" s="53">
        <v>0</v>
      </c>
      <c r="Q30" s="53">
        <v>0</v>
      </c>
      <c r="R30" s="53">
        <v>0</v>
      </c>
      <c r="S30" s="53">
        <v>0</v>
      </c>
      <c r="T30" s="53">
        <v>0</v>
      </c>
      <c r="U30" s="53">
        <v>0</v>
      </c>
      <c r="V30" s="53">
        <v>0</v>
      </c>
      <c r="W30" s="53">
        <v>0</v>
      </c>
      <c r="X30" s="53">
        <v>0</v>
      </c>
      <c r="Y30" s="53">
        <v>0</v>
      </c>
      <c r="Z30" s="53">
        <v>0</v>
      </c>
      <c r="AA30" s="53">
        <v>0</v>
      </c>
      <c r="AB30" s="53">
        <v>0</v>
      </c>
      <c r="AC30" s="53">
        <v>0</v>
      </c>
      <c r="AD30" s="53">
        <v>0</v>
      </c>
      <c r="AE30" s="53">
        <v>0</v>
      </c>
      <c r="AF30" s="53">
        <v>0</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0</v>
      </c>
      <c r="D33" s="53">
        <v>0</v>
      </c>
      <c r="E33" s="53">
        <v>0</v>
      </c>
      <c r="F33" s="53">
        <v>0</v>
      </c>
      <c r="G33" s="53">
        <v>0</v>
      </c>
      <c r="H33" s="53">
        <v>0</v>
      </c>
      <c r="I33" s="53">
        <v>0</v>
      </c>
      <c r="J33" s="53">
        <v>0</v>
      </c>
      <c r="K33" s="53">
        <v>0</v>
      </c>
      <c r="L33" s="53">
        <v>0</v>
      </c>
      <c r="M33" s="53">
        <v>0</v>
      </c>
      <c r="N33" s="53">
        <v>0</v>
      </c>
      <c r="O33" s="53">
        <v>0</v>
      </c>
      <c r="P33" s="53">
        <v>0</v>
      </c>
      <c r="Q33" s="53">
        <v>0</v>
      </c>
      <c r="R33" s="53">
        <v>0</v>
      </c>
      <c r="S33" s="53">
        <v>0</v>
      </c>
      <c r="T33" s="53">
        <v>0</v>
      </c>
      <c r="U33" s="53">
        <v>0</v>
      </c>
      <c r="V33" s="53">
        <v>0</v>
      </c>
      <c r="W33" s="53">
        <v>0</v>
      </c>
      <c r="X33" s="53">
        <v>0</v>
      </c>
      <c r="Y33" s="53">
        <v>0</v>
      </c>
      <c r="Z33" s="53">
        <v>0</v>
      </c>
      <c r="AA33" s="53">
        <v>0</v>
      </c>
      <c r="AB33" s="53">
        <v>0</v>
      </c>
      <c r="AC33" s="53">
        <v>0</v>
      </c>
      <c r="AD33" s="53">
        <v>0</v>
      </c>
      <c r="AE33" s="53">
        <v>0</v>
      </c>
      <c r="AF33" s="53">
        <v>0</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0</v>
      </c>
      <c r="D35" s="53">
        <v>0</v>
      </c>
      <c r="E35" s="53">
        <v>0</v>
      </c>
      <c r="F35" s="53">
        <v>0</v>
      </c>
      <c r="G35" s="53">
        <v>0</v>
      </c>
      <c r="H35" s="53">
        <v>0</v>
      </c>
      <c r="I35" s="53">
        <v>0</v>
      </c>
      <c r="J35" s="53">
        <v>0</v>
      </c>
      <c r="K35" s="53">
        <v>0</v>
      </c>
      <c r="L35" s="53">
        <v>0</v>
      </c>
      <c r="M35" s="53">
        <v>0</v>
      </c>
      <c r="N35" s="53">
        <v>0</v>
      </c>
      <c r="O35" s="53">
        <v>0</v>
      </c>
      <c r="P35" s="53">
        <v>0</v>
      </c>
      <c r="Q35" s="53">
        <v>0</v>
      </c>
      <c r="R35" s="53">
        <v>0</v>
      </c>
      <c r="S35" s="53">
        <v>0</v>
      </c>
      <c r="T35" s="53">
        <v>0</v>
      </c>
      <c r="U35" s="53">
        <v>0</v>
      </c>
      <c r="V35" s="53">
        <v>0</v>
      </c>
      <c r="W35" s="53">
        <v>0</v>
      </c>
      <c r="X35" s="53">
        <v>0</v>
      </c>
      <c r="Y35" s="53">
        <v>0</v>
      </c>
      <c r="Z35" s="53">
        <v>0</v>
      </c>
      <c r="AA35" s="53">
        <v>0</v>
      </c>
      <c r="AB35" s="53">
        <v>0</v>
      </c>
      <c r="AC35" s="53">
        <v>0</v>
      </c>
      <c r="AD35" s="53">
        <v>0</v>
      </c>
      <c r="AE35" s="53">
        <v>0</v>
      </c>
      <c r="AF35" s="53">
        <v>0</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0</v>
      </c>
      <c r="D39" s="53">
        <v>0</v>
      </c>
      <c r="E39" s="53">
        <v>0</v>
      </c>
      <c r="F39" s="53">
        <v>0</v>
      </c>
      <c r="G39" s="53">
        <v>0</v>
      </c>
      <c r="H39" s="53">
        <v>0</v>
      </c>
      <c r="I39" s="53">
        <v>0</v>
      </c>
      <c r="J39" s="53">
        <v>0</v>
      </c>
      <c r="K39" s="53">
        <v>0</v>
      </c>
      <c r="L39" s="53">
        <v>0</v>
      </c>
      <c r="M39" s="53">
        <v>0</v>
      </c>
      <c r="N39" s="53">
        <v>0</v>
      </c>
      <c r="O39" s="53">
        <v>0</v>
      </c>
      <c r="P39" s="53">
        <v>0</v>
      </c>
      <c r="Q39" s="53">
        <v>0</v>
      </c>
      <c r="R39" s="53">
        <v>0</v>
      </c>
      <c r="S39" s="53">
        <v>0</v>
      </c>
      <c r="T39" s="53">
        <v>0</v>
      </c>
      <c r="U39" s="53">
        <v>0</v>
      </c>
      <c r="V39" s="53">
        <v>0</v>
      </c>
      <c r="W39" s="53">
        <v>0</v>
      </c>
      <c r="X39" s="53">
        <v>0</v>
      </c>
      <c r="Y39" s="53">
        <v>0</v>
      </c>
      <c r="Z39" s="53">
        <v>0</v>
      </c>
      <c r="AA39" s="53">
        <v>0</v>
      </c>
      <c r="AB39" s="53">
        <v>0</v>
      </c>
      <c r="AC39" s="53">
        <v>0</v>
      </c>
      <c r="AD39" s="53">
        <v>0</v>
      </c>
      <c r="AE39" s="53">
        <v>0</v>
      </c>
      <c r="AF39" s="53">
        <v>0</v>
      </c>
    </row>
    <row r="40" spans="2:32" s="44" customFormat="1" ht="16" customHeight="1" x14ac:dyDescent="0.3">
      <c r="B40" s="51" t="s">
        <v>126</v>
      </c>
      <c r="C40" s="53">
        <v>0</v>
      </c>
      <c r="D40" s="53">
        <v>0</v>
      </c>
      <c r="E40" s="53">
        <v>0</v>
      </c>
      <c r="F40" s="53">
        <v>0</v>
      </c>
      <c r="G40" s="53">
        <v>0</v>
      </c>
      <c r="H40" s="53">
        <v>0</v>
      </c>
      <c r="I40" s="53">
        <v>0</v>
      </c>
      <c r="J40" s="53">
        <v>0</v>
      </c>
      <c r="K40" s="53">
        <v>0</v>
      </c>
      <c r="L40" s="53">
        <v>0</v>
      </c>
      <c r="M40" s="53">
        <v>0</v>
      </c>
      <c r="N40" s="53">
        <v>0</v>
      </c>
      <c r="O40" s="53">
        <v>0</v>
      </c>
      <c r="P40" s="53">
        <v>0</v>
      </c>
      <c r="Q40" s="53">
        <v>0</v>
      </c>
      <c r="R40" s="53">
        <v>0</v>
      </c>
      <c r="S40" s="53">
        <v>0</v>
      </c>
      <c r="T40" s="53">
        <v>0</v>
      </c>
      <c r="U40" s="53">
        <v>0</v>
      </c>
      <c r="V40" s="53">
        <v>0</v>
      </c>
      <c r="W40" s="53">
        <v>0</v>
      </c>
      <c r="X40" s="53">
        <v>0</v>
      </c>
      <c r="Y40" s="53">
        <v>0</v>
      </c>
      <c r="Z40" s="53">
        <v>0</v>
      </c>
      <c r="AA40" s="53">
        <v>0</v>
      </c>
      <c r="AB40" s="53">
        <v>0</v>
      </c>
      <c r="AC40" s="53">
        <v>0</v>
      </c>
      <c r="AD40" s="53">
        <v>0</v>
      </c>
      <c r="AE40" s="53">
        <v>0</v>
      </c>
      <c r="AF40" s="53">
        <v>0</v>
      </c>
    </row>
    <row r="41" spans="2:32" s="44" customFormat="1" ht="16" customHeight="1" x14ac:dyDescent="0.3">
      <c r="B41" s="51" t="s">
        <v>127</v>
      </c>
      <c r="C41" s="53">
        <v>0</v>
      </c>
      <c r="D41" s="53">
        <v>0</v>
      </c>
      <c r="E41" s="53">
        <v>0</v>
      </c>
      <c r="F41" s="53">
        <v>0</v>
      </c>
      <c r="G41" s="53">
        <v>0</v>
      </c>
      <c r="H41" s="53">
        <v>0</v>
      </c>
      <c r="I41" s="53">
        <v>0</v>
      </c>
      <c r="J41" s="53">
        <v>0</v>
      </c>
      <c r="K41" s="53">
        <v>0</v>
      </c>
      <c r="L41" s="53">
        <v>0</v>
      </c>
      <c r="M41" s="53">
        <v>0</v>
      </c>
      <c r="N41" s="53">
        <v>0</v>
      </c>
      <c r="O41" s="53">
        <v>0</v>
      </c>
      <c r="P41" s="53">
        <v>0</v>
      </c>
      <c r="Q41" s="53">
        <v>0</v>
      </c>
      <c r="R41" s="53">
        <v>0</v>
      </c>
      <c r="S41" s="53">
        <v>0</v>
      </c>
      <c r="T41" s="53">
        <v>0</v>
      </c>
      <c r="U41" s="53">
        <v>0</v>
      </c>
      <c r="V41" s="53">
        <v>0</v>
      </c>
      <c r="W41" s="53">
        <v>0</v>
      </c>
      <c r="X41" s="53">
        <v>0</v>
      </c>
      <c r="Y41" s="53">
        <v>0</v>
      </c>
      <c r="Z41" s="53">
        <v>0</v>
      </c>
      <c r="AA41" s="53">
        <v>0</v>
      </c>
      <c r="AB41" s="53">
        <v>0</v>
      </c>
      <c r="AC41" s="53">
        <v>0</v>
      </c>
      <c r="AD41" s="53">
        <v>0</v>
      </c>
      <c r="AE41" s="53">
        <v>0</v>
      </c>
      <c r="AF41" s="53">
        <v>0</v>
      </c>
    </row>
    <row r="42" spans="2:32" s="44" customFormat="1" ht="16" customHeight="1" x14ac:dyDescent="0.3">
      <c r="B42" s="51" t="s">
        <v>128</v>
      </c>
      <c r="C42" s="53">
        <v>0</v>
      </c>
      <c r="D42" s="53">
        <v>0</v>
      </c>
      <c r="E42" s="53">
        <v>0</v>
      </c>
      <c r="F42" s="53">
        <v>0</v>
      </c>
      <c r="G42" s="53">
        <v>0</v>
      </c>
      <c r="H42" s="53">
        <v>0</v>
      </c>
      <c r="I42" s="53">
        <v>0</v>
      </c>
      <c r="J42" s="53">
        <v>0</v>
      </c>
      <c r="K42" s="53">
        <v>0</v>
      </c>
      <c r="L42" s="53">
        <v>0</v>
      </c>
      <c r="M42" s="53">
        <v>0</v>
      </c>
      <c r="N42" s="53">
        <v>0</v>
      </c>
      <c r="O42" s="53">
        <v>0</v>
      </c>
      <c r="P42" s="53">
        <v>0</v>
      </c>
      <c r="Q42" s="53">
        <v>0</v>
      </c>
      <c r="R42" s="53">
        <v>0</v>
      </c>
      <c r="S42" s="53">
        <v>0</v>
      </c>
      <c r="T42" s="53">
        <v>0</v>
      </c>
      <c r="U42" s="53">
        <v>0</v>
      </c>
      <c r="V42" s="53">
        <v>0</v>
      </c>
      <c r="W42" s="53">
        <v>0</v>
      </c>
      <c r="X42" s="53">
        <v>0</v>
      </c>
      <c r="Y42" s="53">
        <v>0</v>
      </c>
      <c r="Z42" s="53">
        <v>0</v>
      </c>
      <c r="AA42" s="53">
        <v>0</v>
      </c>
      <c r="AB42" s="53">
        <v>0</v>
      </c>
      <c r="AC42" s="53">
        <v>0</v>
      </c>
      <c r="AD42" s="53">
        <v>0</v>
      </c>
      <c r="AE42" s="53">
        <v>0</v>
      </c>
      <c r="AF42" s="53">
        <v>0</v>
      </c>
    </row>
    <row r="43" spans="2:32" s="44" customFormat="1" ht="16" customHeight="1" x14ac:dyDescent="0.3">
      <c r="B43" s="51" t="s">
        <v>129</v>
      </c>
      <c r="C43" s="53">
        <v>0</v>
      </c>
      <c r="D43" s="53">
        <v>0</v>
      </c>
      <c r="E43" s="53">
        <v>0</v>
      </c>
      <c r="F43" s="53">
        <v>0</v>
      </c>
      <c r="G43" s="53">
        <v>0</v>
      </c>
      <c r="H43" s="53">
        <v>0</v>
      </c>
      <c r="I43" s="53">
        <v>0</v>
      </c>
      <c r="J43" s="53">
        <v>0</v>
      </c>
      <c r="K43" s="53">
        <v>0</v>
      </c>
      <c r="L43" s="53">
        <v>0</v>
      </c>
      <c r="M43" s="53">
        <v>0</v>
      </c>
      <c r="N43" s="53">
        <v>0</v>
      </c>
      <c r="O43" s="53">
        <v>0</v>
      </c>
      <c r="P43" s="53">
        <v>0</v>
      </c>
      <c r="Q43" s="53">
        <v>0</v>
      </c>
      <c r="R43" s="53">
        <v>0</v>
      </c>
      <c r="S43" s="53">
        <v>0</v>
      </c>
      <c r="T43" s="53">
        <v>0</v>
      </c>
      <c r="U43" s="53">
        <v>0</v>
      </c>
      <c r="V43" s="53">
        <v>0</v>
      </c>
      <c r="W43" s="53">
        <v>0</v>
      </c>
      <c r="X43" s="53">
        <v>0</v>
      </c>
      <c r="Y43" s="53">
        <v>0</v>
      </c>
      <c r="Z43" s="53">
        <v>0</v>
      </c>
      <c r="AA43" s="53">
        <v>0</v>
      </c>
      <c r="AB43" s="53">
        <v>0</v>
      </c>
      <c r="AC43" s="53">
        <v>0</v>
      </c>
      <c r="AD43" s="53">
        <v>0</v>
      </c>
      <c r="AE43" s="53">
        <v>0</v>
      </c>
      <c r="AF43" s="53">
        <v>0</v>
      </c>
    </row>
    <row r="44" spans="2:32" s="44" customFormat="1" ht="16" customHeight="1" x14ac:dyDescent="0.3">
      <c r="B44" s="51" t="s">
        <v>130</v>
      </c>
      <c r="C44" s="53">
        <v>0</v>
      </c>
      <c r="D44" s="53">
        <v>0</v>
      </c>
      <c r="E44" s="53">
        <v>0</v>
      </c>
      <c r="F44" s="53">
        <v>0</v>
      </c>
      <c r="G44" s="53">
        <v>0</v>
      </c>
      <c r="H44" s="53">
        <v>0</v>
      </c>
      <c r="I44" s="53">
        <v>0</v>
      </c>
      <c r="J44" s="53">
        <v>0</v>
      </c>
      <c r="K44" s="53">
        <v>0</v>
      </c>
      <c r="L44" s="53">
        <v>0</v>
      </c>
      <c r="M44" s="53">
        <v>0</v>
      </c>
      <c r="N44" s="53">
        <v>0</v>
      </c>
      <c r="O44" s="53">
        <v>0</v>
      </c>
      <c r="P44" s="53">
        <v>0</v>
      </c>
      <c r="Q44" s="53">
        <v>0</v>
      </c>
      <c r="R44" s="53">
        <v>0</v>
      </c>
      <c r="S44" s="53">
        <v>0</v>
      </c>
      <c r="T44" s="53">
        <v>0</v>
      </c>
      <c r="U44" s="53">
        <v>0</v>
      </c>
      <c r="V44" s="53">
        <v>0</v>
      </c>
      <c r="W44" s="53">
        <v>0</v>
      </c>
      <c r="X44" s="53">
        <v>0</v>
      </c>
      <c r="Y44" s="53">
        <v>0</v>
      </c>
      <c r="Z44" s="53">
        <v>0</v>
      </c>
      <c r="AA44" s="53">
        <v>0</v>
      </c>
      <c r="AB44" s="53">
        <v>0</v>
      </c>
      <c r="AC44" s="53">
        <v>0</v>
      </c>
      <c r="AD44" s="53">
        <v>0</v>
      </c>
      <c r="AE44" s="53">
        <v>0</v>
      </c>
      <c r="AF44" s="53">
        <v>0</v>
      </c>
    </row>
    <row r="45" spans="2:32" s="44" customFormat="1" ht="16" customHeight="1" x14ac:dyDescent="0.25">
      <c r="B45" s="49" t="s">
        <v>131</v>
      </c>
      <c r="C45" s="50">
        <v>0</v>
      </c>
      <c r="D45" s="50">
        <v>0</v>
      </c>
      <c r="E45" s="50">
        <v>0</v>
      </c>
      <c r="F45" s="50">
        <v>0</v>
      </c>
      <c r="G45" s="50">
        <v>0</v>
      </c>
      <c r="H45" s="50">
        <v>0</v>
      </c>
      <c r="I45" s="50">
        <v>0</v>
      </c>
      <c r="J45" s="50">
        <v>0</v>
      </c>
      <c r="K45" s="50">
        <v>0</v>
      </c>
      <c r="L45" s="50">
        <v>0</v>
      </c>
      <c r="M45" s="50">
        <v>0</v>
      </c>
      <c r="N45" s="50">
        <v>0</v>
      </c>
      <c r="O45" s="50">
        <v>0</v>
      </c>
      <c r="P45" s="50">
        <v>0</v>
      </c>
      <c r="Q45" s="50">
        <v>0</v>
      </c>
      <c r="R45" s="50">
        <v>0</v>
      </c>
      <c r="S45" s="50">
        <v>0</v>
      </c>
      <c r="T45" s="50">
        <v>0</v>
      </c>
      <c r="U45" s="50">
        <v>0</v>
      </c>
      <c r="V45" s="50">
        <v>0</v>
      </c>
      <c r="W45" s="50">
        <v>0</v>
      </c>
      <c r="X45" s="50">
        <v>0</v>
      </c>
      <c r="Y45" s="50">
        <v>0</v>
      </c>
      <c r="Z45" s="50">
        <v>0</v>
      </c>
      <c r="AA45" s="50">
        <v>0</v>
      </c>
      <c r="AB45" s="50">
        <v>0</v>
      </c>
      <c r="AC45" s="50">
        <v>0</v>
      </c>
      <c r="AD45" s="50">
        <v>0</v>
      </c>
      <c r="AE45" s="50">
        <v>0</v>
      </c>
      <c r="AF45" s="50">
        <v>0</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0</v>
      </c>
      <c r="D47" s="53">
        <v>0</v>
      </c>
      <c r="E47" s="53">
        <v>0</v>
      </c>
      <c r="F47" s="53">
        <v>0</v>
      </c>
      <c r="G47" s="53">
        <v>0</v>
      </c>
      <c r="H47" s="53">
        <v>0</v>
      </c>
      <c r="I47" s="53">
        <v>0</v>
      </c>
      <c r="J47" s="53">
        <v>0</v>
      </c>
      <c r="K47" s="53">
        <v>0</v>
      </c>
      <c r="L47" s="53">
        <v>0</v>
      </c>
      <c r="M47" s="53">
        <v>0</v>
      </c>
      <c r="N47" s="53">
        <v>0</v>
      </c>
      <c r="O47" s="53">
        <v>0</v>
      </c>
      <c r="P47" s="53">
        <v>0</v>
      </c>
      <c r="Q47" s="53">
        <v>0</v>
      </c>
      <c r="R47" s="53">
        <v>0</v>
      </c>
      <c r="S47" s="53">
        <v>0</v>
      </c>
      <c r="T47" s="53">
        <v>0</v>
      </c>
      <c r="U47" s="53">
        <v>0</v>
      </c>
      <c r="V47" s="53">
        <v>0</v>
      </c>
      <c r="W47" s="53">
        <v>0</v>
      </c>
      <c r="X47" s="53">
        <v>0</v>
      </c>
      <c r="Y47" s="53">
        <v>0</v>
      </c>
      <c r="Z47" s="53">
        <v>0</v>
      </c>
      <c r="AA47" s="53">
        <v>0</v>
      </c>
      <c r="AB47" s="53">
        <v>0</v>
      </c>
      <c r="AC47" s="53">
        <v>0</v>
      </c>
      <c r="AD47" s="53">
        <v>0</v>
      </c>
      <c r="AE47" s="53">
        <v>0</v>
      </c>
      <c r="AF47" s="53">
        <v>0</v>
      </c>
    </row>
    <row r="48" spans="2:32" s="44" customFormat="1" ht="16" customHeight="1" x14ac:dyDescent="0.3">
      <c r="B48" s="51" t="s">
        <v>134</v>
      </c>
      <c r="C48" s="53">
        <v>0</v>
      </c>
      <c r="D48" s="53">
        <v>0</v>
      </c>
      <c r="E48" s="53">
        <v>0</v>
      </c>
      <c r="F48" s="53">
        <v>0</v>
      </c>
      <c r="G48" s="53">
        <v>0</v>
      </c>
      <c r="H48" s="53">
        <v>0</v>
      </c>
      <c r="I48" s="53">
        <v>0</v>
      </c>
      <c r="J48" s="53">
        <v>0</v>
      </c>
      <c r="K48" s="53">
        <v>0</v>
      </c>
      <c r="L48" s="53">
        <v>0</v>
      </c>
      <c r="M48" s="53">
        <v>0</v>
      </c>
      <c r="N48" s="53">
        <v>0</v>
      </c>
      <c r="O48" s="53">
        <v>0</v>
      </c>
      <c r="P48" s="53">
        <v>0</v>
      </c>
      <c r="Q48" s="53">
        <v>0</v>
      </c>
      <c r="R48" s="53">
        <v>0</v>
      </c>
      <c r="S48" s="53">
        <v>0</v>
      </c>
      <c r="T48" s="53">
        <v>0</v>
      </c>
      <c r="U48" s="53">
        <v>0</v>
      </c>
      <c r="V48" s="53">
        <v>0</v>
      </c>
      <c r="W48" s="53">
        <v>0</v>
      </c>
      <c r="X48" s="53">
        <v>0</v>
      </c>
      <c r="Y48" s="53">
        <v>0</v>
      </c>
      <c r="Z48" s="53">
        <v>0</v>
      </c>
      <c r="AA48" s="53">
        <v>0</v>
      </c>
      <c r="AB48" s="53">
        <v>0</v>
      </c>
      <c r="AC48" s="53">
        <v>0</v>
      </c>
      <c r="AD48" s="53">
        <v>0</v>
      </c>
      <c r="AE48" s="53">
        <v>0</v>
      </c>
      <c r="AF48" s="53">
        <v>0</v>
      </c>
    </row>
    <row r="49" spans="2:32" s="44" customFormat="1" ht="16" customHeight="1" x14ac:dyDescent="0.3">
      <c r="B49" s="51" t="s">
        <v>135</v>
      </c>
      <c r="C49" s="53">
        <v>0</v>
      </c>
      <c r="D49" s="53">
        <v>0</v>
      </c>
      <c r="E49" s="53">
        <v>0</v>
      </c>
      <c r="F49" s="53">
        <v>0</v>
      </c>
      <c r="G49" s="53">
        <v>0</v>
      </c>
      <c r="H49" s="53">
        <v>0</v>
      </c>
      <c r="I49" s="53">
        <v>0</v>
      </c>
      <c r="J49" s="53">
        <v>0</v>
      </c>
      <c r="K49" s="53">
        <v>0</v>
      </c>
      <c r="L49" s="53">
        <v>0</v>
      </c>
      <c r="M49" s="53">
        <v>0</v>
      </c>
      <c r="N49" s="53">
        <v>0</v>
      </c>
      <c r="O49" s="53">
        <v>0</v>
      </c>
      <c r="P49" s="53">
        <v>0</v>
      </c>
      <c r="Q49" s="53">
        <v>0</v>
      </c>
      <c r="R49" s="53">
        <v>0</v>
      </c>
      <c r="S49" s="53">
        <v>0</v>
      </c>
      <c r="T49" s="53">
        <v>0</v>
      </c>
      <c r="U49" s="53">
        <v>0</v>
      </c>
      <c r="V49" s="53">
        <v>0</v>
      </c>
      <c r="W49" s="53">
        <v>0</v>
      </c>
      <c r="X49" s="53">
        <v>0</v>
      </c>
      <c r="Y49" s="53">
        <v>0</v>
      </c>
      <c r="Z49" s="53">
        <v>0</v>
      </c>
      <c r="AA49" s="53">
        <v>0</v>
      </c>
      <c r="AB49" s="53">
        <v>0</v>
      </c>
      <c r="AC49" s="53">
        <v>0</v>
      </c>
      <c r="AD49" s="53">
        <v>0</v>
      </c>
      <c r="AE49" s="53">
        <v>0</v>
      </c>
      <c r="AF49" s="53">
        <v>0</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0</v>
      </c>
      <c r="D51" s="53">
        <v>0</v>
      </c>
      <c r="E51" s="53">
        <v>0</v>
      </c>
      <c r="F51" s="53">
        <v>0</v>
      </c>
      <c r="G51" s="53">
        <v>0</v>
      </c>
      <c r="H51" s="53">
        <v>0</v>
      </c>
      <c r="I51" s="53">
        <v>0</v>
      </c>
      <c r="J51" s="53">
        <v>0</v>
      </c>
      <c r="K51" s="53">
        <v>0</v>
      </c>
      <c r="L51" s="53">
        <v>0</v>
      </c>
      <c r="M51" s="53">
        <v>0</v>
      </c>
      <c r="N51" s="53">
        <v>0</v>
      </c>
      <c r="O51" s="53">
        <v>0</v>
      </c>
      <c r="P51" s="53">
        <v>0</v>
      </c>
      <c r="Q51" s="53">
        <v>0</v>
      </c>
      <c r="R51" s="53">
        <v>0</v>
      </c>
      <c r="S51" s="53">
        <v>0</v>
      </c>
      <c r="T51" s="53">
        <v>0</v>
      </c>
      <c r="U51" s="53">
        <v>0</v>
      </c>
      <c r="V51" s="53">
        <v>0</v>
      </c>
      <c r="W51" s="53">
        <v>0</v>
      </c>
      <c r="X51" s="53">
        <v>0</v>
      </c>
      <c r="Y51" s="53">
        <v>0</v>
      </c>
      <c r="Z51" s="53">
        <v>0</v>
      </c>
      <c r="AA51" s="53">
        <v>0</v>
      </c>
      <c r="AB51" s="53">
        <v>0</v>
      </c>
      <c r="AC51" s="53">
        <v>0</v>
      </c>
      <c r="AD51" s="53">
        <v>0</v>
      </c>
      <c r="AE51" s="53">
        <v>0</v>
      </c>
      <c r="AF51" s="53">
        <v>0</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0</v>
      </c>
      <c r="U52" s="53">
        <v>0</v>
      </c>
      <c r="V52" s="53">
        <v>0</v>
      </c>
      <c r="W52" s="53">
        <v>0</v>
      </c>
      <c r="X52" s="53">
        <v>0</v>
      </c>
      <c r="Y52" s="53">
        <v>0</v>
      </c>
      <c r="Z52" s="53">
        <v>0</v>
      </c>
      <c r="AA52" s="53">
        <v>0</v>
      </c>
      <c r="AB52" s="53">
        <v>0</v>
      </c>
      <c r="AC52" s="53">
        <v>0</v>
      </c>
      <c r="AD52" s="53">
        <v>0</v>
      </c>
      <c r="AE52" s="53">
        <v>0</v>
      </c>
      <c r="AF52" s="53">
        <v>0</v>
      </c>
    </row>
    <row r="53" spans="2:32" ht="16" customHeight="1" x14ac:dyDescent="0.3">
      <c r="B53" s="51" t="s">
        <v>139</v>
      </c>
      <c r="C53" s="53">
        <v>0</v>
      </c>
      <c r="D53" s="53">
        <v>0</v>
      </c>
      <c r="E53" s="53">
        <v>0</v>
      </c>
      <c r="F53" s="53">
        <v>0</v>
      </c>
      <c r="G53" s="53">
        <v>0</v>
      </c>
      <c r="H53" s="53">
        <v>0</v>
      </c>
      <c r="I53" s="53">
        <v>0</v>
      </c>
      <c r="J53" s="53">
        <v>0</v>
      </c>
      <c r="K53" s="53">
        <v>0</v>
      </c>
      <c r="L53" s="53">
        <v>0</v>
      </c>
      <c r="M53" s="53">
        <v>0</v>
      </c>
      <c r="N53" s="53">
        <v>0</v>
      </c>
      <c r="O53" s="53">
        <v>0</v>
      </c>
      <c r="P53" s="53">
        <v>0</v>
      </c>
      <c r="Q53" s="53">
        <v>0</v>
      </c>
      <c r="R53" s="53">
        <v>0</v>
      </c>
      <c r="S53" s="53">
        <v>0</v>
      </c>
      <c r="T53" s="53">
        <v>0</v>
      </c>
      <c r="U53" s="53">
        <v>0</v>
      </c>
      <c r="V53" s="53">
        <v>0</v>
      </c>
      <c r="W53" s="53">
        <v>0</v>
      </c>
      <c r="X53" s="53">
        <v>0</v>
      </c>
      <c r="Y53" s="53">
        <v>0</v>
      </c>
      <c r="Z53" s="53">
        <v>0</v>
      </c>
      <c r="AA53" s="53">
        <v>0</v>
      </c>
      <c r="AB53" s="53">
        <v>0</v>
      </c>
      <c r="AC53" s="53">
        <v>0</v>
      </c>
      <c r="AD53" s="53">
        <v>0</v>
      </c>
      <c r="AE53" s="53">
        <v>0</v>
      </c>
      <c r="AF53" s="53">
        <v>0</v>
      </c>
    </row>
    <row r="54" spans="2:32" ht="16" customHeight="1" x14ac:dyDescent="0.3">
      <c r="B54" s="51" t="s">
        <v>140</v>
      </c>
      <c r="C54" s="53">
        <v>0</v>
      </c>
      <c r="D54" s="53">
        <v>0</v>
      </c>
      <c r="E54" s="53">
        <v>0</v>
      </c>
      <c r="F54" s="53">
        <v>0</v>
      </c>
      <c r="G54" s="53">
        <v>0</v>
      </c>
      <c r="H54" s="53">
        <v>0</v>
      </c>
      <c r="I54" s="53">
        <v>0</v>
      </c>
      <c r="J54" s="53">
        <v>0</v>
      </c>
      <c r="K54" s="53">
        <v>0</v>
      </c>
      <c r="L54" s="53">
        <v>0</v>
      </c>
      <c r="M54" s="53">
        <v>0</v>
      </c>
      <c r="N54" s="53">
        <v>0</v>
      </c>
      <c r="O54" s="53">
        <v>0</v>
      </c>
      <c r="P54" s="53">
        <v>0</v>
      </c>
      <c r="Q54" s="53">
        <v>0</v>
      </c>
      <c r="R54" s="53">
        <v>0</v>
      </c>
      <c r="S54" s="53">
        <v>0</v>
      </c>
      <c r="T54" s="53">
        <v>0</v>
      </c>
      <c r="U54" s="53">
        <v>0</v>
      </c>
      <c r="V54" s="53">
        <v>0</v>
      </c>
      <c r="W54" s="53">
        <v>0</v>
      </c>
      <c r="X54" s="53">
        <v>0</v>
      </c>
      <c r="Y54" s="53">
        <v>0</v>
      </c>
      <c r="Z54" s="53">
        <v>0</v>
      </c>
      <c r="AA54" s="53">
        <v>0</v>
      </c>
      <c r="AB54" s="53">
        <v>0</v>
      </c>
      <c r="AC54" s="53">
        <v>0</v>
      </c>
      <c r="AD54" s="53">
        <v>0</v>
      </c>
      <c r="AE54" s="53">
        <v>0</v>
      </c>
      <c r="AF54" s="53">
        <v>0</v>
      </c>
    </row>
    <row r="55" spans="2:32" ht="16" customHeight="1" x14ac:dyDescent="0.25">
      <c r="B55" s="47" t="s">
        <v>141</v>
      </c>
      <c r="C55" s="48">
        <v>0</v>
      </c>
      <c r="D55" s="48">
        <v>0</v>
      </c>
      <c r="E55" s="48">
        <v>0</v>
      </c>
      <c r="F55" s="48">
        <v>0</v>
      </c>
      <c r="G55" s="48">
        <v>0</v>
      </c>
      <c r="H55" s="48">
        <v>0</v>
      </c>
      <c r="I55" s="48">
        <v>0</v>
      </c>
      <c r="J55" s="48">
        <v>0</v>
      </c>
      <c r="K55" s="48">
        <v>0</v>
      </c>
      <c r="L55" s="48">
        <v>0</v>
      </c>
      <c r="M55" s="48">
        <v>0</v>
      </c>
      <c r="N55" s="48">
        <v>0</v>
      </c>
      <c r="O55" s="48">
        <v>0</v>
      </c>
      <c r="P55" s="48">
        <v>0</v>
      </c>
      <c r="Q55" s="48">
        <v>0</v>
      </c>
      <c r="R55" s="48">
        <v>0</v>
      </c>
      <c r="S55" s="48">
        <v>0</v>
      </c>
      <c r="T55" s="48">
        <v>0</v>
      </c>
      <c r="U55" s="48">
        <v>0</v>
      </c>
      <c r="V55" s="48">
        <v>0</v>
      </c>
      <c r="W55" s="48">
        <v>0</v>
      </c>
      <c r="X55" s="48">
        <v>10.434782608695652</v>
      </c>
      <c r="Y55" s="48">
        <v>10.434782608695652</v>
      </c>
      <c r="Z55" s="48">
        <v>10.434782608695652</v>
      </c>
      <c r="AA55" s="48">
        <v>10.434782608695652</v>
      </c>
      <c r="AB55" s="48">
        <v>10.434782608695652</v>
      </c>
      <c r="AC55" s="48">
        <v>10.434782608695652</v>
      </c>
      <c r="AD55" s="48">
        <v>10.434782608695652</v>
      </c>
      <c r="AE55" s="48">
        <v>10.434782608695652</v>
      </c>
      <c r="AF55" s="48">
        <v>10.434782608695652</v>
      </c>
    </row>
    <row r="56" spans="2:32" ht="16" customHeight="1" x14ac:dyDescent="0.25">
      <c r="B56" s="49" t="s">
        <v>142</v>
      </c>
      <c r="C56" s="50">
        <v>0</v>
      </c>
      <c r="D56" s="50">
        <v>0</v>
      </c>
      <c r="E56" s="50">
        <v>0</v>
      </c>
      <c r="F56" s="50">
        <v>0</v>
      </c>
      <c r="G56" s="50">
        <v>0</v>
      </c>
      <c r="H56" s="50">
        <v>0</v>
      </c>
      <c r="I56" s="50">
        <v>0</v>
      </c>
      <c r="J56" s="50">
        <v>0</v>
      </c>
      <c r="K56" s="50">
        <v>0</v>
      </c>
      <c r="L56" s="50">
        <v>0</v>
      </c>
      <c r="M56" s="50">
        <v>0</v>
      </c>
      <c r="N56" s="50">
        <v>0</v>
      </c>
      <c r="O56" s="50">
        <v>0</v>
      </c>
      <c r="P56" s="50">
        <v>0</v>
      </c>
      <c r="Q56" s="50">
        <v>0</v>
      </c>
      <c r="R56" s="50">
        <v>0</v>
      </c>
      <c r="S56" s="50">
        <v>0</v>
      </c>
      <c r="T56" s="50">
        <v>0</v>
      </c>
      <c r="U56" s="50">
        <v>0</v>
      </c>
      <c r="V56" s="50">
        <v>0</v>
      </c>
      <c r="W56" s="50">
        <v>0</v>
      </c>
      <c r="X56" s="50">
        <v>0</v>
      </c>
      <c r="Y56" s="50">
        <v>0</v>
      </c>
      <c r="Z56" s="50">
        <v>0</v>
      </c>
      <c r="AA56" s="50">
        <v>0</v>
      </c>
      <c r="AB56" s="50">
        <v>0</v>
      </c>
      <c r="AC56" s="50">
        <v>0</v>
      </c>
      <c r="AD56" s="50">
        <v>0</v>
      </c>
      <c r="AE56" s="50">
        <v>0</v>
      </c>
      <c r="AF56" s="50">
        <v>0</v>
      </c>
    </row>
    <row r="57" spans="2:32" ht="16" customHeight="1" x14ac:dyDescent="0.3">
      <c r="B57" s="51" t="s">
        <v>143</v>
      </c>
      <c r="C57" s="53">
        <v>0</v>
      </c>
      <c r="D57" s="53">
        <v>0</v>
      </c>
      <c r="E57" s="53">
        <v>0</v>
      </c>
      <c r="F57" s="53">
        <v>0</v>
      </c>
      <c r="G57" s="53">
        <v>0</v>
      </c>
      <c r="H57" s="53">
        <v>0</v>
      </c>
      <c r="I57" s="53">
        <v>0</v>
      </c>
      <c r="J57" s="53">
        <v>0</v>
      </c>
      <c r="K57" s="53">
        <v>0</v>
      </c>
      <c r="L57" s="53">
        <v>0</v>
      </c>
      <c r="M57" s="53">
        <v>0</v>
      </c>
      <c r="N57" s="53">
        <v>0</v>
      </c>
      <c r="O57" s="53">
        <v>0</v>
      </c>
      <c r="P57" s="53">
        <v>0</v>
      </c>
      <c r="Q57" s="53">
        <v>0</v>
      </c>
      <c r="R57" s="53">
        <v>0</v>
      </c>
      <c r="S57" s="53">
        <v>0</v>
      </c>
      <c r="T57" s="53">
        <v>0</v>
      </c>
      <c r="U57" s="53">
        <v>0</v>
      </c>
      <c r="V57" s="53">
        <v>0</v>
      </c>
      <c r="W57" s="53">
        <v>0</v>
      </c>
      <c r="X57" s="53">
        <v>0</v>
      </c>
      <c r="Y57" s="53">
        <v>0</v>
      </c>
      <c r="Z57" s="53">
        <v>0</v>
      </c>
      <c r="AA57" s="53">
        <v>0</v>
      </c>
      <c r="AB57" s="53">
        <v>0</v>
      </c>
      <c r="AC57" s="53">
        <v>0</v>
      </c>
      <c r="AD57" s="53">
        <v>0</v>
      </c>
      <c r="AE57" s="53">
        <v>0</v>
      </c>
      <c r="AF57" s="53">
        <v>0</v>
      </c>
    </row>
    <row r="58" spans="2:32" ht="16" customHeight="1" x14ac:dyDescent="0.3">
      <c r="B58" s="51" t="s">
        <v>144</v>
      </c>
      <c r="C58" s="53">
        <v>0</v>
      </c>
      <c r="D58" s="53">
        <v>0</v>
      </c>
      <c r="E58" s="53">
        <v>0</v>
      </c>
      <c r="F58" s="53">
        <v>0</v>
      </c>
      <c r="G58" s="53">
        <v>0</v>
      </c>
      <c r="H58" s="53">
        <v>0</v>
      </c>
      <c r="I58" s="53">
        <v>0</v>
      </c>
      <c r="J58" s="53">
        <v>0</v>
      </c>
      <c r="K58" s="53">
        <v>0</v>
      </c>
      <c r="L58" s="53">
        <v>0</v>
      </c>
      <c r="M58" s="53">
        <v>0</v>
      </c>
      <c r="N58" s="53">
        <v>0</v>
      </c>
      <c r="O58" s="53">
        <v>0</v>
      </c>
      <c r="P58" s="53">
        <v>0</v>
      </c>
      <c r="Q58" s="53">
        <v>0</v>
      </c>
      <c r="R58" s="53">
        <v>0</v>
      </c>
      <c r="S58" s="53">
        <v>0</v>
      </c>
      <c r="T58" s="53">
        <v>0</v>
      </c>
      <c r="U58" s="53">
        <v>0</v>
      </c>
      <c r="V58" s="53">
        <v>0</v>
      </c>
      <c r="W58" s="53">
        <v>0</v>
      </c>
      <c r="X58" s="53">
        <v>0</v>
      </c>
      <c r="Y58" s="53">
        <v>0</v>
      </c>
      <c r="Z58" s="53">
        <v>0</v>
      </c>
      <c r="AA58" s="53">
        <v>0</v>
      </c>
      <c r="AB58" s="53">
        <v>0</v>
      </c>
      <c r="AC58" s="53">
        <v>0</v>
      </c>
      <c r="AD58" s="53">
        <v>0</v>
      </c>
      <c r="AE58" s="53">
        <v>0</v>
      </c>
      <c r="AF58" s="53">
        <v>0</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0</v>
      </c>
      <c r="D60" s="53">
        <v>0</v>
      </c>
      <c r="E60" s="53">
        <v>0</v>
      </c>
      <c r="F60" s="53">
        <v>0</v>
      </c>
      <c r="G60" s="53">
        <v>0</v>
      </c>
      <c r="H60" s="53">
        <v>0</v>
      </c>
      <c r="I60" s="53">
        <v>0</v>
      </c>
      <c r="J60" s="53">
        <v>0</v>
      </c>
      <c r="K60" s="53">
        <v>0</v>
      </c>
      <c r="L60" s="53">
        <v>0</v>
      </c>
      <c r="M60" s="53">
        <v>0</v>
      </c>
      <c r="N60" s="53">
        <v>0</v>
      </c>
      <c r="O60" s="53">
        <v>0</v>
      </c>
      <c r="P60" s="53">
        <v>0</v>
      </c>
      <c r="Q60" s="53">
        <v>0</v>
      </c>
      <c r="R60" s="53">
        <v>0</v>
      </c>
      <c r="S60" s="53">
        <v>0</v>
      </c>
      <c r="T60" s="53">
        <v>0</v>
      </c>
      <c r="U60" s="53">
        <v>0</v>
      </c>
      <c r="V60" s="53">
        <v>0</v>
      </c>
      <c r="W60" s="53">
        <v>0</v>
      </c>
      <c r="X60" s="53">
        <v>0</v>
      </c>
      <c r="Y60" s="53">
        <v>0</v>
      </c>
      <c r="Z60" s="53">
        <v>0</v>
      </c>
      <c r="AA60" s="53">
        <v>0</v>
      </c>
      <c r="AB60" s="53">
        <v>0</v>
      </c>
      <c r="AC60" s="53">
        <v>0</v>
      </c>
      <c r="AD60" s="53">
        <v>0</v>
      </c>
      <c r="AE60" s="53">
        <v>0</v>
      </c>
      <c r="AF60" s="53">
        <v>0</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0</v>
      </c>
      <c r="D62" s="53">
        <v>0</v>
      </c>
      <c r="E62" s="53">
        <v>0</v>
      </c>
      <c r="F62" s="53">
        <v>0</v>
      </c>
      <c r="G62" s="53">
        <v>0</v>
      </c>
      <c r="H62" s="53">
        <v>0</v>
      </c>
      <c r="I62" s="53">
        <v>0</v>
      </c>
      <c r="J62" s="53">
        <v>0</v>
      </c>
      <c r="K62" s="53">
        <v>0</v>
      </c>
      <c r="L62" s="53">
        <v>0</v>
      </c>
      <c r="M62" s="53">
        <v>0</v>
      </c>
      <c r="N62" s="53">
        <v>0</v>
      </c>
      <c r="O62" s="53">
        <v>0</v>
      </c>
      <c r="P62" s="53">
        <v>0</v>
      </c>
      <c r="Q62" s="53">
        <v>0</v>
      </c>
      <c r="R62" s="53">
        <v>0</v>
      </c>
      <c r="S62" s="53">
        <v>0</v>
      </c>
      <c r="T62" s="53">
        <v>0</v>
      </c>
      <c r="U62" s="53">
        <v>0</v>
      </c>
      <c r="V62" s="53">
        <v>0</v>
      </c>
      <c r="W62" s="53">
        <v>0</v>
      </c>
      <c r="X62" s="53">
        <v>0</v>
      </c>
      <c r="Y62" s="53">
        <v>0</v>
      </c>
      <c r="Z62" s="53">
        <v>0</v>
      </c>
      <c r="AA62" s="53">
        <v>0</v>
      </c>
      <c r="AB62" s="53">
        <v>0</v>
      </c>
      <c r="AC62" s="53">
        <v>0</v>
      </c>
      <c r="AD62" s="53">
        <v>0</v>
      </c>
      <c r="AE62" s="53">
        <v>0</v>
      </c>
      <c r="AF62" s="53">
        <v>0</v>
      </c>
    </row>
    <row r="63" spans="2:32" ht="16" customHeight="1" x14ac:dyDescent="0.25">
      <c r="B63" s="49" t="s">
        <v>149</v>
      </c>
      <c r="C63" s="50">
        <v>0</v>
      </c>
      <c r="D63" s="50">
        <v>0</v>
      </c>
      <c r="E63" s="50">
        <v>0</v>
      </c>
      <c r="F63" s="50">
        <v>0</v>
      </c>
      <c r="G63" s="50">
        <v>0</v>
      </c>
      <c r="H63" s="50">
        <v>0</v>
      </c>
      <c r="I63" s="50">
        <v>0</v>
      </c>
      <c r="J63" s="50">
        <v>0</v>
      </c>
      <c r="K63" s="50">
        <v>0</v>
      </c>
      <c r="L63" s="50">
        <v>0</v>
      </c>
      <c r="M63" s="50">
        <v>0</v>
      </c>
      <c r="N63" s="50">
        <v>0</v>
      </c>
      <c r="O63" s="50">
        <v>0</v>
      </c>
      <c r="P63" s="50">
        <v>0</v>
      </c>
      <c r="Q63" s="50">
        <v>0</v>
      </c>
      <c r="R63" s="50">
        <v>0</v>
      </c>
      <c r="S63" s="50">
        <v>0</v>
      </c>
      <c r="T63" s="50">
        <v>0</v>
      </c>
      <c r="U63" s="50">
        <v>0</v>
      </c>
      <c r="V63" s="50">
        <v>0</v>
      </c>
      <c r="W63" s="50">
        <v>0</v>
      </c>
      <c r="X63" s="50">
        <v>0</v>
      </c>
      <c r="Y63" s="50">
        <v>0</v>
      </c>
      <c r="Z63" s="50">
        <v>0</v>
      </c>
      <c r="AA63" s="50">
        <v>0</v>
      </c>
      <c r="AB63" s="50">
        <v>0</v>
      </c>
      <c r="AC63" s="50">
        <v>0</v>
      </c>
      <c r="AD63" s="50">
        <v>0</v>
      </c>
      <c r="AE63" s="50">
        <v>0</v>
      </c>
      <c r="AF63" s="50">
        <v>0</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0</v>
      </c>
      <c r="D69" s="53">
        <v>0</v>
      </c>
      <c r="E69" s="53">
        <v>0</v>
      </c>
      <c r="F69" s="53">
        <v>0</v>
      </c>
      <c r="G69" s="53">
        <v>0</v>
      </c>
      <c r="H69" s="53">
        <v>0</v>
      </c>
      <c r="I69" s="53">
        <v>0</v>
      </c>
      <c r="J69" s="53">
        <v>0</v>
      </c>
      <c r="K69" s="53">
        <v>0</v>
      </c>
      <c r="L69" s="53">
        <v>0</v>
      </c>
      <c r="M69" s="53">
        <v>0</v>
      </c>
      <c r="N69" s="53">
        <v>0</v>
      </c>
      <c r="O69" s="53">
        <v>0</v>
      </c>
      <c r="P69" s="53">
        <v>0</v>
      </c>
      <c r="Q69" s="53">
        <v>0</v>
      </c>
      <c r="R69" s="53">
        <v>0</v>
      </c>
      <c r="S69" s="53">
        <v>0</v>
      </c>
      <c r="T69" s="53">
        <v>0</v>
      </c>
      <c r="U69" s="53">
        <v>0</v>
      </c>
      <c r="V69" s="53">
        <v>0</v>
      </c>
      <c r="W69" s="53">
        <v>0</v>
      </c>
      <c r="X69" s="53">
        <v>0</v>
      </c>
      <c r="Y69" s="53">
        <v>0</v>
      </c>
      <c r="Z69" s="53">
        <v>0</v>
      </c>
      <c r="AA69" s="53">
        <v>0</v>
      </c>
      <c r="AB69" s="53">
        <v>0</v>
      </c>
      <c r="AC69" s="53">
        <v>0</v>
      </c>
      <c r="AD69" s="53">
        <v>0</v>
      </c>
      <c r="AE69" s="53">
        <v>0</v>
      </c>
      <c r="AF69" s="53">
        <v>0</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0</v>
      </c>
      <c r="D73" s="50">
        <v>0</v>
      </c>
      <c r="E73" s="50">
        <v>0</v>
      </c>
      <c r="F73" s="50">
        <v>0</v>
      </c>
      <c r="G73" s="50">
        <v>0</v>
      </c>
      <c r="H73" s="50">
        <v>0</v>
      </c>
      <c r="I73" s="50">
        <v>0</v>
      </c>
      <c r="J73" s="50">
        <v>0</v>
      </c>
      <c r="K73" s="50">
        <v>0</v>
      </c>
      <c r="L73" s="50">
        <v>0</v>
      </c>
      <c r="M73" s="50">
        <v>0</v>
      </c>
      <c r="N73" s="50">
        <v>0</v>
      </c>
      <c r="O73" s="50">
        <v>0</v>
      </c>
      <c r="P73" s="50">
        <v>0</v>
      </c>
      <c r="Q73" s="50">
        <v>0</v>
      </c>
      <c r="R73" s="50">
        <v>0</v>
      </c>
      <c r="S73" s="50">
        <v>0</v>
      </c>
      <c r="T73" s="50">
        <v>0</v>
      </c>
      <c r="U73" s="50">
        <v>0</v>
      </c>
      <c r="V73" s="50">
        <v>0</v>
      </c>
      <c r="W73" s="50">
        <v>0</v>
      </c>
      <c r="X73" s="50">
        <v>0</v>
      </c>
      <c r="Y73" s="50">
        <v>0</v>
      </c>
      <c r="Z73" s="50">
        <v>0</v>
      </c>
      <c r="AA73" s="50">
        <v>0</v>
      </c>
      <c r="AB73" s="50">
        <v>0</v>
      </c>
      <c r="AC73" s="50">
        <v>0</v>
      </c>
      <c r="AD73" s="50">
        <v>0</v>
      </c>
      <c r="AE73" s="50">
        <v>0</v>
      </c>
      <c r="AF73" s="50">
        <v>0</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0</v>
      </c>
      <c r="G85" s="53">
        <v>0</v>
      </c>
      <c r="H85" s="53">
        <v>0</v>
      </c>
      <c r="I85" s="53">
        <v>0</v>
      </c>
      <c r="J85" s="53">
        <v>0</v>
      </c>
      <c r="K85" s="53">
        <v>0</v>
      </c>
      <c r="L85" s="53">
        <v>0</v>
      </c>
      <c r="M85" s="53">
        <v>0</v>
      </c>
      <c r="N85" s="53">
        <v>0</v>
      </c>
      <c r="O85" s="53">
        <v>0</v>
      </c>
      <c r="P85" s="53">
        <v>0</v>
      </c>
      <c r="Q85" s="53">
        <v>0</v>
      </c>
      <c r="R85" s="53">
        <v>0</v>
      </c>
      <c r="S85" s="53">
        <v>0</v>
      </c>
      <c r="T85" s="53">
        <v>0</v>
      </c>
      <c r="U85" s="53">
        <v>0</v>
      </c>
      <c r="V85" s="53">
        <v>0</v>
      </c>
      <c r="W85" s="53">
        <v>0</v>
      </c>
      <c r="X85" s="53">
        <v>0</v>
      </c>
      <c r="Y85" s="53">
        <v>0</v>
      </c>
      <c r="Z85" s="53">
        <v>0</v>
      </c>
      <c r="AA85" s="53">
        <v>0</v>
      </c>
      <c r="AB85" s="53">
        <v>0</v>
      </c>
      <c r="AC85" s="53">
        <v>0</v>
      </c>
      <c r="AD85" s="53">
        <v>0</v>
      </c>
      <c r="AE85" s="53">
        <v>0</v>
      </c>
      <c r="AF85" s="53">
        <v>0</v>
      </c>
    </row>
    <row r="86" spans="2:32" ht="16" customHeight="1" x14ac:dyDescent="0.3">
      <c r="B86" s="51" t="s">
        <v>172</v>
      </c>
      <c r="C86" s="53">
        <v>0</v>
      </c>
      <c r="D86" s="53">
        <v>0</v>
      </c>
      <c r="E86" s="53">
        <v>0</v>
      </c>
      <c r="F86" s="53">
        <v>0</v>
      </c>
      <c r="G86" s="53">
        <v>0</v>
      </c>
      <c r="H86" s="53">
        <v>0</v>
      </c>
      <c r="I86" s="53">
        <v>0</v>
      </c>
      <c r="J86" s="53">
        <v>0</v>
      </c>
      <c r="K86" s="53">
        <v>0</v>
      </c>
      <c r="L86" s="53">
        <v>0</v>
      </c>
      <c r="M86" s="53">
        <v>0</v>
      </c>
      <c r="N86" s="53">
        <v>0</v>
      </c>
      <c r="O86" s="53">
        <v>0</v>
      </c>
      <c r="P86" s="53">
        <v>0</v>
      </c>
      <c r="Q86" s="53">
        <v>0</v>
      </c>
      <c r="R86" s="53">
        <v>0</v>
      </c>
      <c r="S86" s="53">
        <v>0</v>
      </c>
      <c r="T86" s="53">
        <v>0</v>
      </c>
      <c r="U86" s="53">
        <v>0</v>
      </c>
      <c r="V86" s="53">
        <v>0</v>
      </c>
      <c r="W86" s="53">
        <v>0</v>
      </c>
      <c r="X86" s="53">
        <v>0</v>
      </c>
      <c r="Y86" s="53">
        <v>0</v>
      </c>
      <c r="Z86" s="53">
        <v>0</v>
      </c>
      <c r="AA86" s="53">
        <v>0</v>
      </c>
      <c r="AB86" s="53">
        <v>0</v>
      </c>
      <c r="AC86" s="53">
        <v>0</v>
      </c>
      <c r="AD86" s="53">
        <v>0</v>
      </c>
      <c r="AE86" s="53">
        <v>0</v>
      </c>
      <c r="AF86" s="53">
        <v>0</v>
      </c>
    </row>
    <row r="87" spans="2:32" ht="16" customHeight="1" x14ac:dyDescent="0.3">
      <c r="B87" s="51" t="s">
        <v>173</v>
      </c>
      <c r="C87" s="53">
        <v>0</v>
      </c>
      <c r="D87" s="53">
        <v>0</v>
      </c>
      <c r="E87" s="53">
        <v>0</v>
      </c>
      <c r="F87" s="53">
        <v>0</v>
      </c>
      <c r="G87" s="53">
        <v>0</v>
      </c>
      <c r="H87" s="53">
        <v>0</v>
      </c>
      <c r="I87" s="53">
        <v>0</v>
      </c>
      <c r="J87" s="53">
        <v>0</v>
      </c>
      <c r="K87" s="53">
        <v>0</v>
      </c>
      <c r="L87" s="53">
        <v>0</v>
      </c>
      <c r="M87" s="53">
        <v>0</v>
      </c>
      <c r="N87" s="53">
        <v>0</v>
      </c>
      <c r="O87" s="53">
        <v>0</v>
      </c>
      <c r="P87" s="53">
        <v>0</v>
      </c>
      <c r="Q87" s="53">
        <v>0</v>
      </c>
      <c r="R87" s="53">
        <v>0</v>
      </c>
      <c r="S87" s="53">
        <v>0</v>
      </c>
      <c r="T87" s="53">
        <v>0</v>
      </c>
      <c r="U87" s="53">
        <v>0</v>
      </c>
      <c r="V87" s="53">
        <v>0</v>
      </c>
      <c r="W87" s="53">
        <v>0</v>
      </c>
      <c r="X87" s="53">
        <v>0</v>
      </c>
      <c r="Y87" s="53">
        <v>0</v>
      </c>
      <c r="Z87" s="53">
        <v>0</v>
      </c>
      <c r="AA87" s="53">
        <v>0</v>
      </c>
      <c r="AB87" s="53">
        <v>0</v>
      </c>
      <c r="AC87" s="53">
        <v>0</v>
      </c>
      <c r="AD87" s="53">
        <v>0</v>
      </c>
      <c r="AE87" s="53">
        <v>0</v>
      </c>
      <c r="AF87" s="53">
        <v>0</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0</v>
      </c>
      <c r="D90" s="50">
        <v>0</v>
      </c>
      <c r="E90" s="50">
        <v>0</v>
      </c>
      <c r="F90" s="50">
        <v>0</v>
      </c>
      <c r="G90" s="50">
        <v>0</v>
      </c>
      <c r="H90" s="50">
        <v>0</v>
      </c>
      <c r="I90" s="50">
        <v>0</v>
      </c>
      <c r="J90" s="50">
        <v>0</v>
      </c>
      <c r="K90" s="50">
        <v>0</v>
      </c>
      <c r="L90" s="50">
        <v>0</v>
      </c>
      <c r="M90" s="50">
        <v>0</v>
      </c>
      <c r="N90" s="50">
        <v>0</v>
      </c>
      <c r="O90" s="50">
        <v>0</v>
      </c>
      <c r="P90" s="50">
        <v>0</v>
      </c>
      <c r="Q90" s="50">
        <v>0</v>
      </c>
      <c r="R90" s="50">
        <v>0</v>
      </c>
      <c r="S90" s="50">
        <v>0</v>
      </c>
      <c r="T90" s="50">
        <v>0</v>
      </c>
      <c r="U90" s="50">
        <v>0</v>
      </c>
      <c r="V90" s="50">
        <v>0</v>
      </c>
      <c r="W90" s="50">
        <v>0</v>
      </c>
      <c r="X90" s="50">
        <v>0</v>
      </c>
      <c r="Y90" s="50">
        <v>0</v>
      </c>
      <c r="Z90" s="50">
        <v>0</v>
      </c>
      <c r="AA90" s="50">
        <v>0</v>
      </c>
      <c r="AB90" s="50">
        <v>0</v>
      </c>
      <c r="AC90" s="50">
        <v>0</v>
      </c>
      <c r="AD90" s="50">
        <v>0</v>
      </c>
      <c r="AE90" s="50">
        <v>0</v>
      </c>
      <c r="AF90" s="50">
        <v>0</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0</v>
      </c>
      <c r="D96" s="53">
        <v>0</v>
      </c>
      <c r="E96" s="53">
        <v>0</v>
      </c>
      <c r="F96" s="53">
        <v>0</v>
      </c>
      <c r="G96" s="53">
        <v>0</v>
      </c>
      <c r="H96" s="53">
        <v>0</v>
      </c>
      <c r="I96" s="53">
        <v>0</v>
      </c>
      <c r="J96" s="53">
        <v>0</v>
      </c>
      <c r="K96" s="53">
        <v>0</v>
      </c>
      <c r="L96" s="53">
        <v>0</v>
      </c>
      <c r="M96" s="53">
        <v>0</v>
      </c>
      <c r="N96" s="53">
        <v>0</v>
      </c>
      <c r="O96" s="53">
        <v>0</v>
      </c>
      <c r="P96" s="53">
        <v>0</v>
      </c>
      <c r="Q96" s="53">
        <v>0</v>
      </c>
      <c r="R96" s="53">
        <v>0</v>
      </c>
      <c r="S96" s="53">
        <v>0</v>
      </c>
      <c r="T96" s="53">
        <v>0</v>
      </c>
      <c r="U96" s="53">
        <v>0</v>
      </c>
      <c r="V96" s="53">
        <v>0</v>
      </c>
      <c r="W96" s="53">
        <v>0</v>
      </c>
      <c r="X96" s="53">
        <v>0</v>
      </c>
      <c r="Y96" s="53">
        <v>0</v>
      </c>
      <c r="Z96" s="53">
        <v>0</v>
      </c>
      <c r="AA96" s="53">
        <v>0</v>
      </c>
      <c r="AB96" s="53">
        <v>0</v>
      </c>
      <c r="AC96" s="53">
        <v>0</v>
      </c>
      <c r="AD96" s="53">
        <v>0</v>
      </c>
      <c r="AE96" s="53">
        <v>0</v>
      </c>
      <c r="AF96" s="53">
        <v>0</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0</v>
      </c>
      <c r="P97" s="53">
        <v>0</v>
      </c>
      <c r="Q97" s="53">
        <v>0</v>
      </c>
      <c r="R97" s="53">
        <v>0</v>
      </c>
      <c r="S97" s="53">
        <v>0</v>
      </c>
      <c r="T97" s="53">
        <v>0</v>
      </c>
      <c r="U97" s="53">
        <v>0</v>
      </c>
      <c r="V97" s="53">
        <v>0</v>
      </c>
      <c r="W97" s="53">
        <v>0</v>
      </c>
      <c r="X97" s="53">
        <v>0</v>
      </c>
      <c r="Y97" s="53">
        <v>0</v>
      </c>
      <c r="Z97" s="53">
        <v>0</v>
      </c>
      <c r="AA97" s="53">
        <v>0</v>
      </c>
      <c r="AB97" s="53">
        <v>0</v>
      </c>
      <c r="AC97" s="53">
        <v>0</v>
      </c>
      <c r="AD97" s="53">
        <v>0</v>
      </c>
      <c r="AE97" s="53">
        <v>0</v>
      </c>
      <c r="AF97" s="53">
        <v>0</v>
      </c>
    </row>
    <row r="98" spans="2:32" ht="16" customHeight="1" x14ac:dyDescent="0.3">
      <c r="B98" s="51" t="s">
        <v>184</v>
      </c>
      <c r="C98" s="53">
        <v>0</v>
      </c>
      <c r="D98" s="53">
        <v>0</v>
      </c>
      <c r="E98" s="53">
        <v>0</v>
      </c>
      <c r="F98" s="53">
        <v>0</v>
      </c>
      <c r="G98" s="53">
        <v>0</v>
      </c>
      <c r="H98" s="53">
        <v>0</v>
      </c>
      <c r="I98" s="53">
        <v>0</v>
      </c>
      <c r="J98" s="53">
        <v>0</v>
      </c>
      <c r="K98" s="53">
        <v>0</v>
      </c>
      <c r="L98" s="53">
        <v>0</v>
      </c>
      <c r="M98" s="53">
        <v>0</v>
      </c>
      <c r="N98" s="53">
        <v>0</v>
      </c>
      <c r="O98" s="53">
        <v>0</v>
      </c>
      <c r="P98" s="53">
        <v>0</v>
      </c>
      <c r="Q98" s="53">
        <v>0</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0</v>
      </c>
      <c r="D107" s="53">
        <v>0</v>
      </c>
      <c r="E107" s="53">
        <v>0</v>
      </c>
      <c r="F107" s="53">
        <v>0</v>
      </c>
      <c r="G107" s="53">
        <v>0</v>
      </c>
      <c r="H107" s="53">
        <v>0</v>
      </c>
      <c r="I107" s="53">
        <v>0</v>
      </c>
      <c r="J107" s="53">
        <v>0</v>
      </c>
      <c r="K107" s="53">
        <v>0</v>
      </c>
      <c r="L107" s="53">
        <v>0</v>
      </c>
      <c r="M107" s="53">
        <v>0</v>
      </c>
      <c r="N107" s="53">
        <v>0</v>
      </c>
      <c r="O107" s="53">
        <v>0</v>
      </c>
      <c r="P107" s="53">
        <v>0</v>
      </c>
      <c r="Q107" s="53">
        <v>0</v>
      </c>
      <c r="R107" s="53">
        <v>0</v>
      </c>
      <c r="S107" s="53">
        <v>0</v>
      </c>
      <c r="T107" s="53">
        <v>0</v>
      </c>
      <c r="U107" s="53">
        <v>0</v>
      </c>
      <c r="V107" s="53">
        <v>0</v>
      </c>
      <c r="W107" s="53">
        <v>0</v>
      </c>
      <c r="X107" s="53">
        <v>0</v>
      </c>
      <c r="Y107" s="53">
        <v>0</v>
      </c>
      <c r="Z107" s="53">
        <v>0</v>
      </c>
      <c r="AA107" s="53">
        <v>0</v>
      </c>
      <c r="AB107" s="53">
        <v>0</v>
      </c>
      <c r="AC107" s="53">
        <v>0</v>
      </c>
      <c r="AD107" s="53">
        <v>0</v>
      </c>
      <c r="AE107" s="53">
        <v>0</v>
      </c>
      <c r="AF107" s="53">
        <v>0</v>
      </c>
    </row>
    <row r="108" spans="2:32" ht="16" customHeight="1" x14ac:dyDescent="0.3">
      <c r="B108" s="51" t="s">
        <v>194</v>
      </c>
      <c r="C108" s="53">
        <v>0</v>
      </c>
      <c r="D108" s="53">
        <v>0</v>
      </c>
      <c r="E108" s="53">
        <v>0</v>
      </c>
      <c r="F108" s="53">
        <v>0</v>
      </c>
      <c r="G108" s="53">
        <v>0</v>
      </c>
      <c r="H108" s="53">
        <v>0</v>
      </c>
      <c r="I108" s="53">
        <v>0</v>
      </c>
      <c r="J108" s="53">
        <v>0</v>
      </c>
      <c r="K108" s="53">
        <v>0</v>
      </c>
      <c r="L108" s="53">
        <v>0</v>
      </c>
      <c r="M108" s="53">
        <v>0</v>
      </c>
      <c r="N108" s="53">
        <v>0</v>
      </c>
      <c r="O108" s="53">
        <v>0</v>
      </c>
      <c r="P108" s="53">
        <v>0</v>
      </c>
      <c r="Q108" s="53">
        <v>0</v>
      </c>
      <c r="R108" s="53">
        <v>0</v>
      </c>
      <c r="S108" s="53">
        <v>0</v>
      </c>
      <c r="T108" s="53">
        <v>0</v>
      </c>
      <c r="U108" s="53">
        <v>0</v>
      </c>
      <c r="V108" s="53">
        <v>0</v>
      </c>
      <c r="W108" s="53">
        <v>0</v>
      </c>
      <c r="X108" s="53">
        <v>0</v>
      </c>
      <c r="Y108" s="53">
        <v>0</v>
      </c>
      <c r="Z108" s="53">
        <v>0</v>
      </c>
      <c r="AA108" s="53">
        <v>0</v>
      </c>
      <c r="AB108" s="53">
        <v>0</v>
      </c>
      <c r="AC108" s="53">
        <v>0</v>
      </c>
      <c r="AD108" s="53">
        <v>0</v>
      </c>
      <c r="AE108" s="53">
        <v>0</v>
      </c>
      <c r="AF108" s="53">
        <v>0</v>
      </c>
    </row>
    <row r="109" spans="2:32" ht="16" customHeight="1" x14ac:dyDescent="0.25">
      <c r="B109" s="49" t="s">
        <v>195</v>
      </c>
      <c r="C109" s="50">
        <v>0</v>
      </c>
      <c r="D109" s="50">
        <v>0</v>
      </c>
      <c r="E109" s="50">
        <v>0</v>
      </c>
      <c r="F109" s="50">
        <v>0</v>
      </c>
      <c r="G109" s="50">
        <v>0</v>
      </c>
      <c r="H109" s="50">
        <v>0</v>
      </c>
      <c r="I109" s="50">
        <v>0</v>
      </c>
      <c r="J109" s="50">
        <v>0</v>
      </c>
      <c r="K109" s="50">
        <v>0</v>
      </c>
      <c r="L109" s="50">
        <v>0</v>
      </c>
      <c r="M109" s="50">
        <v>0</v>
      </c>
      <c r="N109" s="50">
        <v>0</v>
      </c>
      <c r="O109" s="50">
        <v>0</v>
      </c>
      <c r="P109" s="50">
        <v>0</v>
      </c>
      <c r="Q109" s="50">
        <v>0</v>
      </c>
      <c r="R109" s="50">
        <v>0</v>
      </c>
      <c r="S109" s="50">
        <v>0</v>
      </c>
      <c r="T109" s="50">
        <v>0</v>
      </c>
      <c r="U109" s="50">
        <v>0</v>
      </c>
      <c r="V109" s="50">
        <v>0</v>
      </c>
      <c r="W109" s="50">
        <v>0</v>
      </c>
      <c r="X109" s="50">
        <v>10.434782608695652</v>
      </c>
      <c r="Y109" s="50">
        <v>10.434782608695652</v>
      </c>
      <c r="Z109" s="50">
        <v>10.434782608695652</v>
      </c>
      <c r="AA109" s="50">
        <v>10.434782608695652</v>
      </c>
      <c r="AB109" s="50">
        <v>10.434782608695652</v>
      </c>
      <c r="AC109" s="50">
        <v>10.434782608695652</v>
      </c>
      <c r="AD109" s="50">
        <v>10.434782608695652</v>
      </c>
      <c r="AE109" s="50">
        <v>10.434782608695652</v>
      </c>
      <c r="AF109" s="50">
        <v>10.434782608695652</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0</v>
      </c>
      <c r="D112" s="53">
        <v>0</v>
      </c>
      <c r="E112" s="53">
        <v>0</v>
      </c>
      <c r="F112" s="53">
        <v>0</v>
      </c>
      <c r="G112" s="53">
        <v>0</v>
      </c>
      <c r="H112" s="53">
        <v>0</v>
      </c>
      <c r="I112" s="53">
        <v>0</v>
      </c>
      <c r="J112" s="53">
        <v>0</v>
      </c>
      <c r="K112" s="53">
        <v>0</v>
      </c>
      <c r="L112" s="53">
        <v>0</v>
      </c>
      <c r="M112" s="53">
        <v>0</v>
      </c>
      <c r="N112" s="53">
        <v>0</v>
      </c>
      <c r="O112" s="53">
        <v>0</v>
      </c>
      <c r="P112" s="53">
        <v>0</v>
      </c>
      <c r="Q112" s="53">
        <v>0</v>
      </c>
      <c r="R112" s="53">
        <v>0</v>
      </c>
      <c r="S112" s="53">
        <v>0</v>
      </c>
      <c r="T112" s="53">
        <v>0</v>
      </c>
      <c r="U112" s="53">
        <v>0</v>
      </c>
      <c r="V112" s="53">
        <v>0</v>
      </c>
      <c r="W112" s="53">
        <v>0</v>
      </c>
      <c r="X112" s="53">
        <v>0</v>
      </c>
      <c r="Y112" s="53">
        <v>0</v>
      </c>
      <c r="Z112" s="53">
        <v>0</v>
      </c>
      <c r="AA112" s="53">
        <v>0</v>
      </c>
      <c r="AB112" s="53">
        <v>0</v>
      </c>
      <c r="AC112" s="53">
        <v>0</v>
      </c>
      <c r="AD112" s="53">
        <v>0</v>
      </c>
      <c r="AE112" s="53">
        <v>0</v>
      </c>
      <c r="AF112" s="53">
        <v>0</v>
      </c>
    </row>
    <row r="113" spans="2:32" ht="16" customHeight="1" x14ac:dyDescent="0.3">
      <c r="B113" s="51" t="s">
        <v>199</v>
      </c>
      <c r="C113" s="53">
        <v>0</v>
      </c>
      <c r="D113" s="53">
        <v>0</v>
      </c>
      <c r="E113" s="53">
        <v>0</v>
      </c>
      <c r="F113" s="53">
        <v>0</v>
      </c>
      <c r="G113" s="53">
        <v>0</v>
      </c>
      <c r="H113" s="53">
        <v>0</v>
      </c>
      <c r="I113" s="53">
        <v>0</v>
      </c>
      <c r="J113" s="53">
        <v>0</v>
      </c>
      <c r="K113" s="53">
        <v>0</v>
      </c>
      <c r="L113" s="53">
        <v>0</v>
      </c>
      <c r="M113" s="53">
        <v>0</v>
      </c>
      <c r="N113" s="53">
        <v>0</v>
      </c>
      <c r="O113" s="53">
        <v>0</v>
      </c>
      <c r="P113" s="53">
        <v>0</v>
      </c>
      <c r="Q113" s="53">
        <v>0</v>
      </c>
      <c r="R113" s="53">
        <v>0</v>
      </c>
      <c r="S113" s="53">
        <v>0</v>
      </c>
      <c r="T113" s="53">
        <v>0</v>
      </c>
      <c r="U113" s="53">
        <v>0</v>
      </c>
      <c r="V113" s="53">
        <v>0</v>
      </c>
      <c r="W113" s="53">
        <v>0</v>
      </c>
      <c r="X113" s="53">
        <v>10.434782608695652</v>
      </c>
      <c r="Y113" s="53">
        <v>10.434782608695652</v>
      </c>
      <c r="Z113" s="53">
        <v>10.434782608695652</v>
      </c>
      <c r="AA113" s="53">
        <v>10.434782608695652</v>
      </c>
      <c r="AB113" s="53">
        <v>10.434782608695652</v>
      </c>
      <c r="AC113" s="53">
        <v>10.434782608695652</v>
      </c>
      <c r="AD113" s="53">
        <v>10.434782608695652</v>
      </c>
      <c r="AE113" s="53">
        <v>10.434782608695652</v>
      </c>
      <c r="AF113" s="53">
        <v>10.434782608695652</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0</v>
      </c>
      <c r="D115" s="48">
        <v>0</v>
      </c>
      <c r="E115" s="48">
        <v>0</v>
      </c>
      <c r="F115" s="48">
        <v>0</v>
      </c>
      <c r="G115" s="48">
        <v>0</v>
      </c>
      <c r="H115" s="48">
        <v>0</v>
      </c>
      <c r="I115" s="48">
        <v>0</v>
      </c>
      <c r="J115" s="48">
        <v>0</v>
      </c>
      <c r="K115" s="48">
        <v>0</v>
      </c>
      <c r="L115" s="48">
        <v>0</v>
      </c>
      <c r="M115" s="48">
        <v>0</v>
      </c>
      <c r="N115" s="48">
        <v>0</v>
      </c>
      <c r="O115" s="48">
        <v>0</v>
      </c>
      <c r="P115" s="48">
        <v>0</v>
      </c>
      <c r="Q115" s="48">
        <v>0</v>
      </c>
      <c r="R115" s="48">
        <v>0</v>
      </c>
      <c r="S115" s="48">
        <v>0</v>
      </c>
      <c r="T115" s="48">
        <v>0</v>
      </c>
      <c r="U115" s="48">
        <v>0</v>
      </c>
      <c r="V115" s="48">
        <v>0</v>
      </c>
      <c r="W115" s="48">
        <v>0</v>
      </c>
      <c r="X115" s="48">
        <v>0</v>
      </c>
      <c r="Y115" s="48">
        <v>0</v>
      </c>
      <c r="Z115" s="48">
        <v>0</v>
      </c>
      <c r="AA115" s="48">
        <v>0</v>
      </c>
      <c r="AB115" s="48">
        <v>0</v>
      </c>
      <c r="AC115" s="48">
        <v>0</v>
      </c>
      <c r="AD115" s="48">
        <v>0</v>
      </c>
      <c r="AE115" s="48">
        <v>0</v>
      </c>
      <c r="AF115" s="48">
        <v>0</v>
      </c>
    </row>
    <row r="116" spans="2:32" ht="16" customHeight="1" x14ac:dyDescent="0.3">
      <c r="B116" s="51" t="s">
        <v>202</v>
      </c>
      <c r="C116" s="53">
        <v>0</v>
      </c>
      <c r="D116" s="53">
        <v>0</v>
      </c>
      <c r="E116" s="53">
        <v>0</v>
      </c>
      <c r="F116" s="53">
        <v>0</v>
      </c>
      <c r="G116" s="53">
        <v>0</v>
      </c>
      <c r="H116" s="53">
        <v>0</v>
      </c>
      <c r="I116" s="53">
        <v>0</v>
      </c>
      <c r="J116" s="53">
        <v>0</v>
      </c>
      <c r="K116" s="53">
        <v>0</v>
      </c>
      <c r="L116" s="53">
        <v>0</v>
      </c>
      <c r="M116" s="53">
        <v>0</v>
      </c>
      <c r="N116" s="53">
        <v>0</v>
      </c>
      <c r="O116" s="53">
        <v>0</v>
      </c>
      <c r="P116" s="53">
        <v>0</v>
      </c>
      <c r="Q116" s="53">
        <v>0</v>
      </c>
      <c r="R116" s="53">
        <v>0</v>
      </c>
      <c r="S116" s="53">
        <v>0</v>
      </c>
      <c r="T116" s="53">
        <v>0</v>
      </c>
      <c r="U116" s="53">
        <v>0</v>
      </c>
      <c r="V116" s="53">
        <v>0</v>
      </c>
      <c r="W116" s="53">
        <v>0</v>
      </c>
      <c r="X116" s="53">
        <v>0</v>
      </c>
      <c r="Y116" s="53">
        <v>0</v>
      </c>
      <c r="Z116" s="53">
        <v>0</v>
      </c>
      <c r="AA116" s="53">
        <v>0</v>
      </c>
      <c r="AB116" s="53">
        <v>0</v>
      </c>
      <c r="AC116" s="53">
        <v>0</v>
      </c>
      <c r="AD116" s="53">
        <v>0</v>
      </c>
      <c r="AE116" s="53">
        <v>0</v>
      </c>
      <c r="AF116" s="53">
        <v>0</v>
      </c>
    </row>
    <row r="117" spans="2:32" ht="16" customHeight="1" x14ac:dyDescent="0.3">
      <c r="B117" s="51" t="s">
        <v>203</v>
      </c>
      <c r="C117" s="53">
        <v>0</v>
      </c>
      <c r="D117" s="53">
        <v>0</v>
      </c>
      <c r="E117" s="53">
        <v>0</v>
      </c>
      <c r="F117" s="53">
        <v>0</v>
      </c>
      <c r="G117" s="53">
        <v>0</v>
      </c>
      <c r="H117" s="53">
        <v>0</v>
      </c>
      <c r="I117" s="53">
        <v>0</v>
      </c>
      <c r="J117" s="53">
        <v>0</v>
      </c>
      <c r="K117" s="53">
        <v>0</v>
      </c>
      <c r="L117" s="53">
        <v>0</v>
      </c>
      <c r="M117" s="53">
        <v>0</v>
      </c>
      <c r="N117" s="53">
        <v>0</v>
      </c>
      <c r="O117" s="53">
        <v>0</v>
      </c>
      <c r="P117" s="53">
        <v>0</v>
      </c>
      <c r="Q117" s="53">
        <v>0</v>
      </c>
      <c r="R117" s="53">
        <v>0</v>
      </c>
      <c r="S117" s="53">
        <v>0</v>
      </c>
      <c r="T117" s="53">
        <v>0</v>
      </c>
      <c r="U117" s="53">
        <v>0</v>
      </c>
      <c r="V117" s="53">
        <v>0</v>
      </c>
      <c r="W117" s="53">
        <v>0</v>
      </c>
      <c r="X117" s="53">
        <v>0</v>
      </c>
      <c r="Y117" s="53">
        <v>0</v>
      </c>
      <c r="Z117" s="53">
        <v>0</v>
      </c>
      <c r="AA117" s="53">
        <v>0</v>
      </c>
      <c r="AB117" s="53">
        <v>0</v>
      </c>
      <c r="AC117" s="53">
        <v>0</v>
      </c>
      <c r="AD117" s="53">
        <v>0</v>
      </c>
      <c r="AE117" s="53">
        <v>0</v>
      </c>
      <c r="AF117" s="53">
        <v>0</v>
      </c>
    </row>
    <row r="118" spans="2:32" ht="16" customHeight="1" x14ac:dyDescent="0.25">
      <c r="B118" s="47" t="s">
        <v>204</v>
      </c>
      <c r="C118" s="48">
        <v>0</v>
      </c>
      <c r="D118" s="48">
        <v>0</v>
      </c>
      <c r="E118" s="48">
        <v>0</v>
      </c>
      <c r="F118" s="48">
        <v>0</v>
      </c>
      <c r="G118" s="48">
        <v>0</v>
      </c>
      <c r="H118" s="48">
        <v>0</v>
      </c>
      <c r="I118" s="48">
        <v>0</v>
      </c>
      <c r="J118" s="48">
        <v>0</v>
      </c>
      <c r="K118" s="48">
        <v>0</v>
      </c>
      <c r="L118" s="48">
        <v>0</v>
      </c>
      <c r="M118" s="48">
        <v>0</v>
      </c>
      <c r="N118" s="48">
        <v>0</v>
      </c>
      <c r="O118" s="48">
        <v>0</v>
      </c>
      <c r="P118" s="48">
        <v>0</v>
      </c>
      <c r="Q118" s="48">
        <v>0</v>
      </c>
      <c r="R118" s="48">
        <v>0</v>
      </c>
      <c r="S118" s="48">
        <v>0</v>
      </c>
      <c r="T118" s="48">
        <v>0</v>
      </c>
      <c r="U118" s="48">
        <v>0</v>
      </c>
      <c r="V118" s="48">
        <v>0</v>
      </c>
      <c r="W118" s="48">
        <v>0</v>
      </c>
      <c r="X118" s="48">
        <v>0</v>
      </c>
      <c r="Y118" s="48">
        <v>0</v>
      </c>
      <c r="Z118" s="48">
        <v>0</v>
      </c>
      <c r="AA118" s="48">
        <v>0</v>
      </c>
      <c r="AB118" s="48">
        <v>0</v>
      </c>
      <c r="AC118" s="48">
        <v>0</v>
      </c>
      <c r="AD118" s="48">
        <v>0</v>
      </c>
      <c r="AE118" s="48">
        <v>0</v>
      </c>
      <c r="AF118" s="48">
        <v>0</v>
      </c>
    </row>
    <row r="119" spans="2:32" ht="16" customHeight="1" x14ac:dyDescent="0.25">
      <c r="B119" s="49" t="s">
        <v>205</v>
      </c>
      <c r="C119" s="50">
        <v>0</v>
      </c>
      <c r="D119" s="50">
        <v>0</v>
      </c>
      <c r="E119" s="50">
        <v>0</v>
      </c>
      <c r="F119" s="50">
        <v>0</v>
      </c>
      <c r="G119" s="50">
        <v>0</v>
      </c>
      <c r="H119" s="50">
        <v>0</v>
      </c>
      <c r="I119" s="50">
        <v>0</v>
      </c>
      <c r="J119" s="50">
        <v>0</v>
      </c>
      <c r="K119" s="50">
        <v>0</v>
      </c>
      <c r="L119" s="50">
        <v>0</v>
      </c>
      <c r="M119" s="50">
        <v>0</v>
      </c>
      <c r="N119" s="50">
        <v>0</v>
      </c>
      <c r="O119" s="50">
        <v>0</v>
      </c>
      <c r="P119" s="50">
        <v>0</v>
      </c>
      <c r="Q119" s="50">
        <v>0</v>
      </c>
      <c r="R119" s="50">
        <v>0</v>
      </c>
      <c r="S119" s="50">
        <v>0</v>
      </c>
      <c r="T119" s="50">
        <v>0</v>
      </c>
      <c r="U119" s="50">
        <v>0</v>
      </c>
      <c r="V119" s="50">
        <v>0</v>
      </c>
      <c r="W119" s="50">
        <v>0</v>
      </c>
      <c r="X119" s="50">
        <v>0</v>
      </c>
      <c r="Y119" s="50">
        <v>0</v>
      </c>
      <c r="Z119" s="50">
        <v>0</v>
      </c>
      <c r="AA119" s="50">
        <v>0</v>
      </c>
      <c r="AB119" s="50">
        <v>0</v>
      </c>
      <c r="AC119" s="50">
        <v>0</v>
      </c>
      <c r="AD119" s="50">
        <v>0</v>
      </c>
      <c r="AE119" s="50">
        <v>0</v>
      </c>
      <c r="AF119" s="50">
        <v>0</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0</v>
      </c>
      <c r="D121" s="53">
        <v>0</v>
      </c>
      <c r="E121" s="53">
        <v>0</v>
      </c>
      <c r="F121" s="53">
        <v>0</v>
      </c>
      <c r="G121" s="53">
        <v>0</v>
      </c>
      <c r="H121" s="53">
        <v>0</v>
      </c>
      <c r="I121" s="53">
        <v>0</v>
      </c>
      <c r="J121" s="53">
        <v>0</v>
      </c>
      <c r="K121" s="53">
        <v>0</v>
      </c>
      <c r="L121" s="53">
        <v>0</v>
      </c>
      <c r="M121" s="53">
        <v>0</v>
      </c>
      <c r="N121" s="53">
        <v>0</v>
      </c>
      <c r="O121" s="53">
        <v>0</v>
      </c>
      <c r="P121" s="53">
        <v>0</v>
      </c>
      <c r="Q121" s="53">
        <v>0</v>
      </c>
      <c r="R121" s="53">
        <v>0</v>
      </c>
      <c r="S121" s="53">
        <v>0</v>
      </c>
      <c r="T121" s="53">
        <v>0</v>
      </c>
      <c r="U121" s="53">
        <v>0</v>
      </c>
      <c r="V121" s="53">
        <v>0</v>
      </c>
      <c r="W121" s="53">
        <v>0</v>
      </c>
      <c r="X121" s="53">
        <v>0</v>
      </c>
      <c r="Y121" s="53">
        <v>0</v>
      </c>
      <c r="Z121" s="53">
        <v>0</v>
      </c>
      <c r="AA121" s="53">
        <v>0</v>
      </c>
      <c r="AB121" s="53">
        <v>0</v>
      </c>
      <c r="AC121" s="53">
        <v>0</v>
      </c>
      <c r="AD121" s="53">
        <v>0</v>
      </c>
      <c r="AE121" s="53">
        <v>0</v>
      </c>
      <c r="AF121" s="53">
        <v>0</v>
      </c>
    </row>
    <row r="122" spans="2:32" ht="16" customHeight="1" x14ac:dyDescent="0.3">
      <c r="B122" s="51" t="s">
        <v>208</v>
      </c>
      <c r="C122" s="53">
        <v>0</v>
      </c>
      <c r="D122" s="53">
        <v>0</v>
      </c>
      <c r="E122" s="53">
        <v>0</v>
      </c>
      <c r="F122" s="53">
        <v>0</v>
      </c>
      <c r="G122" s="53">
        <v>0</v>
      </c>
      <c r="H122" s="53">
        <v>0</v>
      </c>
      <c r="I122" s="53">
        <v>0</v>
      </c>
      <c r="J122" s="53">
        <v>0</v>
      </c>
      <c r="K122" s="53">
        <v>0</v>
      </c>
      <c r="L122" s="53">
        <v>0</v>
      </c>
      <c r="M122" s="53">
        <v>0</v>
      </c>
      <c r="N122" s="53">
        <v>0</v>
      </c>
      <c r="O122" s="53">
        <v>0</v>
      </c>
      <c r="P122" s="53">
        <v>0</v>
      </c>
      <c r="Q122" s="53">
        <v>0</v>
      </c>
      <c r="R122" s="53">
        <v>0</v>
      </c>
      <c r="S122" s="53">
        <v>0</v>
      </c>
      <c r="T122" s="53">
        <v>0</v>
      </c>
      <c r="U122" s="53">
        <v>0</v>
      </c>
      <c r="V122" s="53">
        <v>0</v>
      </c>
      <c r="W122" s="53">
        <v>0</v>
      </c>
      <c r="X122" s="53">
        <v>0</v>
      </c>
      <c r="Y122" s="53">
        <v>0</v>
      </c>
      <c r="Z122" s="53">
        <v>0</v>
      </c>
      <c r="AA122" s="53">
        <v>0</v>
      </c>
      <c r="AB122" s="53">
        <v>0</v>
      </c>
      <c r="AC122" s="53">
        <v>0</v>
      </c>
      <c r="AD122" s="53">
        <v>0</v>
      </c>
      <c r="AE122" s="53">
        <v>0</v>
      </c>
      <c r="AF122" s="53">
        <v>0</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0</v>
      </c>
      <c r="D124" s="53">
        <v>0</v>
      </c>
      <c r="E124" s="53">
        <v>0</v>
      </c>
      <c r="F124" s="53">
        <v>0</v>
      </c>
      <c r="G124" s="53">
        <v>0</v>
      </c>
      <c r="H124" s="53">
        <v>0</v>
      </c>
      <c r="I124" s="53">
        <v>0</v>
      </c>
      <c r="J124" s="53">
        <v>0</v>
      </c>
      <c r="K124" s="53">
        <v>0</v>
      </c>
      <c r="L124" s="53">
        <v>0</v>
      </c>
      <c r="M124" s="53">
        <v>0</v>
      </c>
      <c r="N124" s="53">
        <v>0</v>
      </c>
      <c r="O124" s="53">
        <v>0</v>
      </c>
      <c r="P124" s="53">
        <v>0</v>
      </c>
      <c r="Q124" s="53">
        <v>0</v>
      </c>
      <c r="R124" s="53">
        <v>0</v>
      </c>
      <c r="S124" s="53">
        <v>0</v>
      </c>
      <c r="T124" s="53">
        <v>0</v>
      </c>
      <c r="U124" s="53">
        <v>0</v>
      </c>
      <c r="V124" s="53">
        <v>0</v>
      </c>
      <c r="W124" s="53">
        <v>0</v>
      </c>
      <c r="X124" s="53">
        <v>0</v>
      </c>
      <c r="Y124" s="53">
        <v>0</v>
      </c>
      <c r="Z124" s="53">
        <v>0</v>
      </c>
      <c r="AA124" s="53">
        <v>0</v>
      </c>
      <c r="AB124" s="53">
        <v>0</v>
      </c>
      <c r="AC124" s="53">
        <v>0</v>
      </c>
      <c r="AD124" s="53">
        <v>0</v>
      </c>
      <c r="AE124" s="53">
        <v>0</v>
      </c>
      <c r="AF124" s="53">
        <v>0</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0</v>
      </c>
      <c r="D127" s="53">
        <v>0</v>
      </c>
      <c r="E127" s="53">
        <v>0</v>
      </c>
      <c r="F127" s="53">
        <v>0</v>
      </c>
      <c r="G127" s="53">
        <v>0</v>
      </c>
      <c r="H127" s="53">
        <v>0</v>
      </c>
      <c r="I127" s="53">
        <v>0</v>
      </c>
      <c r="J127" s="53">
        <v>0</v>
      </c>
      <c r="K127" s="53">
        <v>0</v>
      </c>
      <c r="L127" s="53">
        <v>0</v>
      </c>
      <c r="M127" s="53">
        <v>0</v>
      </c>
      <c r="N127" s="53">
        <v>0</v>
      </c>
      <c r="O127" s="53">
        <v>0</v>
      </c>
      <c r="P127" s="53">
        <v>0</v>
      </c>
      <c r="Q127" s="53">
        <v>0</v>
      </c>
      <c r="R127" s="53">
        <v>0</v>
      </c>
      <c r="S127" s="53">
        <v>0</v>
      </c>
      <c r="T127" s="53">
        <v>0</v>
      </c>
      <c r="U127" s="53">
        <v>0</v>
      </c>
      <c r="V127" s="53">
        <v>0</v>
      </c>
      <c r="W127" s="53">
        <v>0</v>
      </c>
      <c r="X127" s="53">
        <v>0</v>
      </c>
      <c r="Y127" s="53">
        <v>0</v>
      </c>
      <c r="Z127" s="53">
        <v>0</v>
      </c>
      <c r="AA127" s="53">
        <v>0</v>
      </c>
      <c r="AB127" s="53">
        <v>0</v>
      </c>
      <c r="AC127" s="53">
        <v>0</v>
      </c>
      <c r="AD127" s="53">
        <v>0</v>
      </c>
      <c r="AE127" s="53">
        <v>0</v>
      </c>
      <c r="AF127" s="53">
        <v>0</v>
      </c>
    </row>
    <row r="128" spans="2:32" ht="16" customHeight="1" x14ac:dyDescent="0.25">
      <c r="B128" s="49" t="s">
        <v>214</v>
      </c>
      <c r="C128" s="50">
        <v>0</v>
      </c>
      <c r="D128" s="50">
        <v>0</v>
      </c>
      <c r="E128" s="50">
        <v>0</v>
      </c>
      <c r="F128" s="50">
        <v>0</v>
      </c>
      <c r="G128" s="50">
        <v>0</v>
      </c>
      <c r="H128" s="50">
        <v>0</v>
      </c>
      <c r="I128" s="50">
        <v>0</v>
      </c>
      <c r="J128" s="50">
        <v>0</v>
      </c>
      <c r="K128" s="50">
        <v>0</v>
      </c>
      <c r="L128" s="50">
        <v>0</v>
      </c>
      <c r="M128" s="50">
        <v>0</v>
      </c>
      <c r="N128" s="50">
        <v>0</v>
      </c>
      <c r="O128" s="50">
        <v>0</v>
      </c>
      <c r="P128" s="50">
        <v>0</v>
      </c>
      <c r="Q128" s="50">
        <v>0</v>
      </c>
      <c r="R128" s="50">
        <v>0</v>
      </c>
      <c r="S128" s="50">
        <v>0</v>
      </c>
      <c r="T128" s="50">
        <v>0</v>
      </c>
      <c r="U128" s="50">
        <v>0</v>
      </c>
      <c r="V128" s="50">
        <v>0</v>
      </c>
      <c r="W128" s="50">
        <v>0</v>
      </c>
      <c r="X128" s="50">
        <v>0</v>
      </c>
      <c r="Y128" s="50">
        <v>0</v>
      </c>
      <c r="Z128" s="50">
        <v>0</v>
      </c>
      <c r="AA128" s="50">
        <v>0</v>
      </c>
      <c r="AB128" s="50">
        <v>0</v>
      </c>
      <c r="AC128" s="50">
        <v>0</v>
      </c>
      <c r="AD128" s="50">
        <v>0</v>
      </c>
      <c r="AE128" s="50">
        <v>0</v>
      </c>
      <c r="AF128" s="50">
        <v>0</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0</v>
      </c>
      <c r="D131" s="53">
        <v>0</v>
      </c>
      <c r="E131" s="53">
        <v>0</v>
      </c>
      <c r="F131" s="53">
        <v>0</v>
      </c>
      <c r="G131" s="53">
        <v>0</v>
      </c>
      <c r="H131" s="53">
        <v>0</v>
      </c>
      <c r="I131" s="53">
        <v>0</v>
      </c>
      <c r="J131" s="53">
        <v>0</v>
      </c>
      <c r="K131" s="53">
        <v>0</v>
      </c>
      <c r="L131" s="53">
        <v>0</v>
      </c>
      <c r="M131" s="53">
        <v>0</v>
      </c>
      <c r="N131" s="53">
        <v>0</v>
      </c>
      <c r="O131" s="53">
        <v>0</v>
      </c>
      <c r="P131" s="53">
        <v>0</v>
      </c>
      <c r="Q131" s="53">
        <v>0</v>
      </c>
      <c r="R131" s="53">
        <v>0</v>
      </c>
      <c r="S131" s="53">
        <v>0</v>
      </c>
      <c r="T131" s="53">
        <v>0</v>
      </c>
      <c r="U131" s="53">
        <v>0</v>
      </c>
      <c r="V131" s="53">
        <v>0</v>
      </c>
      <c r="W131" s="53">
        <v>0</v>
      </c>
      <c r="X131" s="53">
        <v>0</v>
      </c>
      <c r="Y131" s="53">
        <v>0</v>
      </c>
      <c r="Z131" s="53">
        <v>0</v>
      </c>
      <c r="AA131" s="53">
        <v>0</v>
      </c>
      <c r="AB131" s="53">
        <v>0</v>
      </c>
      <c r="AC131" s="53">
        <v>0</v>
      </c>
      <c r="AD131" s="53">
        <v>0</v>
      </c>
      <c r="AE131" s="53">
        <v>0</v>
      </c>
      <c r="AF131" s="53">
        <v>0</v>
      </c>
    </row>
    <row r="132" spans="2:32" ht="16" customHeight="1" x14ac:dyDescent="0.3">
      <c r="B132" s="51" t="s">
        <v>218</v>
      </c>
      <c r="C132" s="53">
        <v>0</v>
      </c>
      <c r="D132" s="53">
        <v>0</v>
      </c>
      <c r="E132" s="53">
        <v>0</v>
      </c>
      <c r="F132" s="53">
        <v>0</v>
      </c>
      <c r="G132" s="53">
        <v>0</v>
      </c>
      <c r="H132" s="53">
        <v>0</v>
      </c>
      <c r="I132" s="53">
        <v>0</v>
      </c>
      <c r="J132" s="53">
        <v>0</v>
      </c>
      <c r="K132" s="53">
        <v>0</v>
      </c>
      <c r="L132" s="53">
        <v>0</v>
      </c>
      <c r="M132" s="53">
        <v>0</v>
      </c>
      <c r="N132" s="53">
        <v>0</v>
      </c>
      <c r="O132" s="53">
        <v>0</v>
      </c>
      <c r="P132" s="53">
        <v>0</v>
      </c>
      <c r="Q132" s="53">
        <v>0</v>
      </c>
      <c r="R132" s="53">
        <v>0</v>
      </c>
      <c r="S132" s="53">
        <v>0</v>
      </c>
      <c r="T132" s="53">
        <v>0</v>
      </c>
      <c r="U132" s="53">
        <v>0</v>
      </c>
      <c r="V132" s="53">
        <v>0</v>
      </c>
      <c r="W132" s="53">
        <v>0</v>
      </c>
      <c r="X132" s="53">
        <v>0</v>
      </c>
      <c r="Y132" s="53">
        <v>0</v>
      </c>
      <c r="Z132" s="53">
        <v>0</v>
      </c>
      <c r="AA132" s="53">
        <v>0</v>
      </c>
      <c r="AB132" s="53">
        <v>0</v>
      </c>
      <c r="AC132" s="53">
        <v>0</v>
      </c>
      <c r="AD132" s="53">
        <v>0</v>
      </c>
      <c r="AE132" s="53">
        <v>0</v>
      </c>
      <c r="AF132" s="53">
        <v>0</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0</v>
      </c>
      <c r="D134" s="53">
        <v>0</v>
      </c>
      <c r="E134" s="53">
        <v>0</v>
      </c>
      <c r="F134" s="53">
        <v>0</v>
      </c>
      <c r="G134" s="53">
        <v>0</v>
      </c>
      <c r="H134" s="53">
        <v>0</v>
      </c>
      <c r="I134" s="53">
        <v>0</v>
      </c>
      <c r="J134" s="53">
        <v>0</v>
      </c>
      <c r="K134" s="53">
        <v>0</v>
      </c>
      <c r="L134" s="53">
        <v>0</v>
      </c>
      <c r="M134" s="53">
        <v>0</v>
      </c>
      <c r="N134" s="53">
        <v>0</v>
      </c>
      <c r="O134" s="53">
        <v>0</v>
      </c>
      <c r="P134" s="53">
        <v>0</v>
      </c>
      <c r="Q134" s="53">
        <v>0</v>
      </c>
      <c r="R134" s="53">
        <v>0</v>
      </c>
      <c r="S134" s="53">
        <v>0</v>
      </c>
      <c r="T134" s="53">
        <v>0</v>
      </c>
      <c r="U134" s="53">
        <v>0</v>
      </c>
      <c r="V134" s="53">
        <v>0</v>
      </c>
      <c r="W134" s="53">
        <v>0</v>
      </c>
      <c r="X134" s="53">
        <v>0</v>
      </c>
      <c r="Y134" s="53">
        <v>0</v>
      </c>
      <c r="Z134" s="53">
        <v>0</v>
      </c>
      <c r="AA134" s="53">
        <v>0</v>
      </c>
      <c r="AB134" s="53">
        <v>0</v>
      </c>
      <c r="AC134" s="53">
        <v>0</v>
      </c>
      <c r="AD134" s="53">
        <v>0</v>
      </c>
      <c r="AE134" s="53">
        <v>0</v>
      </c>
      <c r="AF134" s="53">
        <v>0</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0</v>
      </c>
      <c r="D137" s="50">
        <v>0</v>
      </c>
      <c r="E137" s="50">
        <v>0</v>
      </c>
      <c r="F137" s="50">
        <v>0</v>
      </c>
      <c r="G137" s="50">
        <v>0</v>
      </c>
      <c r="H137" s="50">
        <v>0</v>
      </c>
      <c r="I137" s="50">
        <v>0</v>
      </c>
      <c r="J137" s="50">
        <v>0</v>
      </c>
      <c r="K137" s="50">
        <v>0</v>
      </c>
      <c r="L137" s="50">
        <v>0</v>
      </c>
      <c r="M137" s="50">
        <v>0</v>
      </c>
      <c r="N137" s="50">
        <v>0</v>
      </c>
      <c r="O137" s="50">
        <v>0</v>
      </c>
      <c r="P137" s="50">
        <v>0</v>
      </c>
      <c r="Q137" s="50">
        <v>0</v>
      </c>
      <c r="R137" s="50">
        <v>0</v>
      </c>
      <c r="S137" s="50">
        <v>0</v>
      </c>
      <c r="T137" s="50">
        <v>0</v>
      </c>
      <c r="U137" s="50">
        <v>0</v>
      </c>
      <c r="V137" s="50">
        <v>0</v>
      </c>
      <c r="W137" s="50">
        <v>0</v>
      </c>
      <c r="X137" s="50">
        <v>0</v>
      </c>
      <c r="Y137" s="50">
        <v>0</v>
      </c>
      <c r="Z137" s="50">
        <v>0</v>
      </c>
      <c r="AA137" s="50">
        <v>0</v>
      </c>
      <c r="AB137" s="50">
        <v>0</v>
      </c>
      <c r="AC137" s="50">
        <v>0</v>
      </c>
      <c r="AD137" s="50">
        <v>0</v>
      </c>
      <c r="AE137" s="50">
        <v>0</v>
      </c>
      <c r="AF137" s="50">
        <v>0</v>
      </c>
    </row>
    <row r="138" spans="2:32" ht="16" customHeight="1" x14ac:dyDescent="0.3">
      <c r="B138" s="51" t="s">
        <v>224</v>
      </c>
      <c r="C138" s="53">
        <v>0</v>
      </c>
      <c r="D138" s="53">
        <v>0</v>
      </c>
      <c r="E138" s="53">
        <v>0</v>
      </c>
      <c r="F138" s="53">
        <v>0</v>
      </c>
      <c r="G138" s="53">
        <v>0</v>
      </c>
      <c r="H138" s="53">
        <v>0</v>
      </c>
      <c r="I138" s="53">
        <v>0</v>
      </c>
      <c r="J138" s="53">
        <v>0</v>
      </c>
      <c r="K138" s="53">
        <v>0</v>
      </c>
      <c r="L138" s="53">
        <v>0</v>
      </c>
      <c r="M138" s="53">
        <v>0</v>
      </c>
      <c r="N138" s="53">
        <v>0</v>
      </c>
      <c r="O138" s="53">
        <v>0</v>
      </c>
      <c r="P138" s="53">
        <v>0</v>
      </c>
      <c r="Q138" s="53">
        <v>0</v>
      </c>
      <c r="R138" s="53">
        <v>0</v>
      </c>
      <c r="S138" s="53">
        <v>0</v>
      </c>
      <c r="T138" s="53">
        <v>0</v>
      </c>
      <c r="U138" s="53">
        <v>0</v>
      </c>
      <c r="V138" s="53">
        <v>0</v>
      </c>
      <c r="W138" s="53">
        <v>0</v>
      </c>
      <c r="X138" s="53">
        <v>0</v>
      </c>
      <c r="Y138" s="53">
        <v>0</v>
      </c>
      <c r="Z138" s="53">
        <v>0</v>
      </c>
      <c r="AA138" s="53">
        <v>0</v>
      </c>
      <c r="AB138" s="53">
        <v>0</v>
      </c>
      <c r="AC138" s="53">
        <v>0</v>
      </c>
      <c r="AD138" s="53">
        <v>0</v>
      </c>
      <c r="AE138" s="53">
        <v>0</v>
      </c>
      <c r="AF138" s="53">
        <v>0</v>
      </c>
    </row>
    <row r="139" spans="2:32" ht="16" customHeight="1" x14ac:dyDescent="0.3">
      <c r="B139" s="51" t="s">
        <v>225</v>
      </c>
      <c r="C139" s="53">
        <v>0</v>
      </c>
      <c r="D139" s="53">
        <v>0</v>
      </c>
      <c r="E139" s="53">
        <v>0</v>
      </c>
      <c r="F139" s="53">
        <v>0</v>
      </c>
      <c r="G139" s="53">
        <v>0</v>
      </c>
      <c r="H139" s="53">
        <v>0</v>
      </c>
      <c r="I139" s="53">
        <v>0</v>
      </c>
      <c r="J139" s="53">
        <v>0</v>
      </c>
      <c r="K139" s="53">
        <v>0</v>
      </c>
      <c r="L139" s="53">
        <v>0</v>
      </c>
      <c r="M139" s="53">
        <v>0</v>
      </c>
      <c r="N139" s="53">
        <v>0</v>
      </c>
      <c r="O139" s="53">
        <v>0</v>
      </c>
      <c r="P139" s="53">
        <v>0</v>
      </c>
      <c r="Q139" s="53">
        <v>0</v>
      </c>
      <c r="R139" s="53">
        <v>0</v>
      </c>
      <c r="S139" s="53">
        <v>0</v>
      </c>
      <c r="T139" s="53">
        <v>0</v>
      </c>
      <c r="U139" s="53">
        <v>0</v>
      </c>
      <c r="V139" s="53">
        <v>0</v>
      </c>
      <c r="W139" s="53">
        <v>0</v>
      </c>
      <c r="X139" s="53">
        <v>0</v>
      </c>
      <c r="Y139" s="53">
        <v>0</v>
      </c>
      <c r="Z139" s="53">
        <v>0</v>
      </c>
      <c r="AA139" s="53">
        <v>0</v>
      </c>
      <c r="AB139" s="53">
        <v>0</v>
      </c>
      <c r="AC139" s="53">
        <v>0</v>
      </c>
      <c r="AD139" s="53">
        <v>0</v>
      </c>
      <c r="AE139" s="53">
        <v>0</v>
      </c>
      <c r="AF139" s="53">
        <v>0</v>
      </c>
    </row>
    <row r="140" spans="2:32" ht="16" customHeight="1" x14ac:dyDescent="0.3">
      <c r="B140" s="51" t="s">
        <v>226</v>
      </c>
      <c r="C140" s="53">
        <v>0</v>
      </c>
      <c r="D140" s="53">
        <v>0</v>
      </c>
      <c r="E140" s="53">
        <v>0</v>
      </c>
      <c r="F140" s="53">
        <v>0</v>
      </c>
      <c r="G140" s="53">
        <v>0</v>
      </c>
      <c r="H140" s="53">
        <v>0</v>
      </c>
      <c r="I140" s="53">
        <v>0</v>
      </c>
      <c r="J140" s="53">
        <v>0</v>
      </c>
      <c r="K140" s="53">
        <v>0</v>
      </c>
      <c r="L140" s="53">
        <v>0</v>
      </c>
      <c r="M140" s="53">
        <v>0</v>
      </c>
      <c r="N140" s="53">
        <v>0</v>
      </c>
      <c r="O140" s="53">
        <v>0</v>
      </c>
      <c r="P140" s="53">
        <v>0</v>
      </c>
      <c r="Q140" s="53">
        <v>0</v>
      </c>
      <c r="R140" s="53">
        <v>0</v>
      </c>
      <c r="S140" s="53">
        <v>0</v>
      </c>
      <c r="T140" s="53">
        <v>0</v>
      </c>
      <c r="U140" s="53">
        <v>0</v>
      </c>
      <c r="V140" s="53">
        <v>0</v>
      </c>
      <c r="W140" s="53">
        <v>0</v>
      </c>
      <c r="X140" s="53">
        <v>0</v>
      </c>
      <c r="Y140" s="53">
        <v>0</v>
      </c>
      <c r="Z140" s="53">
        <v>0</v>
      </c>
      <c r="AA140" s="53">
        <v>0</v>
      </c>
      <c r="AB140" s="53">
        <v>0</v>
      </c>
      <c r="AC140" s="53">
        <v>0</v>
      </c>
      <c r="AD140" s="53">
        <v>0</v>
      </c>
      <c r="AE140" s="53">
        <v>0</v>
      </c>
      <c r="AF140" s="53">
        <v>0</v>
      </c>
    </row>
    <row r="141" spans="2:32" ht="16" customHeight="1" x14ac:dyDescent="0.3">
      <c r="B141" s="51" t="s">
        <v>227</v>
      </c>
      <c r="C141" s="53">
        <v>0</v>
      </c>
      <c r="D141" s="53">
        <v>0</v>
      </c>
      <c r="E141" s="53">
        <v>0</v>
      </c>
      <c r="F141" s="53">
        <v>0</v>
      </c>
      <c r="G141" s="53">
        <v>0</v>
      </c>
      <c r="H141" s="53">
        <v>0</v>
      </c>
      <c r="I141" s="53">
        <v>0</v>
      </c>
      <c r="J141" s="53">
        <v>0</v>
      </c>
      <c r="K141" s="53">
        <v>0</v>
      </c>
      <c r="L141" s="53">
        <v>0</v>
      </c>
      <c r="M141" s="53">
        <v>0</v>
      </c>
      <c r="N141" s="53">
        <v>0</v>
      </c>
      <c r="O141" s="53">
        <v>0</v>
      </c>
      <c r="P141" s="53">
        <v>0</v>
      </c>
      <c r="Q141" s="53">
        <v>0</v>
      </c>
      <c r="R141" s="53">
        <v>0</v>
      </c>
      <c r="S141" s="53">
        <v>0</v>
      </c>
      <c r="T141" s="53">
        <v>0</v>
      </c>
      <c r="U141" s="53">
        <v>0</v>
      </c>
      <c r="V141" s="53">
        <v>0</v>
      </c>
      <c r="W141" s="53">
        <v>0</v>
      </c>
      <c r="X141" s="53">
        <v>0</v>
      </c>
      <c r="Y141" s="53">
        <v>0</v>
      </c>
      <c r="Z141" s="53">
        <v>0</v>
      </c>
      <c r="AA141" s="53">
        <v>0</v>
      </c>
      <c r="AB141" s="53">
        <v>0</v>
      </c>
      <c r="AC141" s="53">
        <v>0</v>
      </c>
      <c r="AD141" s="53">
        <v>0</v>
      </c>
      <c r="AE141" s="53">
        <v>0</v>
      </c>
      <c r="AF141" s="53">
        <v>0</v>
      </c>
    </row>
    <row r="142" spans="2:32" ht="16" customHeight="1" x14ac:dyDescent="0.3">
      <c r="B142" s="51" t="s">
        <v>228</v>
      </c>
      <c r="C142" s="53">
        <v>0</v>
      </c>
      <c r="D142" s="53">
        <v>0</v>
      </c>
      <c r="E142" s="53">
        <v>0</v>
      </c>
      <c r="F142" s="53">
        <v>0</v>
      </c>
      <c r="G142" s="53">
        <v>0</v>
      </c>
      <c r="H142" s="53">
        <v>0</v>
      </c>
      <c r="I142" s="53">
        <v>0</v>
      </c>
      <c r="J142" s="53">
        <v>0</v>
      </c>
      <c r="K142" s="53">
        <v>0</v>
      </c>
      <c r="L142" s="53">
        <v>0</v>
      </c>
      <c r="M142" s="53">
        <v>0</v>
      </c>
      <c r="N142" s="53">
        <v>0</v>
      </c>
      <c r="O142" s="53">
        <v>0</v>
      </c>
      <c r="P142" s="53">
        <v>0</v>
      </c>
      <c r="Q142" s="53">
        <v>0</v>
      </c>
      <c r="R142" s="53">
        <v>0</v>
      </c>
      <c r="S142" s="53">
        <v>0</v>
      </c>
      <c r="T142" s="53">
        <v>0</v>
      </c>
      <c r="U142" s="53">
        <v>0</v>
      </c>
      <c r="V142" s="53">
        <v>0</v>
      </c>
      <c r="W142" s="53">
        <v>0</v>
      </c>
      <c r="X142" s="53">
        <v>0</v>
      </c>
      <c r="Y142" s="53">
        <v>0</v>
      </c>
      <c r="Z142" s="53">
        <v>0</v>
      </c>
      <c r="AA142" s="53">
        <v>0</v>
      </c>
      <c r="AB142" s="53">
        <v>0</v>
      </c>
      <c r="AC142" s="53">
        <v>0</v>
      </c>
      <c r="AD142" s="53">
        <v>0</v>
      </c>
      <c r="AE142" s="53">
        <v>0</v>
      </c>
      <c r="AF142" s="53">
        <v>0</v>
      </c>
    </row>
    <row r="143" spans="2:32" ht="16" customHeight="1" x14ac:dyDescent="0.3">
      <c r="B143" s="51" t="s">
        <v>229</v>
      </c>
      <c r="C143" s="53">
        <v>0</v>
      </c>
      <c r="D143" s="53">
        <v>0</v>
      </c>
      <c r="E143" s="53">
        <v>0</v>
      </c>
      <c r="F143" s="53">
        <v>0</v>
      </c>
      <c r="G143" s="53">
        <v>0</v>
      </c>
      <c r="H143" s="53">
        <v>0</v>
      </c>
      <c r="I143" s="53">
        <v>0</v>
      </c>
      <c r="J143" s="53">
        <v>0</v>
      </c>
      <c r="K143" s="53">
        <v>0</v>
      </c>
      <c r="L143" s="53">
        <v>0</v>
      </c>
      <c r="M143" s="53">
        <v>0</v>
      </c>
      <c r="N143" s="53">
        <v>0</v>
      </c>
      <c r="O143" s="53">
        <v>0</v>
      </c>
      <c r="P143" s="53">
        <v>0</v>
      </c>
      <c r="Q143" s="53">
        <v>0</v>
      </c>
      <c r="R143" s="53">
        <v>0</v>
      </c>
      <c r="S143" s="53">
        <v>0</v>
      </c>
      <c r="T143" s="53">
        <v>0</v>
      </c>
      <c r="U143" s="53">
        <v>0</v>
      </c>
      <c r="V143" s="53">
        <v>0</v>
      </c>
      <c r="W143" s="53">
        <v>0</v>
      </c>
      <c r="X143" s="53">
        <v>0</v>
      </c>
      <c r="Y143" s="53">
        <v>0</v>
      </c>
      <c r="Z143" s="53">
        <v>0</v>
      </c>
      <c r="AA143" s="53">
        <v>0</v>
      </c>
      <c r="AB143" s="53">
        <v>0</v>
      </c>
      <c r="AC143" s="53">
        <v>0</v>
      </c>
      <c r="AD143" s="53">
        <v>0</v>
      </c>
      <c r="AE143" s="53">
        <v>0</v>
      </c>
      <c r="AF143" s="53">
        <v>0</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0</v>
      </c>
      <c r="D147" s="53">
        <v>0</v>
      </c>
      <c r="E147" s="53">
        <v>0</v>
      </c>
      <c r="F147" s="53">
        <v>0</v>
      </c>
      <c r="G147" s="53">
        <v>0</v>
      </c>
      <c r="H147" s="53">
        <v>0</v>
      </c>
      <c r="I147" s="53">
        <v>0</v>
      </c>
      <c r="J147" s="53">
        <v>0</v>
      </c>
      <c r="K147" s="53">
        <v>0</v>
      </c>
      <c r="L147" s="53">
        <v>0</v>
      </c>
      <c r="M147" s="53">
        <v>0</v>
      </c>
      <c r="N147" s="53">
        <v>0</v>
      </c>
      <c r="O147" s="53">
        <v>0</v>
      </c>
      <c r="P147" s="53">
        <v>0</v>
      </c>
      <c r="Q147" s="53">
        <v>0</v>
      </c>
      <c r="R147" s="53">
        <v>0</v>
      </c>
      <c r="S147" s="53">
        <v>0</v>
      </c>
      <c r="T147" s="53">
        <v>0</v>
      </c>
      <c r="U147" s="53">
        <v>0</v>
      </c>
      <c r="V147" s="53">
        <v>0</v>
      </c>
      <c r="W147" s="53">
        <v>0</v>
      </c>
      <c r="X147" s="53">
        <v>0</v>
      </c>
      <c r="Y147" s="53">
        <v>0</v>
      </c>
      <c r="Z147" s="53">
        <v>0</v>
      </c>
      <c r="AA147" s="53">
        <v>0</v>
      </c>
      <c r="AB147" s="53">
        <v>0</v>
      </c>
      <c r="AC147" s="53">
        <v>0</v>
      </c>
      <c r="AD147" s="53">
        <v>0</v>
      </c>
      <c r="AE147" s="53">
        <v>0</v>
      </c>
      <c r="AF147" s="53">
        <v>0</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0</v>
      </c>
      <c r="P148" s="53">
        <v>0</v>
      </c>
      <c r="Q148" s="53">
        <v>0</v>
      </c>
      <c r="R148" s="53">
        <v>0</v>
      </c>
      <c r="S148" s="53">
        <v>0</v>
      </c>
      <c r="T148" s="53">
        <v>0</v>
      </c>
      <c r="U148" s="53">
        <v>0</v>
      </c>
      <c r="V148" s="53">
        <v>0</v>
      </c>
      <c r="W148" s="53">
        <v>0</v>
      </c>
      <c r="X148" s="53">
        <v>0</v>
      </c>
      <c r="Y148" s="53">
        <v>0</v>
      </c>
      <c r="Z148" s="53">
        <v>0</v>
      </c>
      <c r="AA148" s="53">
        <v>0</v>
      </c>
      <c r="AB148" s="53">
        <v>0</v>
      </c>
      <c r="AC148" s="53">
        <v>0</v>
      </c>
      <c r="AD148" s="53">
        <v>0</v>
      </c>
      <c r="AE148" s="53">
        <v>0</v>
      </c>
      <c r="AF148" s="53">
        <v>0</v>
      </c>
    </row>
    <row r="149" spans="2:32" ht="16" customHeight="1" x14ac:dyDescent="0.3">
      <c r="B149" s="51" t="s">
        <v>235</v>
      </c>
      <c r="C149" s="53">
        <v>0</v>
      </c>
      <c r="D149" s="53">
        <v>0</v>
      </c>
      <c r="E149" s="53">
        <v>0</v>
      </c>
      <c r="F149" s="53">
        <v>0</v>
      </c>
      <c r="G149" s="53">
        <v>0</v>
      </c>
      <c r="H149" s="53">
        <v>0</v>
      </c>
      <c r="I149" s="53">
        <v>0</v>
      </c>
      <c r="J149" s="53">
        <v>0</v>
      </c>
      <c r="K149" s="53">
        <v>0</v>
      </c>
      <c r="L149" s="53">
        <v>0</v>
      </c>
      <c r="M149" s="53">
        <v>0</v>
      </c>
      <c r="N149" s="53">
        <v>0</v>
      </c>
      <c r="O149" s="53">
        <v>0</v>
      </c>
      <c r="P149" s="53">
        <v>0</v>
      </c>
      <c r="Q149" s="53">
        <v>0</v>
      </c>
      <c r="R149" s="53">
        <v>0</v>
      </c>
      <c r="S149" s="53">
        <v>0</v>
      </c>
      <c r="T149" s="53">
        <v>0</v>
      </c>
      <c r="U149" s="53">
        <v>0</v>
      </c>
      <c r="V149" s="53">
        <v>0</v>
      </c>
      <c r="W149" s="53">
        <v>0</v>
      </c>
      <c r="X149" s="53">
        <v>0</v>
      </c>
      <c r="Y149" s="53">
        <v>0</v>
      </c>
      <c r="Z149" s="53">
        <v>0</v>
      </c>
      <c r="AA149" s="53">
        <v>0</v>
      </c>
      <c r="AB149" s="53">
        <v>0</v>
      </c>
      <c r="AC149" s="53">
        <v>0</v>
      </c>
      <c r="AD149" s="53">
        <v>0</v>
      </c>
      <c r="AE149" s="53">
        <v>0</v>
      </c>
      <c r="AF149" s="53">
        <v>0</v>
      </c>
    </row>
    <row r="150" spans="2:32" ht="16" customHeight="1" x14ac:dyDescent="0.3">
      <c r="B150" s="51" t="s">
        <v>236</v>
      </c>
      <c r="C150" s="53">
        <v>0</v>
      </c>
      <c r="D150" s="53">
        <v>0</v>
      </c>
      <c r="E150" s="53">
        <v>0</v>
      </c>
      <c r="F150" s="53">
        <v>0</v>
      </c>
      <c r="G150" s="53">
        <v>0</v>
      </c>
      <c r="H150" s="53">
        <v>0</v>
      </c>
      <c r="I150" s="53">
        <v>0</v>
      </c>
      <c r="J150" s="53">
        <v>0</v>
      </c>
      <c r="K150" s="53">
        <v>0</v>
      </c>
      <c r="L150" s="53">
        <v>0</v>
      </c>
      <c r="M150" s="53">
        <v>0</v>
      </c>
      <c r="N150" s="53">
        <v>0</v>
      </c>
      <c r="O150" s="53">
        <v>0</v>
      </c>
      <c r="P150" s="53">
        <v>0</v>
      </c>
      <c r="Q150" s="53">
        <v>0</v>
      </c>
      <c r="R150" s="53">
        <v>0</v>
      </c>
      <c r="S150" s="53">
        <v>0</v>
      </c>
      <c r="T150" s="53">
        <v>0</v>
      </c>
      <c r="U150" s="53">
        <v>0</v>
      </c>
      <c r="V150" s="53">
        <v>0</v>
      </c>
      <c r="W150" s="53">
        <v>0</v>
      </c>
      <c r="X150" s="53">
        <v>0</v>
      </c>
      <c r="Y150" s="53">
        <v>0</v>
      </c>
      <c r="Z150" s="53">
        <v>0</v>
      </c>
      <c r="AA150" s="53">
        <v>0</v>
      </c>
      <c r="AB150" s="53">
        <v>0</v>
      </c>
      <c r="AC150" s="53">
        <v>0</v>
      </c>
      <c r="AD150" s="53">
        <v>0</v>
      </c>
      <c r="AE150" s="53">
        <v>0</v>
      </c>
      <c r="AF150" s="53">
        <v>0</v>
      </c>
    </row>
    <row r="151" spans="2:32" ht="16" customHeight="1" x14ac:dyDescent="0.25">
      <c r="B151" s="47" t="s">
        <v>237</v>
      </c>
      <c r="C151" s="48">
        <v>39.36195652173911</v>
      </c>
      <c r="D151" s="48">
        <v>22.806195652173908</v>
      </c>
      <c r="E151" s="48">
        <v>35.252282608695651</v>
      </c>
      <c r="F151" s="48">
        <v>45.494999999999976</v>
      </c>
      <c r="G151" s="48">
        <v>48.935543478260861</v>
      </c>
      <c r="H151" s="48">
        <v>37.225173913043491</v>
      </c>
      <c r="I151" s="48">
        <v>36.88695652173913</v>
      </c>
      <c r="J151" s="48">
        <v>36.029347826086955</v>
      </c>
      <c r="K151" s="48">
        <v>44.080434782608691</v>
      </c>
      <c r="L151" s="48">
        <v>49.304347826086946</v>
      </c>
      <c r="M151" s="48">
        <v>34.82027992852889</v>
      </c>
      <c r="N151" s="48">
        <v>40.728260869565219</v>
      </c>
      <c r="O151" s="48">
        <v>44.315217391304351</v>
      </c>
      <c r="P151" s="48">
        <v>48.880434782608702</v>
      </c>
      <c r="Q151" s="48">
        <v>95.505062537224532</v>
      </c>
      <c r="R151" s="48">
        <v>124.83913043478262</v>
      </c>
      <c r="S151" s="48">
        <v>144.22173913043477</v>
      </c>
      <c r="T151" s="48">
        <v>237.11865217391306</v>
      </c>
      <c r="U151" s="48">
        <v>280.38097826086954</v>
      </c>
      <c r="V151" s="48">
        <v>668.67287401185763</v>
      </c>
      <c r="W151" s="48">
        <v>682.52466259862729</v>
      </c>
      <c r="X151" s="48">
        <v>1170.6142500652172</v>
      </c>
      <c r="Y151" s="48">
        <v>1722.6000272108697</v>
      </c>
      <c r="Z151" s="48">
        <v>1819.2895652173911</v>
      </c>
      <c r="AA151" s="48">
        <v>1781.3102502929471</v>
      </c>
      <c r="AB151" s="48">
        <v>2038.3394130434788</v>
      </c>
      <c r="AC151" s="48">
        <v>2441.4965000000011</v>
      </c>
      <c r="AD151" s="48">
        <v>2819.5436739130441</v>
      </c>
      <c r="AE151" s="48">
        <v>3183.7219347826094</v>
      </c>
      <c r="AF151" s="48">
        <v>3411.8741086956525</v>
      </c>
    </row>
    <row r="152" spans="2:32" ht="16" customHeight="1" x14ac:dyDescent="0.25">
      <c r="B152" s="49" t="s">
        <v>238</v>
      </c>
      <c r="C152" s="50">
        <v>0</v>
      </c>
      <c r="D152" s="50">
        <v>0</v>
      </c>
      <c r="E152" s="50">
        <v>0</v>
      </c>
      <c r="F152" s="50">
        <v>0</v>
      </c>
      <c r="G152" s="50">
        <v>0</v>
      </c>
      <c r="H152" s="50">
        <v>0</v>
      </c>
      <c r="I152" s="50">
        <v>0</v>
      </c>
      <c r="J152" s="50">
        <v>0</v>
      </c>
      <c r="K152" s="50">
        <v>0</v>
      </c>
      <c r="L152" s="50">
        <v>0</v>
      </c>
      <c r="M152" s="50">
        <v>0</v>
      </c>
      <c r="N152" s="50">
        <v>0</v>
      </c>
      <c r="O152" s="50">
        <v>0</v>
      </c>
      <c r="P152" s="50">
        <v>0</v>
      </c>
      <c r="Q152" s="50">
        <v>0</v>
      </c>
      <c r="R152" s="50">
        <v>0</v>
      </c>
      <c r="S152" s="50">
        <v>0</v>
      </c>
      <c r="T152" s="50">
        <v>0</v>
      </c>
      <c r="U152" s="50">
        <v>0</v>
      </c>
      <c r="V152" s="50">
        <v>0</v>
      </c>
      <c r="W152" s="50">
        <v>0</v>
      </c>
      <c r="X152" s="50">
        <v>0</v>
      </c>
      <c r="Y152" s="50">
        <v>0</v>
      </c>
      <c r="Z152" s="50">
        <v>0</v>
      </c>
      <c r="AA152" s="50">
        <v>0</v>
      </c>
      <c r="AB152" s="50">
        <v>0</v>
      </c>
      <c r="AC152" s="50">
        <v>0</v>
      </c>
      <c r="AD152" s="50">
        <v>0</v>
      </c>
      <c r="AE152" s="50">
        <v>0</v>
      </c>
      <c r="AF152" s="50">
        <v>0</v>
      </c>
    </row>
    <row r="153" spans="2:32" ht="16" customHeight="1" x14ac:dyDescent="0.3">
      <c r="B153" s="51" t="s">
        <v>239</v>
      </c>
      <c r="C153" s="53">
        <v>0</v>
      </c>
      <c r="D153" s="53">
        <v>0</v>
      </c>
      <c r="E153" s="53">
        <v>0</v>
      </c>
      <c r="F153" s="53">
        <v>0</v>
      </c>
      <c r="G153" s="53">
        <v>0</v>
      </c>
      <c r="H153" s="53">
        <v>0</v>
      </c>
      <c r="I153" s="53">
        <v>0</v>
      </c>
      <c r="J153" s="53">
        <v>0</v>
      </c>
      <c r="K153" s="53">
        <v>0</v>
      </c>
      <c r="L153" s="53">
        <v>0</v>
      </c>
      <c r="M153" s="53">
        <v>0</v>
      </c>
      <c r="N153" s="53">
        <v>0</v>
      </c>
      <c r="O153" s="53">
        <v>0</v>
      </c>
      <c r="P153" s="53">
        <v>0</v>
      </c>
      <c r="Q153" s="53">
        <v>0</v>
      </c>
      <c r="R153" s="53">
        <v>0</v>
      </c>
      <c r="S153" s="53">
        <v>0</v>
      </c>
      <c r="T153" s="53">
        <v>0</v>
      </c>
      <c r="U153" s="53">
        <v>0</v>
      </c>
      <c r="V153" s="53">
        <v>0</v>
      </c>
      <c r="W153" s="53">
        <v>0</v>
      </c>
      <c r="X153" s="53">
        <v>0</v>
      </c>
      <c r="Y153" s="53">
        <v>0</v>
      </c>
      <c r="Z153" s="53">
        <v>0</v>
      </c>
      <c r="AA153" s="53">
        <v>0</v>
      </c>
      <c r="AB153" s="53">
        <v>0</v>
      </c>
      <c r="AC153" s="53">
        <v>0</v>
      </c>
      <c r="AD153" s="53">
        <v>0</v>
      </c>
      <c r="AE153" s="53">
        <v>0</v>
      </c>
      <c r="AF153" s="53">
        <v>0</v>
      </c>
    </row>
    <row r="154" spans="2:32" ht="16" customHeight="1" x14ac:dyDescent="0.3">
      <c r="B154" s="51" t="s">
        <v>240</v>
      </c>
      <c r="C154" s="53">
        <v>0</v>
      </c>
      <c r="D154" s="53">
        <v>0</v>
      </c>
      <c r="E154" s="53">
        <v>0</v>
      </c>
      <c r="F154" s="53">
        <v>0</v>
      </c>
      <c r="G154" s="53">
        <v>0</v>
      </c>
      <c r="H154" s="53">
        <v>0</v>
      </c>
      <c r="I154" s="53">
        <v>0</v>
      </c>
      <c r="J154" s="53">
        <v>0</v>
      </c>
      <c r="K154" s="53">
        <v>0</v>
      </c>
      <c r="L154" s="53">
        <v>0</v>
      </c>
      <c r="M154" s="53">
        <v>0</v>
      </c>
      <c r="N154" s="53">
        <v>0</v>
      </c>
      <c r="O154" s="53">
        <v>0</v>
      </c>
      <c r="P154" s="53">
        <v>0</v>
      </c>
      <c r="Q154" s="53">
        <v>0</v>
      </c>
      <c r="R154" s="53">
        <v>0</v>
      </c>
      <c r="S154" s="53">
        <v>0</v>
      </c>
      <c r="T154" s="53">
        <v>0</v>
      </c>
      <c r="U154" s="53">
        <v>0</v>
      </c>
      <c r="V154" s="53">
        <v>0</v>
      </c>
      <c r="W154" s="53">
        <v>0</v>
      </c>
      <c r="X154" s="53">
        <v>0</v>
      </c>
      <c r="Y154" s="53">
        <v>0</v>
      </c>
      <c r="Z154" s="53">
        <v>0</v>
      </c>
      <c r="AA154" s="53">
        <v>0</v>
      </c>
      <c r="AB154" s="53">
        <v>0</v>
      </c>
      <c r="AC154" s="53">
        <v>0</v>
      </c>
      <c r="AD154" s="53">
        <v>0</v>
      </c>
      <c r="AE154" s="53">
        <v>0</v>
      </c>
      <c r="AF154" s="53">
        <v>0</v>
      </c>
    </row>
    <row r="155" spans="2:32" ht="16" customHeight="1" x14ac:dyDescent="0.3">
      <c r="B155" s="51" t="s">
        <v>241</v>
      </c>
      <c r="C155" s="53">
        <v>0</v>
      </c>
      <c r="D155" s="53">
        <v>0</v>
      </c>
      <c r="E155" s="53">
        <v>0</v>
      </c>
      <c r="F155" s="53">
        <v>0</v>
      </c>
      <c r="G155" s="53">
        <v>0</v>
      </c>
      <c r="H155" s="53">
        <v>0</v>
      </c>
      <c r="I155" s="53">
        <v>0</v>
      </c>
      <c r="J155" s="53">
        <v>0</v>
      </c>
      <c r="K155" s="53">
        <v>0</v>
      </c>
      <c r="L155" s="53">
        <v>0</v>
      </c>
      <c r="M155" s="53">
        <v>0</v>
      </c>
      <c r="N155" s="53">
        <v>0</v>
      </c>
      <c r="O155" s="53">
        <v>0</v>
      </c>
      <c r="P155" s="53">
        <v>0</v>
      </c>
      <c r="Q155" s="53">
        <v>0</v>
      </c>
      <c r="R155" s="53">
        <v>0</v>
      </c>
      <c r="S155" s="53">
        <v>0</v>
      </c>
      <c r="T155" s="53">
        <v>0</v>
      </c>
      <c r="U155" s="53">
        <v>0</v>
      </c>
      <c r="V155" s="53">
        <v>0</v>
      </c>
      <c r="W155" s="53">
        <v>0</v>
      </c>
      <c r="X155" s="53">
        <v>0</v>
      </c>
      <c r="Y155" s="53">
        <v>0</v>
      </c>
      <c r="Z155" s="53">
        <v>0</v>
      </c>
      <c r="AA155" s="53">
        <v>0</v>
      </c>
      <c r="AB155" s="53">
        <v>0</v>
      </c>
      <c r="AC155" s="53">
        <v>0</v>
      </c>
      <c r="AD155" s="53">
        <v>0</v>
      </c>
      <c r="AE155" s="53">
        <v>0</v>
      </c>
      <c r="AF155" s="53">
        <v>0</v>
      </c>
    </row>
    <row r="156" spans="2:32" ht="16" customHeight="1" x14ac:dyDescent="0.3">
      <c r="B156" s="51" t="s">
        <v>242</v>
      </c>
      <c r="C156" s="53">
        <v>0</v>
      </c>
      <c r="D156" s="53">
        <v>0</v>
      </c>
      <c r="E156" s="53">
        <v>0</v>
      </c>
      <c r="F156" s="53">
        <v>0</v>
      </c>
      <c r="G156" s="53">
        <v>0</v>
      </c>
      <c r="H156" s="53">
        <v>0</v>
      </c>
      <c r="I156" s="53">
        <v>0</v>
      </c>
      <c r="J156" s="53">
        <v>0</v>
      </c>
      <c r="K156" s="53">
        <v>0</v>
      </c>
      <c r="L156" s="53">
        <v>0</v>
      </c>
      <c r="M156" s="53">
        <v>0</v>
      </c>
      <c r="N156" s="53">
        <v>0</v>
      </c>
      <c r="O156" s="53">
        <v>0</v>
      </c>
      <c r="P156" s="53">
        <v>0</v>
      </c>
      <c r="Q156" s="53">
        <v>0</v>
      </c>
      <c r="R156" s="53">
        <v>0</v>
      </c>
      <c r="S156" s="53">
        <v>0</v>
      </c>
      <c r="T156" s="53">
        <v>0</v>
      </c>
      <c r="U156" s="53">
        <v>0</v>
      </c>
      <c r="V156" s="53">
        <v>0</v>
      </c>
      <c r="W156" s="53">
        <v>0</v>
      </c>
      <c r="X156" s="53">
        <v>0</v>
      </c>
      <c r="Y156" s="53">
        <v>0</v>
      </c>
      <c r="Z156" s="53">
        <v>0</v>
      </c>
      <c r="AA156" s="53">
        <v>0</v>
      </c>
      <c r="AB156" s="53">
        <v>0</v>
      </c>
      <c r="AC156" s="53">
        <v>0</v>
      </c>
      <c r="AD156" s="53">
        <v>0</v>
      </c>
      <c r="AE156" s="53">
        <v>0</v>
      </c>
      <c r="AF156" s="53">
        <v>0</v>
      </c>
    </row>
    <row r="157" spans="2:32" ht="16" customHeight="1" x14ac:dyDescent="0.3">
      <c r="B157" s="51" t="s">
        <v>243</v>
      </c>
      <c r="C157" s="53">
        <v>0</v>
      </c>
      <c r="D157" s="53">
        <v>0</v>
      </c>
      <c r="E157" s="53">
        <v>0</v>
      </c>
      <c r="F157" s="53">
        <v>0</v>
      </c>
      <c r="G157" s="53">
        <v>0</v>
      </c>
      <c r="H157" s="53">
        <v>0</v>
      </c>
      <c r="I157" s="53">
        <v>0</v>
      </c>
      <c r="J157" s="53">
        <v>0</v>
      </c>
      <c r="K157" s="53">
        <v>0</v>
      </c>
      <c r="L157" s="53">
        <v>0</v>
      </c>
      <c r="M157" s="53">
        <v>0</v>
      </c>
      <c r="N157" s="53">
        <v>0</v>
      </c>
      <c r="O157" s="53">
        <v>0</v>
      </c>
      <c r="P157" s="53">
        <v>0</v>
      </c>
      <c r="Q157" s="53">
        <v>0</v>
      </c>
      <c r="R157" s="53">
        <v>0</v>
      </c>
      <c r="S157" s="53">
        <v>0</v>
      </c>
      <c r="T157" s="53">
        <v>0</v>
      </c>
      <c r="U157" s="53">
        <v>0</v>
      </c>
      <c r="V157" s="53">
        <v>0</v>
      </c>
      <c r="W157" s="53">
        <v>0</v>
      </c>
      <c r="X157" s="53">
        <v>0</v>
      </c>
      <c r="Y157" s="53">
        <v>0</v>
      </c>
      <c r="Z157" s="53">
        <v>0</v>
      </c>
      <c r="AA157" s="53">
        <v>0</v>
      </c>
      <c r="AB157" s="53">
        <v>0</v>
      </c>
      <c r="AC157" s="53">
        <v>0</v>
      </c>
      <c r="AD157" s="53">
        <v>0</v>
      </c>
      <c r="AE157" s="53">
        <v>0</v>
      </c>
      <c r="AF157" s="53">
        <v>0</v>
      </c>
    </row>
    <row r="158" spans="2:32" ht="16" customHeight="1" x14ac:dyDescent="0.3">
      <c r="B158" s="51" t="s">
        <v>244</v>
      </c>
      <c r="C158" s="53">
        <v>0</v>
      </c>
      <c r="D158" s="53">
        <v>0</v>
      </c>
      <c r="E158" s="53">
        <v>0</v>
      </c>
      <c r="F158" s="53">
        <v>0</v>
      </c>
      <c r="G158" s="53">
        <v>0</v>
      </c>
      <c r="H158" s="53">
        <v>0</v>
      </c>
      <c r="I158" s="53">
        <v>0</v>
      </c>
      <c r="J158" s="53">
        <v>0</v>
      </c>
      <c r="K158" s="53">
        <v>0</v>
      </c>
      <c r="L158" s="53">
        <v>0</v>
      </c>
      <c r="M158" s="53">
        <v>0</v>
      </c>
      <c r="N158" s="53">
        <v>0</v>
      </c>
      <c r="O158" s="53">
        <v>0</v>
      </c>
      <c r="P158" s="53">
        <v>0</v>
      </c>
      <c r="Q158" s="53">
        <v>0</v>
      </c>
      <c r="R158" s="53">
        <v>0</v>
      </c>
      <c r="S158" s="53">
        <v>0</v>
      </c>
      <c r="T158" s="53">
        <v>0</v>
      </c>
      <c r="U158" s="53">
        <v>0</v>
      </c>
      <c r="V158" s="53">
        <v>0</v>
      </c>
      <c r="W158" s="53">
        <v>0</v>
      </c>
      <c r="X158" s="53">
        <v>0</v>
      </c>
      <c r="Y158" s="53">
        <v>0</v>
      </c>
      <c r="Z158" s="53">
        <v>0</v>
      </c>
      <c r="AA158" s="53">
        <v>0</v>
      </c>
      <c r="AB158" s="53">
        <v>0</v>
      </c>
      <c r="AC158" s="53">
        <v>0</v>
      </c>
      <c r="AD158" s="53">
        <v>0</v>
      </c>
      <c r="AE158" s="53">
        <v>0</v>
      </c>
      <c r="AF158" s="53">
        <v>0</v>
      </c>
    </row>
    <row r="159" spans="2:32" ht="16" customHeight="1" x14ac:dyDescent="0.3">
      <c r="B159" s="51" t="s">
        <v>245</v>
      </c>
      <c r="C159" s="53">
        <v>0</v>
      </c>
      <c r="D159" s="53">
        <v>0</v>
      </c>
      <c r="E159" s="53">
        <v>0</v>
      </c>
      <c r="F159" s="53">
        <v>0</v>
      </c>
      <c r="G159" s="53">
        <v>0</v>
      </c>
      <c r="H159" s="53">
        <v>0</v>
      </c>
      <c r="I159" s="53">
        <v>0</v>
      </c>
      <c r="J159" s="53">
        <v>0</v>
      </c>
      <c r="K159" s="53">
        <v>0</v>
      </c>
      <c r="L159" s="53">
        <v>0</v>
      </c>
      <c r="M159" s="53">
        <v>0</v>
      </c>
      <c r="N159" s="53">
        <v>0</v>
      </c>
      <c r="O159" s="53">
        <v>0</v>
      </c>
      <c r="P159" s="53">
        <v>0</v>
      </c>
      <c r="Q159" s="53">
        <v>0</v>
      </c>
      <c r="R159" s="53">
        <v>0</v>
      </c>
      <c r="S159" s="53">
        <v>0</v>
      </c>
      <c r="T159" s="53">
        <v>0</v>
      </c>
      <c r="U159" s="53">
        <v>0</v>
      </c>
      <c r="V159" s="53">
        <v>0</v>
      </c>
      <c r="W159" s="53">
        <v>0</v>
      </c>
      <c r="X159" s="53">
        <v>0</v>
      </c>
      <c r="Y159" s="53">
        <v>0</v>
      </c>
      <c r="Z159" s="53">
        <v>0</v>
      </c>
      <c r="AA159" s="53">
        <v>0</v>
      </c>
      <c r="AB159" s="53">
        <v>0</v>
      </c>
      <c r="AC159" s="53">
        <v>0</v>
      </c>
      <c r="AD159" s="53">
        <v>0</v>
      </c>
      <c r="AE159" s="53">
        <v>0</v>
      </c>
      <c r="AF159" s="53">
        <v>0</v>
      </c>
    </row>
    <row r="160" spans="2:32" ht="16" customHeight="1" x14ac:dyDescent="0.3">
      <c r="B160" s="51" t="s">
        <v>246</v>
      </c>
      <c r="C160" s="53">
        <v>0</v>
      </c>
      <c r="D160" s="53">
        <v>0</v>
      </c>
      <c r="E160" s="53">
        <v>0</v>
      </c>
      <c r="F160" s="53">
        <v>0</v>
      </c>
      <c r="G160" s="53">
        <v>0</v>
      </c>
      <c r="H160" s="53">
        <v>0</v>
      </c>
      <c r="I160" s="53">
        <v>0</v>
      </c>
      <c r="J160" s="53">
        <v>0</v>
      </c>
      <c r="K160" s="53">
        <v>0</v>
      </c>
      <c r="L160" s="53">
        <v>0</v>
      </c>
      <c r="M160" s="53">
        <v>0</v>
      </c>
      <c r="N160" s="53">
        <v>0</v>
      </c>
      <c r="O160" s="53">
        <v>0</v>
      </c>
      <c r="P160" s="53">
        <v>0</v>
      </c>
      <c r="Q160" s="53">
        <v>0</v>
      </c>
      <c r="R160" s="53">
        <v>0</v>
      </c>
      <c r="S160" s="53">
        <v>0</v>
      </c>
      <c r="T160" s="53">
        <v>0</v>
      </c>
      <c r="U160" s="53">
        <v>0</v>
      </c>
      <c r="V160" s="53">
        <v>0</v>
      </c>
      <c r="W160" s="53">
        <v>0</v>
      </c>
      <c r="X160" s="53">
        <v>0</v>
      </c>
      <c r="Y160" s="53">
        <v>0</v>
      </c>
      <c r="Z160" s="53">
        <v>0</v>
      </c>
      <c r="AA160" s="53">
        <v>0</v>
      </c>
      <c r="AB160" s="53">
        <v>0</v>
      </c>
      <c r="AC160" s="53">
        <v>0</v>
      </c>
      <c r="AD160" s="53">
        <v>0</v>
      </c>
      <c r="AE160" s="53">
        <v>0</v>
      </c>
      <c r="AF160" s="53">
        <v>0</v>
      </c>
    </row>
    <row r="161" spans="2:32" ht="16" customHeight="1" x14ac:dyDescent="0.3">
      <c r="B161" s="51" t="s">
        <v>247</v>
      </c>
      <c r="C161" s="53">
        <v>0</v>
      </c>
      <c r="D161" s="53">
        <v>0</v>
      </c>
      <c r="E161" s="53">
        <v>0</v>
      </c>
      <c r="F161" s="53">
        <v>0</v>
      </c>
      <c r="G161" s="53">
        <v>0</v>
      </c>
      <c r="H161" s="53">
        <v>0</v>
      </c>
      <c r="I161" s="53">
        <v>0</v>
      </c>
      <c r="J161" s="53">
        <v>0</v>
      </c>
      <c r="K161" s="53">
        <v>0</v>
      </c>
      <c r="L161" s="53">
        <v>0</v>
      </c>
      <c r="M161" s="53">
        <v>0</v>
      </c>
      <c r="N161" s="53">
        <v>0</v>
      </c>
      <c r="O161" s="53">
        <v>0</v>
      </c>
      <c r="P161" s="53">
        <v>0</v>
      </c>
      <c r="Q161" s="53">
        <v>0</v>
      </c>
      <c r="R161" s="53">
        <v>0</v>
      </c>
      <c r="S161" s="53">
        <v>0</v>
      </c>
      <c r="T161" s="53">
        <v>0</v>
      </c>
      <c r="U161" s="53">
        <v>0</v>
      </c>
      <c r="V161" s="53">
        <v>0</v>
      </c>
      <c r="W161" s="53">
        <v>0</v>
      </c>
      <c r="X161" s="53">
        <v>0</v>
      </c>
      <c r="Y161" s="53">
        <v>0</v>
      </c>
      <c r="Z161" s="53">
        <v>0</v>
      </c>
      <c r="AA161" s="53">
        <v>0</v>
      </c>
      <c r="AB161" s="53">
        <v>0</v>
      </c>
      <c r="AC161" s="53">
        <v>0</v>
      </c>
      <c r="AD161" s="53">
        <v>0</v>
      </c>
      <c r="AE161" s="53">
        <v>0</v>
      </c>
      <c r="AF161" s="53">
        <v>0</v>
      </c>
    </row>
    <row r="162" spans="2:32" ht="16" customHeight="1" x14ac:dyDescent="0.3">
      <c r="B162" s="51" t="s">
        <v>248</v>
      </c>
      <c r="C162" s="53">
        <v>0</v>
      </c>
      <c r="D162" s="53">
        <v>0</v>
      </c>
      <c r="E162" s="53">
        <v>0</v>
      </c>
      <c r="F162" s="53">
        <v>0</v>
      </c>
      <c r="G162" s="53">
        <v>0</v>
      </c>
      <c r="H162" s="53">
        <v>0</v>
      </c>
      <c r="I162" s="53">
        <v>0</v>
      </c>
      <c r="J162" s="53">
        <v>0</v>
      </c>
      <c r="K162" s="53">
        <v>0</v>
      </c>
      <c r="L162" s="53">
        <v>0</v>
      </c>
      <c r="M162" s="53">
        <v>0</v>
      </c>
      <c r="N162" s="53">
        <v>0</v>
      </c>
      <c r="O162" s="53">
        <v>0</v>
      </c>
      <c r="P162" s="53">
        <v>0</v>
      </c>
      <c r="Q162" s="53">
        <v>0</v>
      </c>
      <c r="R162" s="53">
        <v>0</v>
      </c>
      <c r="S162" s="53">
        <v>0</v>
      </c>
      <c r="T162" s="53">
        <v>0</v>
      </c>
      <c r="U162" s="53">
        <v>0</v>
      </c>
      <c r="V162" s="53">
        <v>0</v>
      </c>
      <c r="W162" s="53">
        <v>0</v>
      </c>
      <c r="X162" s="53">
        <v>0</v>
      </c>
      <c r="Y162" s="53">
        <v>0</v>
      </c>
      <c r="Z162" s="53">
        <v>0</v>
      </c>
      <c r="AA162" s="53">
        <v>0</v>
      </c>
      <c r="AB162" s="53">
        <v>0</v>
      </c>
      <c r="AC162" s="53">
        <v>0</v>
      </c>
      <c r="AD162" s="53">
        <v>0</v>
      </c>
      <c r="AE162" s="53">
        <v>0</v>
      </c>
      <c r="AF162" s="53">
        <v>0</v>
      </c>
    </row>
    <row r="163" spans="2:32" ht="16" customHeight="1" x14ac:dyDescent="0.3">
      <c r="B163" s="51" t="s">
        <v>249</v>
      </c>
      <c r="C163" s="53">
        <v>0</v>
      </c>
      <c r="D163" s="53">
        <v>0</v>
      </c>
      <c r="E163" s="53">
        <v>0</v>
      </c>
      <c r="F163" s="53">
        <v>0</v>
      </c>
      <c r="G163" s="53">
        <v>0</v>
      </c>
      <c r="H163" s="53">
        <v>0</v>
      </c>
      <c r="I163" s="53">
        <v>0</v>
      </c>
      <c r="J163" s="53">
        <v>0</v>
      </c>
      <c r="K163" s="53">
        <v>0</v>
      </c>
      <c r="L163" s="53">
        <v>0</v>
      </c>
      <c r="M163" s="53">
        <v>0</v>
      </c>
      <c r="N163" s="53">
        <v>0</v>
      </c>
      <c r="O163" s="53">
        <v>0</v>
      </c>
      <c r="P163" s="53">
        <v>0</v>
      </c>
      <c r="Q163" s="53">
        <v>0</v>
      </c>
      <c r="R163" s="53">
        <v>0</v>
      </c>
      <c r="S163" s="53">
        <v>0</v>
      </c>
      <c r="T163" s="53">
        <v>0</v>
      </c>
      <c r="U163" s="53">
        <v>0</v>
      </c>
      <c r="V163" s="53">
        <v>0</v>
      </c>
      <c r="W163" s="53">
        <v>0</v>
      </c>
      <c r="X163" s="53">
        <v>0</v>
      </c>
      <c r="Y163" s="53">
        <v>0</v>
      </c>
      <c r="Z163" s="53">
        <v>0</v>
      </c>
      <c r="AA163" s="53">
        <v>0</v>
      </c>
      <c r="AB163" s="53">
        <v>0</v>
      </c>
      <c r="AC163" s="53">
        <v>0</v>
      </c>
      <c r="AD163" s="53">
        <v>0</v>
      </c>
      <c r="AE163" s="53">
        <v>0</v>
      </c>
      <c r="AF163" s="53">
        <v>0</v>
      </c>
    </row>
    <row r="164" spans="2:32" ht="16" customHeight="1" x14ac:dyDescent="0.3">
      <c r="B164" s="51" t="s">
        <v>250</v>
      </c>
      <c r="C164" s="53">
        <v>0</v>
      </c>
      <c r="D164" s="53">
        <v>0</v>
      </c>
      <c r="E164" s="53">
        <v>0</v>
      </c>
      <c r="F164" s="53">
        <v>0</v>
      </c>
      <c r="G164" s="53">
        <v>0</v>
      </c>
      <c r="H164" s="53">
        <v>0</v>
      </c>
      <c r="I164" s="53">
        <v>0</v>
      </c>
      <c r="J164" s="53">
        <v>0</v>
      </c>
      <c r="K164" s="53">
        <v>0</v>
      </c>
      <c r="L164" s="53">
        <v>0</v>
      </c>
      <c r="M164" s="53">
        <v>0</v>
      </c>
      <c r="N164" s="53">
        <v>0</v>
      </c>
      <c r="O164" s="53">
        <v>0</v>
      </c>
      <c r="P164" s="53">
        <v>0</v>
      </c>
      <c r="Q164" s="53">
        <v>0</v>
      </c>
      <c r="R164" s="53">
        <v>0</v>
      </c>
      <c r="S164" s="53">
        <v>0</v>
      </c>
      <c r="T164" s="53">
        <v>0</v>
      </c>
      <c r="U164" s="53">
        <v>0</v>
      </c>
      <c r="V164" s="53">
        <v>0</v>
      </c>
      <c r="W164" s="53">
        <v>0</v>
      </c>
      <c r="X164" s="53">
        <v>0</v>
      </c>
      <c r="Y164" s="53">
        <v>0</v>
      </c>
      <c r="Z164" s="53">
        <v>0</v>
      </c>
      <c r="AA164" s="53">
        <v>0</v>
      </c>
      <c r="AB164" s="53">
        <v>0</v>
      </c>
      <c r="AC164" s="53">
        <v>0</v>
      </c>
      <c r="AD164" s="53">
        <v>0</v>
      </c>
      <c r="AE164" s="53">
        <v>0</v>
      </c>
      <c r="AF164" s="53">
        <v>0</v>
      </c>
    </row>
    <row r="165" spans="2:32" ht="16" customHeight="1" x14ac:dyDescent="0.3">
      <c r="B165" s="51" t="s">
        <v>251</v>
      </c>
      <c r="C165" s="53">
        <v>0</v>
      </c>
      <c r="D165" s="53">
        <v>0</v>
      </c>
      <c r="E165" s="53">
        <v>0</v>
      </c>
      <c r="F165" s="53">
        <v>0</v>
      </c>
      <c r="G165" s="53">
        <v>0</v>
      </c>
      <c r="H165" s="53">
        <v>0</v>
      </c>
      <c r="I165" s="53">
        <v>0</v>
      </c>
      <c r="J165" s="53">
        <v>0</v>
      </c>
      <c r="K165" s="53">
        <v>0</v>
      </c>
      <c r="L165" s="53">
        <v>0</v>
      </c>
      <c r="M165" s="53">
        <v>0</v>
      </c>
      <c r="N165" s="53">
        <v>0</v>
      </c>
      <c r="O165" s="53">
        <v>0</v>
      </c>
      <c r="P165" s="53">
        <v>0</v>
      </c>
      <c r="Q165" s="53">
        <v>0</v>
      </c>
      <c r="R165" s="53">
        <v>0</v>
      </c>
      <c r="S165" s="53">
        <v>0</v>
      </c>
      <c r="T165" s="53">
        <v>0</v>
      </c>
      <c r="U165" s="53">
        <v>0</v>
      </c>
      <c r="V165" s="53">
        <v>0</v>
      </c>
      <c r="W165" s="53">
        <v>0</v>
      </c>
      <c r="X165" s="53">
        <v>0</v>
      </c>
      <c r="Y165" s="53">
        <v>0</v>
      </c>
      <c r="Z165" s="53">
        <v>0</v>
      </c>
      <c r="AA165" s="53">
        <v>0</v>
      </c>
      <c r="AB165" s="53">
        <v>0</v>
      </c>
      <c r="AC165" s="53">
        <v>0</v>
      </c>
      <c r="AD165" s="53">
        <v>0</v>
      </c>
      <c r="AE165" s="53">
        <v>0</v>
      </c>
      <c r="AF165" s="53">
        <v>0</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0</v>
      </c>
      <c r="D167" s="50">
        <v>0</v>
      </c>
      <c r="E167" s="50">
        <v>0</v>
      </c>
      <c r="F167" s="50">
        <v>0</v>
      </c>
      <c r="G167" s="50">
        <v>0</v>
      </c>
      <c r="H167" s="50">
        <v>0</v>
      </c>
      <c r="I167" s="50">
        <v>0</v>
      </c>
      <c r="J167" s="50">
        <v>0</v>
      </c>
      <c r="K167" s="50">
        <v>0</v>
      </c>
      <c r="L167" s="50">
        <v>0</v>
      </c>
      <c r="M167" s="50">
        <v>0</v>
      </c>
      <c r="N167" s="50">
        <v>0</v>
      </c>
      <c r="O167" s="50">
        <v>0</v>
      </c>
      <c r="P167" s="50">
        <v>0</v>
      </c>
      <c r="Q167" s="50">
        <v>0</v>
      </c>
      <c r="R167" s="50">
        <v>0</v>
      </c>
      <c r="S167" s="50">
        <v>0</v>
      </c>
      <c r="T167" s="50">
        <v>0</v>
      </c>
      <c r="U167" s="50">
        <v>0</v>
      </c>
      <c r="V167" s="50">
        <v>0</v>
      </c>
      <c r="W167" s="50">
        <v>0</v>
      </c>
      <c r="X167" s="50">
        <v>0</v>
      </c>
      <c r="Y167" s="50">
        <v>0.65217391304347827</v>
      </c>
      <c r="Z167" s="50">
        <v>1.5854347826086954</v>
      </c>
      <c r="AA167" s="50">
        <v>2.2500000000000004</v>
      </c>
      <c r="AB167" s="50">
        <v>2.2500000000000004</v>
      </c>
      <c r="AC167" s="50">
        <v>2.2500000000000004</v>
      </c>
      <c r="AD167" s="50">
        <v>2.2500000000000004</v>
      </c>
      <c r="AE167" s="50">
        <v>2.2500000000000004</v>
      </c>
      <c r="AF167" s="50">
        <v>2.2500000000000004</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0</v>
      </c>
      <c r="D169" s="53">
        <v>0</v>
      </c>
      <c r="E169" s="53">
        <v>0</v>
      </c>
      <c r="F169" s="53">
        <v>0</v>
      </c>
      <c r="G169" s="53">
        <v>0</v>
      </c>
      <c r="H169" s="53">
        <v>0</v>
      </c>
      <c r="I169" s="53">
        <v>0</v>
      </c>
      <c r="J169" s="53">
        <v>0</v>
      </c>
      <c r="K169" s="53">
        <v>0</v>
      </c>
      <c r="L169" s="53">
        <v>0</v>
      </c>
      <c r="M169" s="53">
        <v>0</v>
      </c>
      <c r="N169" s="53">
        <v>0</v>
      </c>
      <c r="O169" s="53">
        <v>0</v>
      </c>
      <c r="P169" s="53">
        <v>0</v>
      </c>
      <c r="Q169" s="53">
        <v>0</v>
      </c>
      <c r="R169" s="53">
        <v>0</v>
      </c>
      <c r="S169" s="53">
        <v>0</v>
      </c>
      <c r="T169" s="53">
        <v>0</v>
      </c>
      <c r="U169" s="53">
        <v>0</v>
      </c>
      <c r="V169" s="53">
        <v>0</v>
      </c>
      <c r="W169" s="53">
        <v>0</v>
      </c>
      <c r="X169" s="53">
        <v>0</v>
      </c>
      <c r="Y169" s="53">
        <v>0</v>
      </c>
      <c r="Z169" s="53">
        <v>0</v>
      </c>
      <c r="AA169" s="53">
        <v>0</v>
      </c>
      <c r="AB169" s="53">
        <v>0</v>
      </c>
      <c r="AC169" s="53">
        <v>0</v>
      </c>
      <c r="AD169" s="53">
        <v>0</v>
      </c>
      <c r="AE169" s="53">
        <v>0</v>
      </c>
      <c r="AF169" s="53">
        <v>0</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0</v>
      </c>
      <c r="D171" s="53">
        <v>0</v>
      </c>
      <c r="E171" s="53">
        <v>0</v>
      </c>
      <c r="F171" s="53">
        <v>0</v>
      </c>
      <c r="G171" s="53">
        <v>0</v>
      </c>
      <c r="H171" s="53">
        <v>0</v>
      </c>
      <c r="I171" s="53">
        <v>0</v>
      </c>
      <c r="J171" s="53">
        <v>0</v>
      </c>
      <c r="K171" s="53">
        <v>0</v>
      </c>
      <c r="L171" s="53">
        <v>0</v>
      </c>
      <c r="M171" s="53">
        <v>0</v>
      </c>
      <c r="N171" s="53">
        <v>0</v>
      </c>
      <c r="O171" s="53">
        <v>0</v>
      </c>
      <c r="P171" s="53">
        <v>0</v>
      </c>
      <c r="Q171" s="53">
        <v>0</v>
      </c>
      <c r="R171" s="53">
        <v>0</v>
      </c>
      <c r="S171" s="53">
        <v>0</v>
      </c>
      <c r="T171" s="53">
        <v>0</v>
      </c>
      <c r="U171" s="53">
        <v>0</v>
      </c>
      <c r="V171" s="53">
        <v>0</v>
      </c>
      <c r="W171" s="53">
        <v>0</v>
      </c>
      <c r="X171" s="53">
        <v>0</v>
      </c>
      <c r="Y171" s="53">
        <v>0.65217391304347827</v>
      </c>
      <c r="Z171" s="53">
        <v>1.5854347826086954</v>
      </c>
      <c r="AA171" s="53">
        <v>2.2500000000000004</v>
      </c>
      <c r="AB171" s="53">
        <v>2.2500000000000004</v>
      </c>
      <c r="AC171" s="53">
        <v>2.2500000000000004</v>
      </c>
      <c r="AD171" s="53">
        <v>2.2500000000000004</v>
      </c>
      <c r="AE171" s="53">
        <v>2.2500000000000004</v>
      </c>
      <c r="AF171" s="53">
        <v>2.2500000000000004</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0</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0</v>
      </c>
      <c r="D174" s="53">
        <v>0</v>
      </c>
      <c r="E174" s="53">
        <v>0</v>
      </c>
      <c r="F174" s="53">
        <v>0</v>
      </c>
      <c r="G174" s="53">
        <v>0</v>
      </c>
      <c r="H174" s="53">
        <v>0</v>
      </c>
      <c r="I174" s="53">
        <v>0</v>
      </c>
      <c r="J174" s="53">
        <v>0</v>
      </c>
      <c r="K174" s="53">
        <v>0</v>
      </c>
      <c r="L174" s="53">
        <v>0</v>
      </c>
      <c r="M174" s="53">
        <v>0</v>
      </c>
      <c r="N174" s="53">
        <v>0</v>
      </c>
      <c r="O174" s="53">
        <v>0</v>
      </c>
      <c r="P174" s="53">
        <v>0</v>
      </c>
      <c r="Q174" s="53">
        <v>0</v>
      </c>
      <c r="R174" s="53">
        <v>0</v>
      </c>
      <c r="S174" s="53">
        <v>0</v>
      </c>
      <c r="T174" s="53">
        <v>0</v>
      </c>
      <c r="U174" s="53">
        <v>0</v>
      </c>
      <c r="V174" s="53">
        <v>0</v>
      </c>
      <c r="W174" s="53">
        <v>0</v>
      </c>
      <c r="X174" s="53">
        <v>0</v>
      </c>
      <c r="Y174" s="53">
        <v>0</v>
      </c>
      <c r="Z174" s="53">
        <v>0</v>
      </c>
      <c r="AA174" s="53">
        <v>0</v>
      </c>
      <c r="AB174" s="53">
        <v>0</v>
      </c>
      <c r="AC174" s="53">
        <v>0</v>
      </c>
      <c r="AD174" s="53">
        <v>0</v>
      </c>
      <c r="AE174" s="53">
        <v>0</v>
      </c>
      <c r="AF174" s="53">
        <v>0</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0</v>
      </c>
      <c r="D176" s="50">
        <v>0</v>
      </c>
      <c r="E176" s="50">
        <v>0</v>
      </c>
      <c r="F176" s="50">
        <v>0</v>
      </c>
      <c r="G176" s="50">
        <v>0</v>
      </c>
      <c r="H176" s="50">
        <v>0</v>
      </c>
      <c r="I176" s="50">
        <v>0</v>
      </c>
      <c r="J176" s="50">
        <v>0</v>
      </c>
      <c r="K176" s="50">
        <v>0</v>
      </c>
      <c r="L176" s="50">
        <v>0</v>
      </c>
      <c r="M176" s="50">
        <v>0</v>
      </c>
      <c r="N176" s="50">
        <v>0</v>
      </c>
      <c r="O176" s="50">
        <v>0</v>
      </c>
      <c r="P176" s="50">
        <v>0</v>
      </c>
      <c r="Q176" s="50">
        <v>0</v>
      </c>
      <c r="R176" s="50">
        <v>0</v>
      </c>
      <c r="S176" s="50">
        <v>0</v>
      </c>
      <c r="T176" s="50">
        <v>0</v>
      </c>
      <c r="U176" s="50">
        <v>0</v>
      </c>
      <c r="V176" s="50">
        <v>0</v>
      </c>
      <c r="W176" s="50">
        <v>0</v>
      </c>
      <c r="X176" s="50">
        <v>0</v>
      </c>
      <c r="Y176" s="50">
        <v>0</v>
      </c>
      <c r="Z176" s="50">
        <v>51.003260869565217</v>
      </c>
      <c r="AA176" s="50">
        <v>127.17391304347825</v>
      </c>
      <c r="AB176" s="50">
        <v>229.07608695652172</v>
      </c>
      <c r="AC176" s="50">
        <v>384.78260869565213</v>
      </c>
      <c r="AD176" s="50">
        <v>430.43478260869563</v>
      </c>
      <c r="AE176" s="50">
        <v>433.695652173913</v>
      </c>
      <c r="AF176" s="50">
        <v>433.695652173913</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0</v>
      </c>
      <c r="D180" s="53">
        <v>0</v>
      </c>
      <c r="E180" s="53">
        <v>0</v>
      </c>
      <c r="F180" s="53">
        <v>0</v>
      </c>
      <c r="G180" s="53">
        <v>0</v>
      </c>
      <c r="H180" s="53">
        <v>0</v>
      </c>
      <c r="I180" s="53">
        <v>0</v>
      </c>
      <c r="J180" s="53">
        <v>0</v>
      </c>
      <c r="K180" s="53">
        <v>0</v>
      </c>
      <c r="L180" s="53">
        <v>0</v>
      </c>
      <c r="M180" s="53">
        <v>0</v>
      </c>
      <c r="N180" s="53">
        <v>0</v>
      </c>
      <c r="O180" s="53">
        <v>0</v>
      </c>
      <c r="P180" s="53">
        <v>0</v>
      </c>
      <c r="Q180" s="53">
        <v>0</v>
      </c>
      <c r="R180" s="53">
        <v>0</v>
      </c>
      <c r="S180" s="53">
        <v>0</v>
      </c>
      <c r="T180" s="53">
        <v>0</v>
      </c>
      <c r="U180" s="53">
        <v>0</v>
      </c>
      <c r="V180" s="53">
        <v>0</v>
      </c>
      <c r="W180" s="53">
        <v>0</v>
      </c>
      <c r="X180" s="53">
        <v>0</v>
      </c>
      <c r="Y180" s="53">
        <v>0</v>
      </c>
      <c r="Z180" s="53">
        <v>51.003260869565217</v>
      </c>
      <c r="AA180" s="53">
        <v>127.17391304347825</v>
      </c>
      <c r="AB180" s="53">
        <v>229.07608695652172</v>
      </c>
      <c r="AC180" s="53">
        <v>384.78260869565213</v>
      </c>
      <c r="AD180" s="53">
        <v>430.43478260869563</v>
      </c>
      <c r="AE180" s="53">
        <v>433.695652173913</v>
      </c>
      <c r="AF180" s="53">
        <v>433.695652173913</v>
      </c>
    </row>
    <row r="181" spans="2:32" ht="16" customHeight="1" x14ac:dyDescent="0.3">
      <c r="B181" s="51" t="s">
        <v>267</v>
      </c>
      <c r="C181" s="53">
        <v>0</v>
      </c>
      <c r="D181" s="53">
        <v>0</v>
      </c>
      <c r="E181" s="53">
        <v>0</v>
      </c>
      <c r="F181" s="53">
        <v>0</v>
      </c>
      <c r="G181" s="53">
        <v>0</v>
      </c>
      <c r="H181" s="53">
        <v>0</v>
      </c>
      <c r="I181" s="53">
        <v>0</v>
      </c>
      <c r="J181" s="53">
        <v>0</v>
      </c>
      <c r="K181" s="53">
        <v>0</v>
      </c>
      <c r="L181" s="53">
        <v>0</v>
      </c>
      <c r="M181" s="53">
        <v>0</v>
      </c>
      <c r="N181" s="53">
        <v>0</v>
      </c>
      <c r="O181" s="53">
        <v>0</v>
      </c>
      <c r="P181" s="53">
        <v>0</v>
      </c>
      <c r="Q181" s="53">
        <v>0</v>
      </c>
      <c r="R181" s="53">
        <v>0</v>
      </c>
      <c r="S181" s="53">
        <v>0</v>
      </c>
      <c r="T181" s="53">
        <v>0</v>
      </c>
      <c r="U181" s="53">
        <v>0</v>
      </c>
      <c r="V181" s="53">
        <v>0</v>
      </c>
      <c r="W181" s="53">
        <v>0</v>
      </c>
      <c r="X181" s="53">
        <v>0</v>
      </c>
      <c r="Y181" s="53">
        <v>0</v>
      </c>
      <c r="Z181" s="53">
        <v>0</v>
      </c>
      <c r="AA181" s="53">
        <v>0</v>
      </c>
      <c r="AB181" s="53">
        <v>0</v>
      </c>
      <c r="AC181" s="53">
        <v>0</v>
      </c>
      <c r="AD181" s="53">
        <v>0</v>
      </c>
      <c r="AE181" s="53">
        <v>0</v>
      </c>
      <c r="AF181" s="53">
        <v>0</v>
      </c>
    </row>
    <row r="182" spans="2:32" ht="16" customHeight="1" x14ac:dyDescent="0.3">
      <c r="B182" s="51" t="s">
        <v>268</v>
      </c>
      <c r="C182" s="53">
        <v>0</v>
      </c>
      <c r="D182" s="53">
        <v>0</v>
      </c>
      <c r="E182" s="53">
        <v>0</v>
      </c>
      <c r="F182" s="53">
        <v>0</v>
      </c>
      <c r="G182" s="53">
        <v>0</v>
      </c>
      <c r="H182" s="53">
        <v>0</v>
      </c>
      <c r="I182" s="53">
        <v>0</v>
      </c>
      <c r="J182" s="53">
        <v>0</v>
      </c>
      <c r="K182" s="53">
        <v>0</v>
      </c>
      <c r="L182" s="53">
        <v>0</v>
      </c>
      <c r="M182" s="53">
        <v>0</v>
      </c>
      <c r="N182" s="53">
        <v>0</v>
      </c>
      <c r="O182" s="53">
        <v>0</v>
      </c>
      <c r="P182" s="53">
        <v>0</v>
      </c>
      <c r="Q182" s="53">
        <v>0</v>
      </c>
      <c r="R182" s="53">
        <v>0</v>
      </c>
      <c r="S182" s="53">
        <v>0</v>
      </c>
      <c r="T182" s="53">
        <v>0</v>
      </c>
      <c r="U182" s="53">
        <v>0</v>
      </c>
      <c r="V182" s="53">
        <v>0</v>
      </c>
      <c r="W182" s="53">
        <v>0</v>
      </c>
      <c r="X182" s="53">
        <v>0</v>
      </c>
      <c r="Y182" s="53">
        <v>0</v>
      </c>
      <c r="Z182" s="53">
        <v>0</v>
      </c>
      <c r="AA182" s="53">
        <v>0</v>
      </c>
      <c r="AB182" s="53">
        <v>0</v>
      </c>
      <c r="AC182" s="53">
        <v>0</v>
      </c>
      <c r="AD182" s="53">
        <v>0</v>
      </c>
      <c r="AE182" s="53">
        <v>0</v>
      </c>
      <c r="AF182" s="53">
        <v>0</v>
      </c>
    </row>
    <row r="183" spans="2:32" ht="16" customHeight="1" x14ac:dyDescent="0.3">
      <c r="B183" s="51" t="s">
        <v>269</v>
      </c>
      <c r="C183" s="53">
        <v>0</v>
      </c>
      <c r="D183" s="53">
        <v>0</v>
      </c>
      <c r="E183" s="53">
        <v>0</v>
      </c>
      <c r="F183" s="53">
        <v>0</v>
      </c>
      <c r="G183" s="53">
        <v>0</v>
      </c>
      <c r="H183" s="53">
        <v>0</v>
      </c>
      <c r="I183" s="53">
        <v>0</v>
      </c>
      <c r="J183" s="53">
        <v>0</v>
      </c>
      <c r="K183" s="53">
        <v>0</v>
      </c>
      <c r="L183" s="53">
        <v>0</v>
      </c>
      <c r="M183" s="53">
        <v>0</v>
      </c>
      <c r="N183" s="53">
        <v>0</v>
      </c>
      <c r="O183" s="53">
        <v>0</v>
      </c>
      <c r="P183" s="53">
        <v>0</v>
      </c>
      <c r="Q183" s="53">
        <v>0</v>
      </c>
      <c r="R183" s="53">
        <v>0</v>
      </c>
      <c r="S183" s="53">
        <v>0</v>
      </c>
      <c r="T183" s="53">
        <v>0</v>
      </c>
      <c r="U183" s="53">
        <v>0</v>
      </c>
      <c r="V183" s="53">
        <v>0</v>
      </c>
      <c r="W183" s="53">
        <v>0</v>
      </c>
      <c r="X183" s="53">
        <v>0</v>
      </c>
      <c r="Y183" s="53">
        <v>0</v>
      </c>
      <c r="Z183" s="53">
        <v>0</v>
      </c>
      <c r="AA183" s="53">
        <v>0</v>
      </c>
      <c r="AB183" s="53">
        <v>0</v>
      </c>
      <c r="AC183" s="53">
        <v>0</v>
      </c>
      <c r="AD183" s="53">
        <v>0</v>
      </c>
      <c r="AE183" s="53">
        <v>0</v>
      </c>
      <c r="AF183" s="53">
        <v>0</v>
      </c>
    </row>
    <row r="184" spans="2:32" ht="16" customHeight="1" x14ac:dyDescent="0.3">
      <c r="B184" s="51" t="s">
        <v>270</v>
      </c>
      <c r="C184" s="53">
        <v>0</v>
      </c>
      <c r="D184" s="53">
        <v>0</v>
      </c>
      <c r="E184" s="53">
        <v>0</v>
      </c>
      <c r="F184" s="53">
        <v>0</v>
      </c>
      <c r="G184" s="53">
        <v>0</v>
      </c>
      <c r="H184" s="53">
        <v>0</v>
      </c>
      <c r="I184" s="53">
        <v>0</v>
      </c>
      <c r="J184" s="53">
        <v>0</v>
      </c>
      <c r="K184" s="53">
        <v>0</v>
      </c>
      <c r="L184" s="53">
        <v>0</v>
      </c>
      <c r="M184" s="53">
        <v>0</v>
      </c>
      <c r="N184" s="53">
        <v>0</v>
      </c>
      <c r="O184" s="53">
        <v>0</v>
      </c>
      <c r="P184" s="53">
        <v>0</v>
      </c>
      <c r="Q184" s="53">
        <v>0</v>
      </c>
      <c r="R184" s="53">
        <v>0</v>
      </c>
      <c r="S184" s="53">
        <v>0</v>
      </c>
      <c r="T184" s="53">
        <v>0</v>
      </c>
      <c r="U184" s="53">
        <v>0</v>
      </c>
      <c r="V184" s="53">
        <v>0</v>
      </c>
      <c r="W184" s="53">
        <v>0</v>
      </c>
      <c r="X184" s="53">
        <v>0</v>
      </c>
      <c r="Y184" s="53">
        <v>0</v>
      </c>
      <c r="Z184" s="53">
        <v>0</v>
      </c>
      <c r="AA184" s="53">
        <v>0</v>
      </c>
      <c r="AB184" s="53">
        <v>0</v>
      </c>
      <c r="AC184" s="53">
        <v>0</v>
      </c>
      <c r="AD184" s="53">
        <v>0</v>
      </c>
      <c r="AE184" s="53">
        <v>0</v>
      </c>
      <c r="AF184" s="53">
        <v>0</v>
      </c>
    </row>
    <row r="185" spans="2:32" ht="16" customHeight="1" x14ac:dyDescent="0.3">
      <c r="B185" s="51" t="s">
        <v>271</v>
      </c>
      <c r="C185" s="53">
        <v>0</v>
      </c>
      <c r="D185" s="53">
        <v>0</v>
      </c>
      <c r="E185" s="53">
        <v>0</v>
      </c>
      <c r="F185" s="53">
        <v>0</v>
      </c>
      <c r="G185" s="53">
        <v>0</v>
      </c>
      <c r="H185" s="53">
        <v>0</v>
      </c>
      <c r="I185" s="53">
        <v>0</v>
      </c>
      <c r="J185" s="53">
        <v>0</v>
      </c>
      <c r="K185" s="53">
        <v>0</v>
      </c>
      <c r="L185" s="53">
        <v>0</v>
      </c>
      <c r="M185" s="53">
        <v>0</v>
      </c>
      <c r="N185" s="53">
        <v>0</v>
      </c>
      <c r="O185" s="53">
        <v>0</v>
      </c>
      <c r="P185" s="53">
        <v>0</v>
      </c>
      <c r="Q185" s="53">
        <v>0</v>
      </c>
      <c r="R185" s="53">
        <v>0</v>
      </c>
      <c r="S185" s="53">
        <v>0</v>
      </c>
      <c r="T185" s="53">
        <v>0</v>
      </c>
      <c r="U185" s="53">
        <v>0</v>
      </c>
      <c r="V185" s="53">
        <v>0</v>
      </c>
      <c r="W185" s="53">
        <v>0</v>
      </c>
      <c r="X185" s="53">
        <v>0</v>
      </c>
      <c r="Y185" s="53">
        <v>0</v>
      </c>
      <c r="Z185" s="53">
        <v>0</v>
      </c>
      <c r="AA185" s="53">
        <v>0</v>
      </c>
      <c r="AB185" s="53">
        <v>0</v>
      </c>
      <c r="AC185" s="53">
        <v>0</v>
      </c>
      <c r="AD185" s="53">
        <v>0</v>
      </c>
      <c r="AE185" s="53">
        <v>0</v>
      </c>
      <c r="AF185" s="53">
        <v>0</v>
      </c>
    </row>
    <row r="186" spans="2:32" ht="16" customHeight="1" x14ac:dyDescent="0.3">
      <c r="B186" s="51" t="s">
        <v>272</v>
      </c>
      <c r="C186" s="53">
        <v>0</v>
      </c>
      <c r="D186" s="53">
        <v>0</v>
      </c>
      <c r="E186" s="53">
        <v>0</v>
      </c>
      <c r="F186" s="53">
        <v>0</v>
      </c>
      <c r="G186" s="53">
        <v>0</v>
      </c>
      <c r="H186" s="53">
        <v>0</v>
      </c>
      <c r="I186" s="53">
        <v>0</v>
      </c>
      <c r="J186" s="53">
        <v>0</v>
      </c>
      <c r="K186" s="53">
        <v>0</v>
      </c>
      <c r="L186" s="53">
        <v>0</v>
      </c>
      <c r="M186" s="53">
        <v>0</v>
      </c>
      <c r="N186" s="53">
        <v>0</v>
      </c>
      <c r="O186" s="53">
        <v>0</v>
      </c>
      <c r="P186" s="53">
        <v>0</v>
      </c>
      <c r="Q186" s="53">
        <v>0</v>
      </c>
      <c r="R186" s="53">
        <v>0</v>
      </c>
      <c r="S186" s="53">
        <v>0</v>
      </c>
      <c r="T186" s="53">
        <v>0</v>
      </c>
      <c r="U186" s="53">
        <v>0</v>
      </c>
      <c r="V186" s="53">
        <v>0</v>
      </c>
      <c r="W186" s="53">
        <v>0</v>
      </c>
      <c r="X186" s="53">
        <v>0</v>
      </c>
      <c r="Y186" s="53">
        <v>0</v>
      </c>
      <c r="Z186" s="53">
        <v>0</v>
      </c>
      <c r="AA186" s="53">
        <v>0</v>
      </c>
      <c r="AB186" s="53">
        <v>0</v>
      </c>
      <c r="AC186" s="53">
        <v>0</v>
      </c>
      <c r="AD186" s="53">
        <v>0</v>
      </c>
      <c r="AE186" s="53">
        <v>0</v>
      </c>
      <c r="AF186" s="53">
        <v>0</v>
      </c>
    </row>
    <row r="187" spans="2:32" ht="16" customHeight="1" x14ac:dyDescent="0.3">
      <c r="B187" s="51" t="s">
        <v>273</v>
      </c>
      <c r="C187" s="53">
        <v>0</v>
      </c>
      <c r="D187" s="53">
        <v>0</v>
      </c>
      <c r="E187" s="53">
        <v>0</v>
      </c>
      <c r="F187" s="53">
        <v>0</v>
      </c>
      <c r="G187" s="53">
        <v>0</v>
      </c>
      <c r="H187" s="53">
        <v>0</v>
      </c>
      <c r="I187" s="53">
        <v>0</v>
      </c>
      <c r="J187" s="53">
        <v>0</v>
      </c>
      <c r="K187" s="53">
        <v>0</v>
      </c>
      <c r="L187" s="53">
        <v>0</v>
      </c>
      <c r="M187" s="53">
        <v>0</v>
      </c>
      <c r="N187" s="53">
        <v>0</v>
      </c>
      <c r="O187" s="53">
        <v>0</v>
      </c>
      <c r="P187" s="53">
        <v>0</v>
      </c>
      <c r="Q187" s="53">
        <v>0</v>
      </c>
      <c r="R187" s="53">
        <v>0</v>
      </c>
      <c r="S187" s="53">
        <v>0</v>
      </c>
      <c r="T187" s="53">
        <v>0</v>
      </c>
      <c r="U187" s="53">
        <v>0</v>
      </c>
      <c r="V187" s="53">
        <v>0</v>
      </c>
      <c r="W187" s="53">
        <v>0</v>
      </c>
      <c r="X187" s="53">
        <v>0</v>
      </c>
      <c r="Y187" s="53">
        <v>0</v>
      </c>
      <c r="Z187" s="53">
        <v>0</v>
      </c>
      <c r="AA187" s="53">
        <v>0</v>
      </c>
      <c r="AB187" s="53">
        <v>0</v>
      </c>
      <c r="AC187" s="53">
        <v>0</v>
      </c>
      <c r="AD187" s="53">
        <v>0</v>
      </c>
      <c r="AE187" s="53">
        <v>0</v>
      </c>
      <c r="AF187" s="53">
        <v>0</v>
      </c>
    </row>
    <row r="188" spans="2:32" ht="16" customHeight="1" x14ac:dyDescent="0.25">
      <c r="B188" s="49" t="s">
        <v>274</v>
      </c>
      <c r="C188" s="50">
        <v>39.36195652173911</v>
      </c>
      <c r="D188" s="50">
        <v>22.806195652173908</v>
      </c>
      <c r="E188" s="50">
        <v>35.252282608695651</v>
      </c>
      <c r="F188" s="50">
        <v>45.494999999999976</v>
      </c>
      <c r="G188" s="50">
        <v>48.935543478260861</v>
      </c>
      <c r="H188" s="50">
        <v>37.225173913043491</v>
      </c>
      <c r="I188" s="50">
        <v>36.88695652173913</v>
      </c>
      <c r="J188" s="50">
        <v>36.029347826086955</v>
      </c>
      <c r="K188" s="50">
        <v>44.080434782608691</v>
      </c>
      <c r="L188" s="50">
        <v>49.304347826086946</v>
      </c>
      <c r="M188" s="50">
        <v>34.82027992852889</v>
      </c>
      <c r="N188" s="50">
        <v>40.728260869565219</v>
      </c>
      <c r="O188" s="50">
        <v>44.315217391304351</v>
      </c>
      <c r="P188" s="50">
        <v>48.880434782608702</v>
      </c>
      <c r="Q188" s="50">
        <v>95.505062537224532</v>
      </c>
      <c r="R188" s="50">
        <v>124.83913043478262</v>
      </c>
      <c r="S188" s="50">
        <v>144.22173913043477</v>
      </c>
      <c r="T188" s="50">
        <v>237.11865217391306</v>
      </c>
      <c r="U188" s="50">
        <v>280.38097826086954</v>
      </c>
      <c r="V188" s="50">
        <v>668.67287401185763</v>
      </c>
      <c r="W188" s="50">
        <v>682.52466259862729</v>
      </c>
      <c r="X188" s="50">
        <v>1170.6142500652172</v>
      </c>
      <c r="Y188" s="50">
        <v>1721.9478532978262</v>
      </c>
      <c r="Z188" s="50">
        <v>1766.7008695652171</v>
      </c>
      <c r="AA188" s="50">
        <v>1651.8863372494689</v>
      </c>
      <c r="AB188" s="50">
        <v>1807.013326086957</v>
      </c>
      <c r="AC188" s="50">
        <v>2054.4638913043482</v>
      </c>
      <c r="AD188" s="50">
        <v>2386.8588913043482</v>
      </c>
      <c r="AE188" s="50">
        <v>2747.7762826086964</v>
      </c>
      <c r="AF188" s="50">
        <v>2975.9284565217395</v>
      </c>
    </row>
    <row r="189" spans="2:32" ht="16" customHeight="1" x14ac:dyDescent="0.3">
      <c r="B189" s="51" t="s">
        <v>275</v>
      </c>
      <c r="C189" s="53">
        <v>30.489130434782588</v>
      </c>
      <c r="D189" s="53">
        <v>14.999673913043473</v>
      </c>
      <c r="E189" s="53">
        <v>29.333804347826089</v>
      </c>
      <c r="F189" s="53">
        <v>38.66999999999998</v>
      </c>
      <c r="G189" s="53">
        <v>42.071413043478252</v>
      </c>
      <c r="H189" s="53">
        <v>30.021913043478271</v>
      </c>
      <c r="I189" s="53">
        <v>28.630434782608695</v>
      </c>
      <c r="J189" s="53">
        <v>28.630434782608695</v>
      </c>
      <c r="K189" s="53">
        <v>36.684782608695649</v>
      </c>
      <c r="L189" s="53">
        <v>43.369565217391298</v>
      </c>
      <c r="M189" s="53">
        <v>33.228260869565219</v>
      </c>
      <c r="N189" s="53">
        <v>38.771739130434781</v>
      </c>
      <c r="O189" s="53">
        <v>42.358695652173914</v>
      </c>
      <c r="P189" s="53">
        <v>46.923913043478265</v>
      </c>
      <c r="Q189" s="53">
        <v>88.043478260869563</v>
      </c>
      <c r="R189" s="53">
        <v>82.5</v>
      </c>
      <c r="S189" s="53">
        <v>89.347826086956502</v>
      </c>
      <c r="T189" s="53">
        <v>159.29147826086958</v>
      </c>
      <c r="U189" s="53">
        <v>190.96956521739125</v>
      </c>
      <c r="V189" s="53">
        <v>435.93483053359682</v>
      </c>
      <c r="W189" s="53">
        <v>472.61312738123604</v>
      </c>
      <c r="X189" s="53">
        <v>905.75931528260867</v>
      </c>
      <c r="Y189" s="53">
        <v>1425.9648043847826</v>
      </c>
      <c r="Z189" s="53">
        <v>1448.4739130434782</v>
      </c>
      <c r="AA189" s="53">
        <v>1322.2304347826091</v>
      </c>
      <c r="AB189" s="53">
        <v>1431.507173913044</v>
      </c>
      <c r="AC189" s="53">
        <v>1575.6376086956527</v>
      </c>
      <c r="AD189" s="53">
        <v>1867.5978260869567</v>
      </c>
      <c r="AE189" s="53">
        <v>2228.5152173913048</v>
      </c>
      <c r="AF189" s="53">
        <v>2391.1239130434783</v>
      </c>
    </row>
    <row r="190" spans="2:32" ht="16" customHeight="1" x14ac:dyDescent="0.3">
      <c r="B190" s="51" t="s">
        <v>276</v>
      </c>
      <c r="C190" s="53">
        <v>8.8728260869565219</v>
      </c>
      <c r="D190" s="53">
        <v>7.8065217391304351</v>
      </c>
      <c r="E190" s="53">
        <v>5.9184782608695654</v>
      </c>
      <c r="F190" s="53">
        <v>6.8249999999999993</v>
      </c>
      <c r="G190" s="53">
        <v>6.8641304347826093</v>
      </c>
      <c r="H190" s="53">
        <v>7.2032608695652165</v>
      </c>
      <c r="I190" s="53">
        <v>8.2565217391304344</v>
      </c>
      <c r="J190" s="53">
        <v>7.3989130434782613</v>
      </c>
      <c r="K190" s="53">
        <v>7.3956521739130423</v>
      </c>
      <c r="L190" s="53">
        <v>5.9347826086956506</v>
      </c>
      <c r="M190" s="53">
        <v>1.5920190589636687</v>
      </c>
      <c r="N190" s="53">
        <v>1.9565217391304348</v>
      </c>
      <c r="O190" s="53">
        <v>1.9565217391304348</v>
      </c>
      <c r="P190" s="53">
        <v>1.9565217391304348</v>
      </c>
      <c r="Q190" s="53">
        <v>7.4615842763549729</v>
      </c>
      <c r="R190" s="53">
        <v>42.339130434782611</v>
      </c>
      <c r="S190" s="53">
        <v>53.373913043478268</v>
      </c>
      <c r="T190" s="53">
        <v>69.727173913043487</v>
      </c>
      <c r="U190" s="53">
        <v>68.373913043478268</v>
      </c>
      <c r="V190" s="53">
        <v>137.65434782608693</v>
      </c>
      <c r="W190" s="53">
        <v>99.77543478260867</v>
      </c>
      <c r="X190" s="53">
        <v>132.34108695652174</v>
      </c>
      <c r="Y190" s="53">
        <v>135.35967391304345</v>
      </c>
      <c r="Z190" s="53">
        <v>139.92489130434782</v>
      </c>
      <c r="AA190" s="53">
        <v>148.80872855381625</v>
      </c>
      <c r="AB190" s="53">
        <v>146.31847826086957</v>
      </c>
      <c r="AC190" s="53">
        <v>146.9583913043478</v>
      </c>
      <c r="AD190" s="53">
        <v>146.9583913043478</v>
      </c>
      <c r="AE190" s="53">
        <v>146.9583913043478</v>
      </c>
      <c r="AF190" s="53">
        <v>146.9583913043478</v>
      </c>
    </row>
    <row r="191" spans="2:32" ht="16" customHeight="1" x14ac:dyDescent="0.3">
      <c r="B191" s="51" t="s">
        <v>277</v>
      </c>
      <c r="C191" s="53">
        <v>0</v>
      </c>
      <c r="D191" s="53">
        <v>0</v>
      </c>
      <c r="E191" s="53">
        <v>0</v>
      </c>
      <c r="F191" s="53">
        <v>0</v>
      </c>
      <c r="G191" s="53">
        <v>0</v>
      </c>
      <c r="H191" s="53">
        <v>0</v>
      </c>
      <c r="I191" s="53">
        <v>0</v>
      </c>
      <c r="J191" s="53">
        <v>0</v>
      </c>
      <c r="K191" s="53">
        <v>0</v>
      </c>
      <c r="L191" s="53">
        <v>0</v>
      </c>
      <c r="M191" s="53">
        <v>0</v>
      </c>
      <c r="N191" s="53">
        <v>0</v>
      </c>
      <c r="O191" s="53">
        <v>0</v>
      </c>
      <c r="P191" s="53">
        <v>0</v>
      </c>
      <c r="Q191" s="53">
        <v>0</v>
      </c>
      <c r="R191" s="53">
        <v>0</v>
      </c>
      <c r="S191" s="53">
        <v>0</v>
      </c>
      <c r="T191" s="53">
        <v>0</v>
      </c>
      <c r="U191" s="53">
        <v>0</v>
      </c>
      <c r="V191" s="53">
        <v>0</v>
      </c>
      <c r="W191" s="53">
        <v>0</v>
      </c>
      <c r="X191" s="53">
        <v>0</v>
      </c>
      <c r="Y191" s="53">
        <v>0</v>
      </c>
      <c r="Z191" s="53">
        <v>0</v>
      </c>
      <c r="AA191" s="53">
        <v>0</v>
      </c>
      <c r="AB191" s="53">
        <v>0</v>
      </c>
      <c r="AC191" s="53">
        <v>0</v>
      </c>
      <c r="AD191" s="53">
        <v>0</v>
      </c>
      <c r="AE191" s="53">
        <v>0</v>
      </c>
      <c r="AF191" s="53">
        <v>0</v>
      </c>
    </row>
    <row r="192" spans="2:32" ht="16" customHeight="1" x14ac:dyDescent="0.3">
      <c r="B192" s="51" t="s">
        <v>278</v>
      </c>
      <c r="C192" s="53">
        <v>0</v>
      </c>
      <c r="D192" s="53">
        <v>0</v>
      </c>
      <c r="E192" s="53">
        <v>0</v>
      </c>
      <c r="F192" s="53">
        <v>0</v>
      </c>
      <c r="G192" s="53">
        <v>0</v>
      </c>
      <c r="H192" s="53">
        <v>0</v>
      </c>
      <c r="I192" s="53">
        <v>0</v>
      </c>
      <c r="J192" s="53">
        <v>0</v>
      </c>
      <c r="K192" s="53">
        <v>0</v>
      </c>
      <c r="L192" s="53">
        <v>0</v>
      </c>
      <c r="M192" s="53">
        <v>0</v>
      </c>
      <c r="N192" s="53">
        <v>0</v>
      </c>
      <c r="O192" s="53">
        <v>0</v>
      </c>
      <c r="P192" s="53">
        <v>0</v>
      </c>
      <c r="Q192" s="53">
        <v>0</v>
      </c>
      <c r="R192" s="53">
        <v>0</v>
      </c>
      <c r="S192" s="53">
        <v>0</v>
      </c>
      <c r="T192" s="53">
        <v>0</v>
      </c>
      <c r="U192" s="53">
        <v>0</v>
      </c>
      <c r="V192" s="53">
        <v>0</v>
      </c>
      <c r="W192" s="53">
        <v>0</v>
      </c>
      <c r="X192" s="53">
        <v>0</v>
      </c>
      <c r="Y192" s="53">
        <v>0</v>
      </c>
      <c r="Z192" s="53">
        <v>0</v>
      </c>
      <c r="AA192" s="53">
        <v>0</v>
      </c>
      <c r="AB192" s="53">
        <v>0</v>
      </c>
      <c r="AC192" s="53">
        <v>0</v>
      </c>
      <c r="AD192" s="53">
        <v>0</v>
      </c>
      <c r="AE192" s="53">
        <v>0</v>
      </c>
      <c r="AF192" s="53">
        <v>0</v>
      </c>
    </row>
    <row r="193" spans="2:32" ht="16" customHeight="1" x14ac:dyDescent="0.3">
      <c r="B193" s="51" t="s">
        <v>279</v>
      </c>
      <c r="C193" s="53">
        <v>0</v>
      </c>
      <c r="D193" s="53">
        <v>0</v>
      </c>
      <c r="E193" s="53">
        <v>0</v>
      </c>
      <c r="F193" s="53">
        <v>0</v>
      </c>
      <c r="G193" s="53">
        <v>0</v>
      </c>
      <c r="H193" s="53">
        <v>0</v>
      </c>
      <c r="I193" s="53">
        <v>0</v>
      </c>
      <c r="J193" s="53">
        <v>0</v>
      </c>
      <c r="K193" s="53">
        <v>0</v>
      </c>
      <c r="L193" s="53">
        <v>0</v>
      </c>
      <c r="M193" s="53">
        <v>0</v>
      </c>
      <c r="N193" s="53">
        <v>0</v>
      </c>
      <c r="O193" s="53">
        <v>0</v>
      </c>
      <c r="P193" s="53">
        <v>0</v>
      </c>
      <c r="Q193" s="53">
        <v>0</v>
      </c>
      <c r="R193" s="53">
        <v>0</v>
      </c>
      <c r="S193" s="53">
        <v>1.5</v>
      </c>
      <c r="T193" s="53">
        <v>8.1000000000000014</v>
      </c>
      <c r="U193" s="53">
        <v>21.037500000000001</v>
      </c>
      <c r="V193" s="53">
        <v>42</v>
      </c>
      <c r="W193" s="53">
        <v>67.336956521739125</v>
      </c>
      <c r="X193" s="53">
        <v>80.395695652173899</v>
      </c>
      <c r="Y193" s="53">
        <v>105.57728804347826</v>
      </c>
      <c r="Z193" s="53">
        <v>118.36956521739131</v>
      </c>
      <c r="AA193" s="53">
        <v>120.91467391304346</v>
      </c>
      <c r="AB193" s="53">
        <v>161.34945652173914</v>
      </c>
      <c r="AC193" s="53">
        <v>252.65380434782608</v>
      </c>
      <c r="AD193" s="53">
        <v>293.08858695652174</v>
      </c>
      <c r="AE193" s="53">
        <v>293.08858695652174</v>
      </c>
      <c r="AF193" s="53">
        <v>358.6320652173913</v>
      </c>
    </row>
    <row r="194" spans="2:32" ht="16" customHeight="1" x14ac:dyDescent="0.3">
      <c r="B194" s="51" t="s">
        <v>280</v>
      </c>
      <c r="C194" s="53">
        <v>0</v>
      </c>
      <c r="D194" s="53">
        <v>0</v>
      </c>
      <c r="E194" s="53">
        <v>0</v>
      </c>
      <c r="F194" s="53">
        <v>0</v>
      </c>
      <c r="G194" s="53">
        <v>0</v>
      </c>
      <c r="H194" s="53">
        <v>0</v>
      </c>
      <c r="I194" s="53">
        <v>0</v>
      </c>
      <c r="J194" s="53">
        <v>0</v>
      </c>
      <c r="K194" s="53">
        <v>0</v>
      </c>
      <c r="L194" s="53">
        <v>0</v>
      </c>
      <c r="M194" s="53">
        <v>0</v>
      </c>
      <c r="N194" s="53">
        <v>0</v>
      </c>
      <c r="O194" s="53">
        <v>0</v>
      </c>
      <c r="P194" s="53">
        <v>0</v>
      </c>
      <c r="Q194" s="53">
        <v>0</v>
      </c>
      <c r="R194" s="53">
        <v>0</v>
      </c>
      <c r="S194" s="53">
        <v>0</v>
      </c>
      <c r="T194" s="53">
        <v>0</v>
      </c>
      <c r="U194" s="53">
        <v>0</v>
      </c>
      <c r="V194" s="53">
        <v>53.083695652173901</v>
      </c>
      <c r="W194" s="53">
        <v>42.799143913043473</v>
      </c>
      <c r="X194" s="53">
        <v>52.118152173913046</v>
      </c>
      <c r="Y194" s="53">
        <v>55.046086956521734</v>
      </c>
      <c r="Z194" s="53">
        <v>59.932499999999997</v>
      </c>
      <c r="AA194" s="53">
        <v>59.932499999999997</v>
      </c>
      <c r="AB194" s="53">
        <v>67.83821739130434</v>
      </c>
      <c r="AC194" s="53">
        <v>79.21408695652174</v>
      </c>
      <c r="AD194" s="53">
        <v>79.21408695652174</v>
      </c>
      <c r="AE194" s="53">
        <v>79.21408695652174</v>
      </c>
      <c r="AF194" s="53">
        <v>79.21408695652174</v>
      </c>
    </row>
    <row r="195" spans="2:32" ht="16" customHeight="1" x14ac:dyDescent="0.25">
      <c r="B195" s="47" t="s">
        <v>281</v>
      </c>
      <c r="C195" s="48">
        <v>0</v>
      </c>
      <c r="D195" s="48">
        <v>0</v>
      </c>
      <c r="E195" s="48">
        <v>0</v>
      </c>
      <c r="F195" s="48">
        <v>0</v>
      </c>
      <c r="G195" s="48">
        <v>0</v>
      </c>
      <c r="H195" s="48">
        <v>0</v>
      </c>
      <c r="I195" s="48">
        <v>0</v>
      </c>
      <c r="J195" s="48">
        <v>0</v>
      </c>
      <c r="K195" s="48">
        <v>0</v>
      </c>
      <c r="L195" s="48">
        <v>0</v>
      </c>
      <c r="M195" s="48">
        <v>0</v>
      </c>
      <c r="N195" s="48">
        <v>0</v>
      </c>
      <c r="O195" s="48">
        <v>0</v>
      </c>
      <c r="P195" s="48">
        <v>0</v>
      </c>
      <c r="Q195" s="48">
        <v>0</v>
      </c>
      <c r="R195" s="48">
        <v>0</v>
      </c>
      <c r="S195" s="48">
        <v>0</v>
      </c>
      <c r="T195" s="48">
        <v>0</v>
      </c>
      <c r="U195" s="48">
        <v>0</v>
      </c>
      <c r="V195" s="48">
        <v>0</v>
      </c>
      <c r="W195" s="48">
        <v>0</v>
      </c>
      <c r="X195" s="48">
        <v>1.3043478260869565</v>
      </c>
      <c r="Y195" s="48">
        <v>9.1304347826086953</v>
      </c>
      <c r="Z195" s="48">
        <v>10.434782608695652</v>
      </c>
      <c r="AA195" s="48">
        <v>9.4565217391304337</v>
      </c>
      <c r="AB195" s="48">
        <v>0</v>
      </c>
      <c r="AC195" s="48">
        <v>0</v>
      </c>
      <c r="AD195" s="48">
        <v>0</v>
      </c>
      <c r="AE195" s="48">
        <v>0</v>
      </c>
      <c r="AF195" s="48">
        <v>0</v>
      </c>
    </row>
    <row r="196" spans="2:32" ht="16" customHeight="1" x14ac:dyDescent="0.3">
      <c r="B196" s="51" t="s">
        <v>282</v>
      </c>
      <c r="C196" s="53">
        <v>0</v>
      </c>
      <c r="D196" s="53">
        <v>0</v>
      </c>
      <c r="E196" s="53">
        <v>0</v>
      </c>
      <c r="F196" s="53">
        <v>0</v>
      </c>
      <c r="G196" s="53">
        <v>0</v>
      </c>
      <c r="H196" s="53">
        <v>0</v>
      </c>
      <c r="I196" s="53">
        <v>0</v>
      </c>
      <c r="J196" s="53">
        <v>0</v>
      </c>
      <c r="K196" s="53">
        <v>0</v>
      </c>
      <c r="L196" s="53">
        <v>0</v>
      </c>
      <c r="M196" s="53">
        <v>0</v>
      </c>
      <c r="N196" s="53">
        <v>0</v>
      </c>
      <c r="O196" s="53">
        <v>0</v>
      </c>
      <c r="P196" s="53">
        <v>0</v>
      </c>
      <c r="Q196" s="53">
        <v>0</v>
      </c>
      <c r="R196" s="53">
        <v>0</v>
      </c>
      <c r="S196" s="53">
        <v>0</v>
      </c>
      <c r="T196" s="53">
        <v>0</v>
      </c>
      <c r="U196" s="53">
        <v>0</v>
      </c>
      <c r="V196" s="53">
        <v>0</v>
      </c>
      <c r="W196" s="53">
        <v>0</v>
      </c>
      <c r="X196" s="53">
        <v>1.3043478260869565</v>
      </c>
      <c r="Y196" s="53">
        <v>9.1304347826086953</v>
      </c>
      <c r="Z196" s="53">
        <v>10.434782608695652</v>
      </c>
      <c r="AA196" s="53">
        <v>9.4565217391304337</v>
      </c>
      <c r="AB196" s="53">
        <v>0</v>
      </c>
      <c r="AC196" s="53">
        <v>0</v>
      </c>
      <c r="AD196" s="53">
        <v>0</v>
      </c>
      <c r="AE196" s="53">
        <v>0</v>
      </c>
      <c r="AF196" s="53">
        <v>0</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0</v>
      </c>
      <c r="O199" s="53">
        <v>0</v>
      </c>
      <c r="P199" s="53">
        <v>0</v>
      </c>
      <c r="Q199" s="53">
        <v>0</v>
      </c>
      <c r="R199" s="53">
        <v>0</v>
      </c>
      <c r="S199" s="53">
        <v>0</v>
      </c>
      <c r="T199" s="53">
        <v>0</v>
      </c>
      <c r="U199" s="53">
        <v>0</v>
      </c>
      <c r="V199" s="53">
        <v>0</v>
      </c>
      <c r="W199" s="53">
        <v>0</v>
      </c>
      <c r="X199" s="53">
        <v>0</v>
      </c>
      <c r="Y199" s="53">
        <v>0</v>
      </c>
      <c r="Z199" s="53">
        <v>0</v>
      </c>
      <c r="AA199" s="53">
        <v>0</v>
      </c>
      <c r="AB199" s="53">
        <v>0</v>
      </c>
      <c r="AC199" s="53">
        <v>0</v>
      </c>
      <c r="AD199" s="53">
        <v>0</v>
      </c>
      <c r="AE199" s="53">
        <v>0</v>
      </c>
      <c r="AF199" s="53">
        <v>0</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0</v>
      </c>
      <c r="O200" s="53">
        <v>0</v>
      </c>
      <c r="P200" s="53">
        <v>0</v>
      </c>
      <c r="Q200" s="53">
        <v>0</v>
      </c>
      <c r="R200" s="53">
        <v>0</v>
      </c>
      <c r="S200" s="53">
        <v>0</v>
      </c>
      <c r="T200" s="53">
        <v>0</v>
      </c>
      <c r="U200" s="53">
        <v>0</v>
      </c>
      <c r="V200" s="53">
        <v>0</v>
      </c>
      <c r="W200" s="53">
        <v>0</v>
      </c>
      <c r="X200" s="53">
        <v>0</v>
      </c>
      <c r="Y200" s="53">
        <v>0</v>
      </c>
      <c r="Z200" s="53">
        <v>0</v>
      </c>
      <c r="AA200" s="53">
        <v>0</v>
      </c>
      <c r="AB200" s="53">
        <v>0</v>
      </c>
      <c r="AC200" s="53">
        <v>0</v>
      </c>
      <c r="AD200" s="53">
        <v>0</v>
      </c>
      <c r="AE200" s="53">
        <v>0</v>
      </c>
      <c r="AF200" s="53">
        <v>0</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0</v>
      </c>
      <c r="D204" s="55">
        <v>0</v>
      </c>
      <c r="E204" s="55">
        <v>0</v>
      </c>
      <c r="F204" s="55">
        <v>0</v>
      </c>
      <c r="G204" s="55">
        <v>0</v>
      </c>
      <c r="H204" s="55">
        <v>0</v>
      </c>
      <c r="I204" s="55">
        <v>0</v>
      </c>
      <c r="J204" s="55">
        <v>0</v>
      </c>
      <c r="K204" s="55">
        <v>0</v>
      </c>
      <c r="L204" s="55">
        <v>0</v>
      </c>
      <c r="M204" s="55">
        <v>0</v>
      </c>
      <c r="N204" s="55">
        <v>0</v>
      </c>
      <c r="O204" s="55">
        <v>0</v>
      </c>
      <c r="P204" s="55">
        <v>0</v>
      </c>
      <c r="Q204" s="55">
        <v>0</v>
      </c>
      <c r="R204" s="55">
        <v>0</v>
      </c>
      <c r="S204" s="55">
        <v>0</v>
      </c>
      <c r="T204" s="55">
        <v>0</v>
      </c>
      <c r="U204" s="55">
        <v>0</v>
      </c>
      <c r="V204" s="55">
        <v>0</v>
      </c>
      <c r="W204" s="55">
        <v>0</v>
      </c>
      <c r="X204" s="55">
        <v>0</v>
      </c>
      <c r="Y204" s="55">
        <v>0</v>
      </c>
      <c r="Z204" s="55">
        <v>0</v>
      </c>
      <c r="AA204" s="55">
        <v>0</v>
      </c>
      <c r="AB204" s="55">
        <v>0</v>
      </c>
      <c r="AC204" s="55">
        <v>0</v>
      </c>
      <c r="AD204" s="55">
        <v>0</v>
      </c>
      <c r="AE204" s="55">
        <v>0</v>
      </c>
      <c r="AF204" s="55">
        <v>0</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59" priority="7" stopIfTrue="1" operator="equal">
      <formula>#REF!</formula>
    </cfRule>
    <cfRule type="cellIs" dxfId="58" priority="8" stopIfTrue="1" operator="greaterThan">
      <formula>#REF!</formula>
    </cfRule>
    <cfRule type="cellIs" dxfId="57" priority="9" stopIfTrue="1" operator="lessThan">
      <formula>#REF!</formula>
    </cfRule>
  </conditionalFormatting>
  <conditionalFormatting sqref="B156:AF156">
    <cfRule type="cellIs" dxfId="56" priority="1" stopIfTrue="1" operator="equal">
      <formula>#REF!</formula>
    </cfRule>
    <cfRule type="cellIs" dxfId="55" priority="2" stopIfTrue="1" operator="greaterThan">
      <formula>#REF!</formula>
    </cfRule>
    <cfRule type="cellIs" dxfId="54" priority="3" stopIfTrue="1" operator="lessThan">
      <formula>#REF!</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6D4A2-ED3C-433F-B6E0-2E415DF2C7A9}">
  <sheetPr>
    <tabColor theme="5" tint="0.39997558519241921"/>
  </sheetPr>
  <dimension ref="A1:AF205"/>
  <sheetViews>
    <sheetView showGridLines="0" workbookViewId="0">
      <pane xSplit="2" ySplit="5" topLeftCell="O6" activePane="bottomRight" state="frozen"/>
      <selection pane="topRight" activeCell="H132" sqref="H132"/>
      <selection pane="bottomLeft" activeCell="H132" sqref="H132"/>
      <selection pane="bottomRight" activeCell="AF1" sqref="AF1"/>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301</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40.639200000000002</v>
      </c>
      <c r="D3" s="46">
        <v>41.409200000000006</v>
      </c>
      <c r="E3" s="46">
        <v>42.194600000000008</v>
      </c>
      <c r="F3" s="46">
        <v>42.995708000000008</v>
      </c>
      <c r="G3" s="46">
        <v>49.124184200000009</v>
      </c>
      <c r="H3" s="46">
        <v>56.171931830000005</v>
      </c>
      <c r="I3" s="46">
        <v>64.276841604499992</v>
      </c>
      <c r="J3" s="46">
        <v>73.597487845174996</v>
      </c>
      <c r="K3" s="46">
        <v>84.316231021951225</v>
      </c>
      <c r="L3" s="46">
        <v>80.207379470853667</v>
      </c>
      <c r="M3" s="46">
        <v>94.259651775607324</v>
      </c>
      <c r="N3" s="46">
        <v>117.28976471950914</v>
      </c>
      <c r="O3" s="46">
        <v>135.76919999999998</v>
      </c>
      <c r="P3" s="46">
        <v>131.67919999999998</v>
      </c>
      <c r="Q3" s="46">
        <v>134.67919999999998</v>
      </c>
      <c r="R3" s="46">
        <v>60.839271999852315</v>
      </c>
      <c r="S3" s="46">
        <v>137.3260719998531</v>
      </c>
      <c r="T3" s="46">
        <v>206.05299616296156</v>
      </c>
      <c r="U3" s="46">
        <v>292.01004000004428</v>
      </c>
      <c r="V3" s="46">
        <v>384.24666041714937</v>
      </c>
      <c r="W3" s="46">
        <v>497.2404908705908</v>
      </c>
      <c r="X3" s="46">
        <v>777.75106042780862</v>
      </c>
      <c r="Y3" s="46">
        <v>1136.0991580595883</v>
      </c>
      <c r="Z3" s="46">
        <v>1562.1589087064945</v>
      </c>
      <c r="AA3" s="46">
        <v>2026.4062903217734</v>
      </c>
      <c r="AB3" s="46">
        <v>2551.3360464715038</v>
      </c>
      <c r="AC3" s="46">
        <v>3143.4570498169574</v>
      </c>
      <c r="AD3" s="46">
        <v>3868.9490498169575</v>
      </c>
      <c r="AE3" s="46">
        <v>5236.190799633915</v>
      </c>
      <c r="AF3" s="46">
        <v>6317.9268029793684</v>
      </c>
    </row>
    <row r="4" spans="1:32" s="44" customFormat="1" ht="16" customHeight="1" x14ac:dyDescent="0.25">
      <c r="B4" s="47" t="s">
        <v>90</v>
      </c>
      <c r="C4" s="48">
        <v>0</v>
      </c>
      <c r="D4" s="48">
        <v>0</v>
      </c>
      <c r="E4" s="48">
        <v>0</v>
      </c>
      <c r="F4" s="48">
        <v>0</v>
      </c>
      <c r="G4" s="48">
        <v>0</v>
      </c>
      <c r="H4" s="48">
        <v>0</v>
      </c>
      <c r="I4" s="48">
        <v>0</v>
      </c>
      <c r="J4" s="48">
        <v>0</v>
      </c>
      <c r="K4" s="48">
        <v>0</v>
      </c>
      <c r="L4" s="48">
        <v>0</v>
      </c>
      <c r="M4" s="48">
        <v>0</v>
      </c>
      <c r="N4" s="48">
        <v>0</v>
      </c>
      <c r="O4" s="48">
        <v>0</v>
      </c>
      <c r="P4" s="48">
        <v>0</v>
      </c>
      <c r="Q4" s="48">
        <v>0</v>
      </c>
      <c r="R4" s="48">
        <v>0</v>
      </c>
      <c r="S4" s="48">
        <v>0</v>
      </c>
      <c r="T4" s="48">
        <v>0</v>
      </c>
      <c r="U4" s="48">
        <v>0</v>
      </c>
      <c r="V4" s="48">
        <v>0</v>
      </c>
      <c r="W4" s="48">
        <v>0</v>
      </c>
      <c r="X4" s="48">
        <v>0</v>
      </c>
      <c r="Y4" s="48">
        <v>0</v>
      </c>
      <c r="Z4" s="48">
        <v>0</v>
      </c>
      <c r="AA4" s="48">
        <v>11.6</v>
      </c>
      <c r="AB4" s="48">
        <v>62.233999999999995</v>
      </c>
      <c r="AC4" s="48">
        <v>97.323999999999998</v>
      </c>
      <c r="AD4" s="48">
        <v>127.71599999999999</v>
      </c>
      <c r="AE4" s="48">
        <v>133.74799999999999</v>
      </c>
      <c r="AF4" s="48">
        <v>133.74799999999999</v>
      </c>
    </row>
    <row r="5" spans="1:32" s="44" customFormat="1" ht="16" customHeight="1" x14ac:dyDescent="0.25">
      <c r="B5" s="49" t="s">
        <v>91</v>
      </c>
      <c r="C5" s="50">
        <v>0</v>
      </c>
      <c r="D5" s="50">
        <v>0</v>
      </c>
      <c r="E5" s="50">
        <v>0</v>
      </c>
      <c r="F5" s="50">
        <v>0</v>
      </c>
      <c r="G5" s="50">
        <v>0</v>
      </c>
      <c r="H5" s="50">
        <v>0</v>
      </c>
      <c r="I5" s="50">
        <v>0</v>
      </c>
      <c r="J5" s="50">
        <v>0</v>
      </c>
      <c r="K5" s="50">
        <v>0</v>
      </c>
      <c r="L5" s="50">
        <v>0</v>
      </c>
      <c r="M5" s="50">
        <v>0</v>
      </c>
      <c r="N5" s="50">
        <v>0</v>
      </c>
      <c r="O5" s="50">
        <v>0</v>
      </c>
      <c r="P5" s="50">
        <v>0</v>
      </c>
      <c r="Q5" s="50">
        <v>0</v>
      </c>
      <c r="R5" s="50">
        <v>0</v>
      </c>
      <c r="S5" s="50">
        <v>0</v>
      </c>
      <c r="T5" s="50">
        <v>0</v>
      </c>
      <c r="U5" s="50">
        <v>0</v>
      </c>
      <c r="V5" s="50">
        <v>0</v>
      </c>
      <c r="W5" s="50">
        <v>0</v>
      </c>
      <c r="X5" s="50">
        <v>0</v>
      </c>
      <c r="Y5" s="50">
        <v>0</v>
      </c>
      <c r="Z5" s="50">
        <v>0</v>
      </c>
      <c r="AA5" s="50">
        <v>11.6</v>
      </c>
      <c r="AB5" s="50">
        <v>49.937999999999995</v>
      </c>
      <c r="AC5" s="50">
        <v>74.123999999999995</v>
      </c>
      <c r="AD5" s="50">
        <v>95.23599999999999</v>
      </c>
      <c r="AE5" s="50">
        <v>95.23599999999999</v>
      </c>
      <c r="AF5" s="50">
        <v>95.23599999999999</v>
      </c>
    </row>
    <row r="6" spans="1:32" s="44" customFormat="1" ht="16" customHeight="1" x14ac:dyDescent="0.25">
      <c r="B6" s="51" t="s">
        <v>92</v>
      </c>
      <c r="C6" s="52">
        <v>0</v>
      </c>
      <c r="D6" s="52">
        <v>0</v>
      </c>
      <c r="E6" s="52">
        <v>0</v>
      </c>
      <c r="F6" s="52">
        <v>0</v>
      </c>
      <c r="G6" s="52">
        <v>0</v>
      </c>
      <c r="H6" s="52">
        <v>0</v>
      </c>
      <c r="I6" s="52">
        <v>0</v>
      </c>
      <c r="J6" s="52">
        <v>0</v>
      </c>
      <c r="K6" s="52">
        <v>0</v>
      </c>
      <c r="L6" s="52">
        <v>0</v>
      </c>
      <c r="M6" s="52">
        <v>0</v>
      </c>
      <c r="N6" s="52">
        <v>0</v>
      </c>
      <c r="O6" s="52">
        <v>0</v>
      </c>
      <c r="P6" s="52">
        <v>0</v>
      </c>
      <c r="Q6" s="52">
        <v>0</v>
      </c>
      <c r="R6" s="52">
        <v>0</v>
      </c>
      <c r="S6" s="52">
        <v>0</v>
      </c>
      <c r="T6" s="52">
        <v>0</v>
      </c>
      <c r="U6" s="52">
        <v>0</v>
      </c>
      <c r="V6" s="52">
        <v>0</v>
      </c>
      <c r="W6" s="52">
        <v>0</v>
      </c>
      <c r="X6" s="52">
        <v>0</v>
      </c>
      <c r="Y6" s="52">
        <v>0</v>
      </c>
      <c r="Z6" s="52">
        <v>0</v>
      </c>
      <c r="AA6" s="52">
        <v>0</v>
      </c>
      <c r="AB6" s="52">
        <v>0</v>
      </c>
      <c r="AC6" s="52">
        <v>0</v>
      </c>
      <c r="AD6" s="52">
        <v>0</v>
      </c>
      <c r="AE6" s="52">
        <v>0</v>
      </c>
      <c r="AF6" s="52">
        <v>0</v>
      </c>
    </row>
    <row r="7" spans="1:32" s="44" customFormat="1" ht="16" customHeight="1" x14ac:dyDescent="0.3">
      <c r="B7" s="51" t="s">
        <v>93</v>
      </c>
      <c r="C7" s="53">
        <v>0</v>
      </c>
      <c r="D7" s="53">
        <v>0</v>
      </c>
      <c r="E7" s="53">
        <v>0</v>
      </c>
      <c r="F7" s="53">
        <v>0</v>
      </c>
      <c r="G7" s="53">
        <v>0</v>
      </c>
      <c r="H7" s="53">
        <v>0</v>
      </c>
      <c r="I7" s="53">
        <v>0</v>
      </c>
      <c r="J7" s="53">
        <v>0</v>
      </c>
      <c r="K7" s="53">
        <v>0</v>
      </c>
      <c r="L7" s="53">
        <v>0</v>
      </c>
      <c r="M7" s="53">
        <v>0</v>
      </c>
      <c r="N7" s="53">
        <v>0</v>
      </c>
      <c r="O7" s="53">
        <v>0</v>
      </c>
      <c r="P7" s="53">
        <v>0</v>
      </c>
      <c r="Q7" s="53">
        <v>0</v>
      </c>
      <c r="R7" s="53">
        <v>0</v>
      </c>
      <c r="S7" s="53">
        <v>0</v>
      </c>
      <c r="T7" s="53">
        <v>0</v>
      </c>
      <c r="U7" s="53">
        <v>0</v>
      </c>
      <c r="V7" s="53">
        <v>0</v>
      </c>
      <c r="W7" s="53">
        <v>0</v>
      </c>
      <c r="X7" s="53">
        <v>0</v>
      </c>
      <c r="Y7" s="53">
        <v>0</v>
      </c>
      <c r="Z7" s="53">
        <v>0</v>
      </c>
      <c r="AA7" s="53">
        <v>0</v>
      </c>
      <c r="AB7" s="53">
        <v>0</v>
      </c>
      <c r="AC7" s="53">
        <v>0</v>
      </c>
      <c r="AD7" s="53">
        <v>0</v>
      </c>
      <c r="AE7" s="53">
        <v>0</v>
      </c>
      <c r="AF7" s="53">
        <v>0</v>
      </c>
    </row>
    <row r="8" spans="1:32" s="44" customFormat="1" ht="16" customHeight="1" x14ac:dyDescent="0.3">
      <c r="B8" s="51" t="s">
        <v>94</v>
      </c>
      <c r="C8" s="53">
        <v>0</v>
      </c>
      <c r="D8" s="53">
        <v>0</v>
      </c>
      <c r="E8" s="53">
        <v>0</v>
      </c>
      <c r="F8" s="53">
        <v>0</v>
      </c>
      <c r="G8" s="53">
        <v>0</v>
      </c>
      <c r="H8" s="53">
        <v>0</v>
      </c>
      <c r="I8" s="53">
        <v>0</v>
      </c>
      <c r="J8" s="53">
        <v>0</v>
      </c>
      <c r="K8" s="53">
        <v>0</v>
      </c>
      <c r="L8" s="53">
        <v>0</v>
      </c>
      <c r="M8" s="53">
        <v>0</v>
      </c>
      <c r="N8" s="53">
        <v>0</v>
      </c>
      <c r="O8" s="53">
        <v>0</v>
      </c>
      <c r="P8" s="53">
        <v>0</v>
      </c>
      <c r="Q8" s="53">
        <v>0</v>
      </c>
      <c r="R8" s="53">
        <v>0</v>
      </c>
      <c r="S8" s="53">
        <v>0</v>
      </c>
      <c r="T8" s="53">
        <v>0</v>
      </c>
      <c r="U8" s="53">
        <v>0</v>
      </c>
      <c r="V8" s="53">
        <v>0</v>
      </c>
      <c r="W8" s="53">
        <v>0</v>
      </c>
      <c r="X8" s="53">
        <v>0</v>
      </c>
      <c r="Y8" s="53">
        <v>0</v>
      </c>
      <c r="Z8" s="53">
        <v>0</v>
      </c>
      <c r="AA8" s="53">
        <v>0</v>
      </c>
      <c r="AB8" s="53">
        <v>0</v>
      </c>
      <c r="AC8" s="53">
        <v>0</v>
      </c>
      <c r="AD8" s="53">
        <v>0</v>
      </c>
      <c r="AE8" s="53">
        <v>0</v>
      </c>
      <c r="AF8" s="53">
        <v>0</v>
      </c>
    </row>
    <row r="9" spans="1:32" s="44" customFormat="1" ht="16" customHeight="1" x14ac:dyDescent="0.3">
      <c r="B9" s="51" t="s">
        <v>95</v>
      </c>
      <c r="C9" s="53">
        <v>0</v>
      </c>
      <c r="D9" s="53">
        <v>0</v>
      </c>
      <c r="E9" s="53">
        <v>0</v>
      </c>
      <c r="F9" s="53">
        <v>0</v>
      </c>
      <c r="G9" s="53">
        <v>0</v>
      </c>
      <c r="H9" s="53">
        <v>0</v>
      </c>
      <c r="I9" s="53">
        <v>0</v>
      </c>
      <c r="J9" s="53">
        <v>0</v>
      </c>
      <c r="K9" s="53">
        <v>0</v>
      </c>
      <c r="L9" s="53">
        <v>0</v>
      </c>
      <c r="M9" s="53">
        <v>0</v>
      </c>
      <c r="N9" s="53">
        <v>0</v>
      </c>
      <c r="O9" s="53">
        <v>0</v>
      </c>
      <c r="P9" s="53">
        <v>0</v>
      </c>
      <c r="Q9" s="53">
        <v>0</v>
      </c>
      <c r="R9" s="53">
        <v>0</v>
      </c>
      <c r="S9" s="53">
        <v>0</v>
      </c>
      <c r="T9" s="53">
        <v>0</v>
      </c>
      <c r="U9" s="53">
        <v>0</v>
      </c>
      <c r="V9" s="53">
        <v>0</v>
      </c>
      <c r="W9" s="53">
        <v>0</v>
      </c>
      <c r="X9" s="53">
        <v>0</v>
      </c>
      <c r="Y9" s="53">
        <v>0</v>
      </c>
      <c r="Z9" s="53">
        <v>0</v>
      </c>
      <c r="AA9" s="53">
        <v>0</v>
      </c>
      <c r="AB9" s="53">
        <v>0</v>
      </c>
      <c r="AC9" s="53">
        <v>0</v>
      </c>
      <c r="AD9" s="53">
        <v>0</v>
      </c>
      <c r="AE9" s="53">
        <v>0</v>
      </c>
      <c r="AF9" s="53">
        <v>0</v>
      </c>
    </row>
    <row r="10" spans="1:32" s="44" customFormat="1" ht="16" customHeight="1" x14ac:dyDescent="0.3">
      <c r="B10" s="51" t="s">
        <v>96</v>
      </c>
      <c r="C10" s="53">
        <v>0</v>
      </c>
      <c r="D10" s="53">
        <v>0</v>
      </c>
      <c r="E10" s="53">
        <v>0</v>
      </c>
      <c r="F10" s="53">
        <v>0</v>
      </c>
      <c r="G10" s="53">
        <v>0</v>
      </c>
      <c r="H10" s="53">
        <v>0</v>
      </c>
      <c r="I10" s="53">
        <v>0</v>
      </c>
      <c r="J10" s="53">
        <v>0</v>
      </c>
      <c r="K10" s="53">
        <v>0</v>
      </c>
      <c r="L10" s="53">
        <v>0</v>
      </c>
      <c r="M10" s="53">
        <v>0</v>
      </c>
      <c r="N10" s="53">
        <v>0</v>
      </c>
      <c r="O10" s="53">
        <v>0</v>
      </c>
      <c r="P10" s="53">
        <v>0</v>
      </c>
      <c r="Q10" s="53">
        <v>0</v>
      </c>
      <c r="R10" s="53">
        <v>0</v>
      </c>
      <c r="S10" s="53">
        <v>0</v>
      </c>
      <c r="T10" s="53">
        <v>0</v>
      </c>
      <c r="U10" s="53">
        <v>0</v>
      </c>
      <c r="V10" s="53">
        <v>0</v>
      </c>
      <c r="W10" s="53">
        <v>0</v>
      </c>
      <c r="X10" s="53">
        <v>0</v>
      </c>
      <c r="Y10" s="53">
        <v>0</v>
      </c>
      <c r="Z10" s="53">
        <v>0</v>
      </c>
      <c r="AA10" s="53">
        <v>0</v>
      </c>
      <c r="AB10" s="53">
        <v>0</v>
      </c>
      <c r="AC10" s="53">
        <v>0</v>
      </c>
      <c r="AD10" s="53">
        <v>0</v>
      </c>
      <c r="AE10" s="53">
        <v>0</v>
      </c>
      <c r="AF10" s="53">
        <v>0</v>
      </c>
    </row>
    <row r="11" spans="1:32" s="44" customFormat="1" ht="16" customHeight="1" x14ac:dyDescent="0.3">
      <c r="B11" s="51" t="s">
        <v>97</v>
      </c>
      <c r="C11" s="53">
        <v>0</v>
      </c>
      <c r="D11" s="53">
        <v>0</v>
      </c>
      <c r="E11" s="53">
        <v>0</v>
      </c>
      <c r="F11" s="53">
        <v>0</v>
      </c>
      <c r="G11" s="53">
        <v>0</v>
      </c>
      <c r="H11" s="53">
        <v>0</v>
      </c>
      <c r="I11" s="53">
        <v>0</v>
      </c>
      <c r="J11" s="53">
        <v>0</v>
      </c>
      <c r="K11" s="53">
        <v>0</v>
      </c>
      <c r="L11" s="53">
        <v>0</v>
      </c>
      <c r="M11" s="53">
        <v>0</v>
      </c>
      <c r="N11" s="53">
        <v>0</v>
      </c>
      <c r="O11" s="53">
        <v>0</v>
      </c>
      <c r="P11" s="53">
        <v>0</v>
      </c>
      <c r="Q11" s="53">
        <v>0</v>
      </c>
      <c r="R11" s="53">
        <v>0</v>
      </c>
      <c r="S11" s="53">
        <v>0</v>
      </c>
      <c r="T11" s="53">
        <v>0</v>
      </c>
      <c r="U11" s="53">
        <v>0</v>
      </c>
      <c r="V11" s="53">
        <v>0</v>
      </c>
      <c r="W11" s="53">
        <v>0</v>
      </c>
      <c r="X11" s="53">
        <v>0</v>
      </c>
      <c r="Y11" s="53">
        <v>0</v>
      </c>
      <c r="Z11" s="53">
        <v>0</v>
      </c>
      <c r="AA11" s="53">
        <v>0</v>
      </c>
      <c r="AB11" s="53">
        <v>0</v>
      </c>
      <c r="AC11" s="53">
        <v>0</v>
      </c>
      <c r="AD11" s="53">
        <v>0</v>
      </c>
      <c r="AE11" s="53">
        <v>0</v>
      </c>
      <c r="AF11" s="53">
        <v>0</v>
      </c>
    </row>
    <row r="12" spans="1:32" s="44" customFormat="1" ht="16" customHeight="1" x14ac:dyDescent="0.3">
      <c r="B12" s="51" t="s">
        <v>98</v>
      </c>
      <c r="C12" s="53">
        <v>0</v>
      </c>
      <c r="D12" s="53">
        <v>0</v>
      </c>
      <c r="E12" s="53">
        <v>0</v>
      </c>
      <c r="F12" s="53">
        <v>0</v>
      </c>
      <c r="G12" s="53">
        <v>0</v>
      </c>
      <c r="H12" s="53">
        <v>0</v>
      </c>
      <c r="I12" s="53">
        <v>0</v>
      </c>
      <c r="J12" s="53">
        <v>0</v>
      </c>
      <c r="K12" s="53">
        <v>0</v>
      </c>
      <c r="L12" s="53">
        <v>0</v>
      </c>
      <c r="M12" s="53">
        <v>0</v>
      </c>
      <c r="N12" s="53">
        <v>0</v>
      </c>
      <c r="O12" s="53">
        <v>0</v>
      </c>
      <c r="P12" s="53">
        <v>0</v>
      </c>
      <c r="Q12" s="53">
        <v>0</v>
      </c>
      <c r="R12" s="53">
        <v>0</v>
      </c>
      <c r="S12" s="53">
        <v>0</v>
      </c>
      <c r="T12" s="53">
        <v>0</v>
      </c>
      <c r="U12" s="53">
        <v>0</v>
      </c>
      <c r="V12" s="53">
        <v>0</v>
      </c>
      <c r="W12" s="53">
        <v>0</v>
      </c>
      <c r="X12" s="53">
        <v>0</v>
      </c>
      <c r="Y12" s="53">
        <v>0</v>
      </c>
      <c r="Z12" s="53">
        <v>0</v>
      </c>
      <c r="AA12" s="53">
        <v>11.6</v>
      </c>
      <c r="AB12" s="53">
        <v>49.937999999999995</v>
      </c>
      <c r="AC12" s="53">
        <v>74.123999999999995</v>
      </c>
      <c r="AD12" s="53">
        <v>95.23599999999999</v>
      </c>
      <c r="AE12" s="53">
        <v>95.23599999999999</v>
      </c>
      <c r="AF12" s="53">
        <v>95.23599999999999</v>
      </c>
    </row>
    <row r="13" spans="1:32" s="44" customFormat="1" ht="16" customHeight="1" x14ac:dyDescent="0.3">
      <c r="B13" s="51" t="s">
        <v>99</v>
      </c>
      <c r="C13" s="53">
        <v>0</v>
      </c>
      <c r="D13" s="53">
        <v>0</v>
      </c>
      <c r="E13" s="53">
        <v>0</v>
      </c>
      <c r="F13" s="53">
        <v>0</v>
      </c>
      <c r="G13" s="53">
        <v>0</v>
      </c>
      <c r="H13" s="53">
        <v>0</v>
      </c>
      <c r="I13" s="53">
        <v>0</v>
      </c>
      <c r="J13" s="53">
        <v>0</v>
      </c>
      <c r="K13" s="53">
        <v>0</v>
      </c>
      <c r="L13" s="53">
        <v>0</v>
      </c>
      <c r="M13" s="53">
        <v>0</v>
      </c>
      <c r="N13" s="53">
        <v>0</v>
      </c>
      <c r="O13" s="53">
        <v>0</v>
      </c>
      <c r="P13" s="53">
        <v>0</v>
      </c>
      <c r="Q13" s="53">
        <v>0</v>
      </c>
      <c r="R13" s="53">
        <v>0</v>
      </c>
      <c r="S13" s="53">
        <v>0</v>
      </c>
      <c r="T13" s="53">
        <v>0</v>
      </c>
      <c r="U13" s="53">
        <v>0</v>
      </c>
      <c r="V13" s="53">
        <v>0</v>
      </c>
      <c r="W13" s="53">
        <v>0</v>
      </c>
      <c r="X13" s="53">
        <v>0</v>
      </c>
      <c r="Y13" s="53">
        <v>0</v>
      </c>
      <c r="Z13" s="53">
        <v>0</v>
      </c>
      <c r="AA13" s="53">
        <v>0</v>
      </c>
      <c r="AB13" s="53">
        <v>0</v>
      </c>
      <c r="AC13" s="53">
        <v>0</v>
      </c>
      <c r="AD13" s="53">
        <v>0</v>
      </c>
      <c r="AE13" s="53">
        <v>0</v>
      </c>
      <c r="AF13" s="53">
        <v>0</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0</v>
      </c>
      <c r="D15" s="53">
        <v>0</v>
      </c>
      <c r="E15" s="53">
        <v>0</v>
      </c>
      <c r="F15" s="53">
        <v>0</v>
      </c>
      <c r="G15" s="53">
        <v>0</v>
      </c>
      <c r="H15" s="53">
        <v>0</v>
      </c>
      <c r="I15" s="53">
        <v>0</v>
      </c>
      <c r="J15" s="53">
        <v>0</v>
      </c>
      <c r="K15" s="53">
        <v>0</v>
      </c>
      <c r="L15" s="53">
        <v>0</v>
      </c>
      <c r="M15" s="53">
        <v>0</v>
      </c>
      <c r="N15" s="53">
        <v>0</v>
      </c>
      <c r="O15" s="53">
        <v>0</v>
      </c>
      <c r="P15" s="53">
        <v>0</v>
      </c>
      <c r="Q15" s="53">
        <v>0</v>
      </c>
      <c r="R15" s="53">
        <v>0</v>
      </c>
      <c r="S15" s="53">
        <v>0</v>
      </c>
      <c r="T15" s="53">
        <v>0</v>
      </c>
      <c r="U15" s="53">
        <v>0</v>
      </c>
      <c r="V15" s="53">
        <v>0</v>
      </c>
      <c r="W15" s="53">
        <v>0</v>
      </c>
      <c r="X15" s="53">
        <v>0</v>
      </c>
      <c r="Y15" s="53">
        <v>0</v>
      </c>
      <c r="Z15" s="53">
        <v>0</v>
      </c>
      <c r="AA15" s="53">
        <v>0</v>
      </c>
      <c r="AB15" s="53">
        <v>0</v>
      </c>
      <c r="AC15" s="53">
        <v>0</v>
      </c>
      <c r="AD15" s="53">
        <v>0</v>
      </c>
      <c r="AE15" s="53">
        <v>0</v>
      </c>
      <c r="AF15" s="53">
        <v>0</v>
      </c>
    </row>
    <row r="16" spans="1:32" s="44" customFormat="1" ht="16" customHeight="1" x14ac:dyDescent="0.3">
      <c r="B16" s="51" t="s">
        <v>102</v>
      </c>
      <c r="C16" s="53">
        <v>0</v>
      </c>
      <c r="D16" s="53">
        <v>0</v>
      </c>
      <c r="E16" s="53">
        <v>0</v>
      </c>
      <c r="F16" s="53">
        <v>0</v>
      </c>
      <c r="G16" s="53">
        <v>0</v>
      </c>
      <c r="H16" s="53">
        <v>0</v>
      </c>
      <c r="I16" s="53">
        <v>0</v>
      </c>
      <c r="J16" s="53">
        <v>0</v>
      </c>
      <c r="K16" s="53">
        <v>0</v>
      </c>
      <c r="L16" s="53">
        <v>0</v>
      </c>
      <c r="M16" s="53">
        <v>0</v>
      </c>
      <c r="N16" s="53">
        <v>0</v>
      </c>
      <c r="O16" s="53">
        <v>0</v>
      </c>
      <c r="P16" s="53">
        <v>0</v>
      </c>
      <c r="Q16" s="53">
        <v>0</v>
      </c>
      <c r="R16" s="53">
        <v>0</v>
      </c>
      <c r="S16" s="53">
        <v>0</v>
      </c>
      <c r="T16" s="53">
        <v>0</v>
      </c>
      <c r="U16" s="53">
        <v>0</v>
      </c>
      <c r="V16" s="53">
        <v>0</v>
      </c>
      <c r="W16" s="53">
        <v>0</v>
      </c>
      <c r="X16" s="53">
        <v>0</v>
      </c>
      <c r="Y16" s="53">
        <v>0</v>
      </c>
      <c r="Z16" s="53">
        <v>0</v>
      </c>
      <c r="AA16" s="53">
        <v>0</v>
      </c>
      <c r="AB16" s="53">
        <v>0</v>
      </c>
      <c r="AC16" s="53">
        <v>0</v>
      </c>
      <c r="AD16" s="53">
        <v>0</v>
      </c>
      <c r="AE16" s="53">
        <v>0</v>
      </c>
      <c r="AF16" s="53">
        <v>0</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0</v>
      </c>
      <c r="D18" s="53">
        <v>0</v>
      </c>
      <c r="E18" s="53">
        <v>0</v>
      </c>
      <c r="F18" s="53">
        <v>0</v>
      </c>
      <c r="G18" s="53">
        <v>0</v>
      </c>
      <c r="H18" s="53">
        <v>0</v>
      </c>
      <c r="I18" s="53">
        <v>0</v>
      </c>
      <c r="J18" s="53">
        <v>0</v>
      </c>
      <c r="K18" s="53">
        <v>0</v>
      </c>
      <c r="L18" s="53">
        <v>0</v>
      </c>
      <c r="M18" s="53">
        <v>0</v>
      </c>
      <c r="N18" s="53">
        <v>0</v>
      </c>
      <c r="O18" s="53">
        <v>0</v>
      </c>
      <c r="P18" s="53">
        <v>0</v>
      </c>
      <c r="Q18" s="53">
        <v>0</v>
      </c>
      <c r="R18" s="53">
        <v>0</v>
      </c>
      <c r="S18" s="53">
        <v>0</v>
      </c>
      <c r="T18" s="53">
        <v>0</v>
      </c>
      <c r="U18" s="53">
        <v>0</v>
      </c>
      <c r="V18" s="53">
        <v>0</v>
      </c>
      <c r="W18" s="53">
        <v>0</v>
      </c>
      <c r="X18" s="53">
        <v>0</v>
      </c>
      <c r="Y18" s="53">
        <v>0</v>
      </c>
      <c r="Z18" s="53">
        <v>0</v>
      </c>
      <c r="AA18" s="53">
        <v>0</v>
      </c>
      <c r="AB18" s="53">
        <v>0</v>
      </c>
      <c r="AC18" s="53">
        <v>0</v>
      </c>
      <c r="AD18" s="53">
        <v>0</v>
      </c>
      <c r="AE18" s="53">
        <v>0</v>
      </c>
      <c r="AF18" s="53">
        <v>0</v>
      </c>
    </row>
    <row r="19" spans="2:32" s="44" customFormat="1" ht="16" customHeight="1" x14ac:dyDescent="0.3">
      <c r="B19" s="51" t="s">
        <v>105</v>
      </c>
      <c r="C19" s="53">
        <v>0</v>
      </c>
      <c r="D19" s="53">
        <v>0</v>
      </c>
      <c r="E19" s="53">
        <v>0</v>
      </c>
      <c r="F19" s="53">
        <v>0</v>
      </c>
      <c r="G19" s="53">
        <v>0</v>
      </c>
      <c r="H19" s="53">
        <v>0</v>
      </c>
      <c r="I19" s="53">
        <v>0</v>
      </c>
      <c r="J19" s="53">
        <v>0</v>
      </c>
      <c r="K19" s="53">
        <v>0</v>
      </c>
      <c r="L19" s="53">
        <v>0</v>
      </c>
      <c r="M19" s="53">
        <v>0</v>
      </c>
      <c r="N19" s="53">
        <v>0</v>
      </c>
      <c r="O19" s="53">
        <v>0</v>
      </c>
      <c r="P19" s="53">
        <v>0</v>
      </c>
      <c r="Q19" s="53">
        <v>0</v>
      </c>
      <c r="R19" s="53">
        <v>0</v>
      </c>
      <c r="S19" s="53">
        <v>0</v>
      </c>
      <c r="T19" s="53">
        <v>0</v>
      </c>
      <c r="U19" s="53">
        <v>0</v>
      </c>
      <c r="V19" s="53">
        <v>0</v>
      </c>
      <c r="W19" s="53">
        <v>0</v>
      </c>
      <c r="X19" s="53">
        <v>0</v>
      </c>
      <c r="Y19" s="53">
        <v>0</v>
      </c>
      <c r="Z19" s="53">
        <v>0</v>
      </c>
      <c r="AA19" s="53">
        <v>0</v>
      </c>
      <c r="AB19" s="53">
        <v>0</v>
      </c>
      <c r="AC19" s="53">
        <v>0</v>
      </c>
      <c r="AD19" s="53">
        <v>0</v>
      </c>
      <c r="AE19" s="53">
        <v>0</v>
      </c>
      <c r="AF19" s="53">
        <v>0</v>
      </c>
    </row>
    <row r="20" spans="2:32" s="44" customFormat="1" ht="16" customHeight="1" x14ac:dyDescent="0.3">
      <c r="B20" s="51" t="s">
        <v>106</v>
      </c>
      <c r="C20" s="53">
        <v>0</v>
      </c>
      <c r="D20" s="53">
        <v>0</v>
      </c>
      <c r="E20" s="53">
        <v>0</v>
      </c>
      <c r="F20" s="53">
        <v>0</v>
      </c>
      <c r="G20" s="53">
        <v>0</v>
      </c>
      <c r="H20" s="53">
        <v>0</v>
      </c>
      <c r="I20" s="53">
        <v>0</v>
      </c>
      <c r="J20" s="53">
        <v>0</v>
      </c>
      <c r="K20" s="53">
        <v>0</v>
      </c>
      <c r="L20" s="53">
        <v>0</v>
      </c>
      <c r="M20" s="53">
        <v>0</v>
      </c>
      <c r="N20" s="53">
        <v>0</v>
      </c>
      <c r="O20" s="53">
        <v>0</v>
      </c>
      <c r="P20" s="53">
        <v>0</v>
      </c>
      <c r="Q20" s="53">
        <v>0</v>
      </c>
      <c r="R20" s="53">
        <v>0</v>
      </c>
      <c r="S20" s="53">
        <v>0</v>
      </c>
      <c r="T20" s="53">
        <v>0</v>
      </c>
      <c r="U20" s="53">
        <v>0</v>
      </c>
      <c r="V20" s="53">
        <v>0</v>
      </c>
      <c r="W20" s="53">
        <v>0</v>
      </c>
      <c r="X20" s="53">
        <v>0</v>
      </c>
      <c r="Y20" s="53">
        <v>0</v>
      </c>
      <c r="Z20" s="53">
        <v>0</v>
      </c>
      <c r="AA20" s="53">
        <v>0</v>
      </c>
      <c r="AB20" s="53">
        <v>0</v>
      </c>
      <c r="AC20" s="53">
        <v>0</v>
      </c>
      <c r="AD20" s="53">
        <v>0</v>
      </c>
      <c r="AE20" s="53">
        <v>0</v>
      </c>
      <c r="AF20" s="53">
        <v>0</v>
      </c>
    </row>
    <row r="21" spans="2:32" s="44" customFormat="1" ht="16" customHeight="1" x14ac:dyDescent="0.3">
      <c r="B21" s="51" t="s">
        <v>107</v>
      </c>
      <c r="C21" s="53">
        <v>0</v>
      </c>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0</v>
      </c>
      <c r="AA21" s="53">
        <v>0</v>
      </c>
      <c r="AB21" s="53">
        <v>0</v>
      </c>
      <c r="AC21" s="53">
        <v>0</v>
      </c>
      <c r="AD21" s="53">
        <v>0</v>
      </c>
      <c r="AE21" s="53">
        <v>0</v>
      </c>
      <c r="AF21" s="53">
        <v>0</v>
      </c>
    </row>
    <row r="22" spans="2:32" s="44" customFormat="1" ht="16" customHeight="1" x14ac:dyDescent="0.3">
      <c r="B22" s="51" t="s">
        <v>108</v>
      </c>
      <c r="C22" s="53">
        <v>0</v>
      </c>
      <c r="D22" s="53">
        <v>0</v>
      </c>
      <c r="E22" s="53">
        <v>0</v>
      </c>
      <c r="F22" s="53">
        <v>0</v>
      </c>
      <c r="G22" s="53">
        <v>0</v>
      </c>
      <c r="H22" s="53">
        <v>0</v>
      </c>
      <c r="I22" s="53">
        <v>0</v>
      </c>
      <c r="J22" s="53">
        <v>0</v>
      </c>
      <c r="K22" s="53">
        <v>0</v>
      </c>
      <c r="L22" s="53">
        <v>0</v>
      </c>
      <c r="M22" s="53">
        <v>0</v>
      </c>
      <c r="N22" s="53">
        <v>0</v>
      </c>
      <c r="O22" s="53">
        <v>0</v>
      </c>
      <c r="P22" s="53">
        <v>0</v>
      </c>
      <c r="Q22" s="53">
        <v>0</v>
      </c>
      <c r="R22" s="53">
        <v>0</v>
      </c>
      <c r="S22" s="53">
        <v>0</v>
      </c>
      <c r="T22" s="53">
        <v>0</v>
      </c>
      <c r="U22" s="53">
        <v>0</v>
      </c>
      <c r="V22" s="53">
        <v>0</v>
      </c>
      <c r="W22" s="53">
        <v>0</v>
      </c>
      <c r="X22" s="53">
        <v>0</v>
      </c>
      <c r="Y22" s="53">
        <v>0</v>
      </c>
      <c r="Z22" s="53">
        <v>0</v>
      </c>
      <c r="AA22" s="53">
        <v>0</v>
      </c>
      <c r="AB22" s="53">
        <v>0</v>
      </c>
      <c r="AC22" s="53">
        <v>0</v>
      </c>
      <c r="AD22" s="53">
        <v>0</v>
      </c>
      <c r="AE22" s="53">
        <v>0</v>
      </c>
      <c r="AF22" s="53">
        <v>0</v>
      </c>
    </row>
    <row r="23" spans="2:32" s="44" customFormat="1" ht="16" customHeight="1" x14ac:dyDescent="0.3">
      <c r="B23" s="51" t="s">
        <v>109</v>
      </c>
      <c r="C23" s="53">
        <v>0</v>
      </c>
      <c r="D23" s="53">
        <v>0</v>
      </c>
      <c r="E23" s="53">
        <v>0</v>
      </c>
      <c r="F23" s="53">
        <v>0</v>
      </c>
      <c r="G23" s="53">
        <v>0</v>
      </c>
      <c r="H23" s="53">
        <v>0</v>
      </c>
      <c r="I23" s="53">
        <v>0</v>
      </c>
      <c r="J23" s="53">
        <v>0</v>
      </c>
      <c r="K23" s="53">
        <v>0</v>
      </c>
      <c r="L23" s="53">
        <v>0</v>
      </c>
      <c r="M23" s="53">
        <v>0</v>
      </c>
      <c r="N23" s="53">
        <v>0</v>
      </c>
      <c r="O23" s="53">
        <v>0</v>
      </c>
      <c r="P23" s="53">
        <v>0</v>
      </c>
      <c r="Q23" s="53">
        <v>0</v>
      </c>
      <c r="R23" s="53">
        <v>0</v>
      </c>
      <c r="S23" s="53">
        <v>0</v>
      </c>
      <c r="T23" s="53">
        <v>0</v>
      </c>
      <c r="U23" s="53">
        <v>0</v>
      </c>
      <c r="V23" s="53">
        <v>0</v>
      </c>
      <c r="W23" s="53">
        <v>0</v>
      </c>
      <c r="X23" s="53">
        <v>0</v>
      </c>
      <c r="Y23" s="53">
        <v>0</v>
      </c>
      <c r="Z23" s="53">
        <v>0</v>
      </c>
      <c r="AA23" s="53">
        <v>0</v>
      </c>
      <c r="AB23" s="53">
        <v>0</v>
      </c>
      <c r="AC23" s="53">
        <v>0</v>
      </c>
      <c r="AD23" s="53">
        <v>0</v>
      </c>
      <c r="AE23" s="53">
        <v>0</v>
      </c>
      <c r="AF23" s="53">
        <v>0</v>
      </c>
    </row>
    <row r="24" spans="2:32" s="44" customFormat="1" ht="16" customHeight="1" x14ac:dyDescent="0.3">
      <c r="B24" s="51" t="s">
        <v>110</v>
      </c>
      <c r="C24" s="53">
        <v>0</v>
      </c>
      <c r="D24" s="53">
        <v>0</v>
      </c>
      <c r="E24" s="53">
        <v>0</v>
      </c>
      <c r="F24" s="53">
        <v>0</v>
      </c>
      <c r="G24" s="53">
        <v>0</v>
      </c>
      <c r="H24" s="53">
        <v>0</v>
      </c>
      <c r="I24" s="53">
        <v>0</v>
      </c>
      <c r="J24" s="53">
        <v>0</v>
      </c>
      <c r="K24" s="53">
        <v>0</v>
      </c>
      <c r="L24" s="53">
        <v>0</v>
      </c>
      <c r="M24" s="53">
        <v>0</v>
      </c>
      <c r="N24" s="53">
        <v>0</v>
      </c>
      <c r="O24" s="53">
        <v>0</v>
      </c>
      <c r="P24" s="53">
        <v>0</v>
      </c>
      <c r="Q24" s="53">
        <v>0</v>
      </c>
      <c r="R24" s="53">
        <v>0</v>
      </c>
      <c r="S24" s="53">
        <v>0</v>
      </c>
      <c r="T24" s="53">
        <v>0</v>
      </c>
      <c r="U24" s="53">
        <v>0</v>
      </c>
      <c r="V24" s="53">
        <v>0</v>
      </c>
      <c r="W24" s="53">
        <v>0</v>
      </c>
      <c r="X24" s="53">
        <v>0</v>
      </c>
      <c r="Y24" s="53">
        <v>0</v>
      </c>
      <c r="Z24" s="53">
        <v>0</v>
      </c>
      <c r="AA24" s="53">
        <v>0</v>
      </c>
      <c r="AB24" s="53">
        <v>0</v>
      </c>
      <c r="AC24" s="53">
        <v>0</v>
      </c>
      <c r="AD24" s="53">
        <v>0</v>
      </c>
      <c r="AE24" s="53">
        <v>0</v>
      </c>
      <c r="AF24" s="53">
        <v>0</v>
      </c>
    </row>
    <row r="25" spans="2:32" s="44" customFormat="1" ht="16" customHeight="1" x14ac:dyDescent="0.25">
      <c r="B25" s="49" t="s">
        <v>111</v>
      </c>
      <c r="C25" s="50">
        <v>0</v>
      </c>
      <c r="D25" s="50">
        <v>0</v>
      </c>
      <c r="E25" s="50">
        <v>0</v>
      </c>
      <c r="F25" s="50">
        <v>0</v>
      </c>
      <c r="G25" s="50">
        <v>0</v>
      </c>
      <c r="H25" s="50">
        <v>0</v>
      </c>
      <c r="I25" s="50">
        <v>0</v>
      </c>
      <c r="J25" s="50">
        <v>0</v>
      </c>
      <c r="K25" s="50">
        <v>0</v>
      </c>
      <c r="L25" s="50">
        <v>0</v>
      </c>
      <c r="M25" s="50">
        <v>0</v>
      </c>
      <c r="N25" s="50">
        <v>0</v>
      </c>
      <c r="O25" s="50">
        <v>0</v>
      </c>
      <c r="P25" s="50">
        <v>0</v>
      </c>
      <c r="Q25" s="50">
        <v>0</v>
      </c>
      <c r="R25" s="50">
        <v>0</v>
      </c>
      <c r="S25" s="50">
        <v>0</v>
      </c>
      <c r="T25" s="50">
        <v>0</v>
      </c>
      <c r="U25" s="50">
        <v>0</v>
      </c>
      <c r="V25" s="50">
        <v>0</v>
      </c>
      <c r="W25" s="50">
        <v>0</v>
      </c>
      <c r="X25" s="50">
        <v>0</v>
      </c>
      <c r="Y25" s="50">
        <v>0</v>
      </c>
      <c r="Z25" s="50">
        <v>0</v>
      </c>
      <c r="AA25" s="50">
        <v>0</v>
      </c>
      <c r="AB25" s="50">
        <v>0</v>
      </c>
      <c r="AC25" s="50">
        <v>0</v>
      </c>
      <c r="AD25" s="50">
        <v>0</v>
      </c>
      <c r="AE25" s="50">
        <v>0</v>
      </c>
      <c r="AF25" s="50">
        <v>0</v>
      </c>
    </row>
    <row r="26" spans="2:32" s="44" customFormat="1" ht="16" customHeight="1" x14ac:dyDescent="0.3">
      <c r="B26" s="51" t="s">
        <v>112</v>
      </c>
      <c r="C26" s="53">
        <v>0</v>
      </c>
      <c r="D26" s="53">
        <v>0</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3">
        <v>0</v>
      </c>
      <c r="W26" s="53">
        <v>0</v>
      </c>
      <c r="X26" s="53">
        <v>0</v>
      </c>
      <c r="Y26" s="53">
        <v>0</v>
      </c>
      <c r="Z26" s="53">
        <v>0</v>
      </c>
      <c r="AA26" s="53">
        <v>0</v>
      </c>
      <c r="AB26" s="53">
        <v>0</v>
      </c>
      <c r="AC26" s="53">
        <v>0</v>
      </c>
      <c r="AD26" s="53">
        <v>0</v>
      </c>
      <c r="AE26" s="53">
        <v>0</v>
      </c>
      <c r="AF26" s="53">
        <v>0</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0</v>
      </c>
      <c r="D28" s="53">
        <v>0</v>
      </c>
      <c r="E28" s="53">
        <v>0</v>
      </c>
      <c r="F28" s="53">
        <v>0</v>
      </c>
      <c r="G28" s="53">
        <v>0</v>
      </c>
      <c r="H28" s="53">
        <v>0</v>
      </c>
      <c r="I28" s="53">
        <v>0</v>
      </c>
      <c r="J28" s="53">
        <v>0</v>
      </c>
      <c r="K28" s="53">
        <v>0</v>
      </c>
      <c r="L28" s="53">
        <v>0</v>
      </c>
      <c r="M28" s="53">
        <v>0</v>
      </c>
      <c r="N28" s="53">
        <v>0</v>
      </c>
      <c r="O28" s="53">
        <v>0</v>
      </c>
      <c r="P28" s="53">
        <v>0</v>
      </c>
      <c r="Q28" s="53">
        <v>0</v>
      </c>
      <c r="R28" s="53">
        <v>0</v>
      </c>
      <c r="S28" s="53">
        <v>0</v>
      </c>
      <c r="T28" s="53">
        <v>0</v>
      </c>
      <c r="U28" s="53">
        <v>0</v>
      </c>
      <c r="V28" s="53">
        <v>0</v>
      </c>
      <c r="W28" s="53">
        <v>0</v>
      </c>
      <c r="X28" s="53">
        <v>0</v>
      </c>
      <c r="Y28" s="53">
        <v>0</v>
      </c>
      <c r="Z28" s="53">
        <v>0</v>
      </c>
      <c r="AA28" s="53">
        <v>0</v>
      </c>
      <c r="AB28" s="53">
        <v>0</v>
      </c>
      <c r="AC28" s="53">
        <v>0</v>
      </c>
      <c r="AD28" s="53">
        <v>0</v>
      </c>
      <c r="AE28" s="53">
        <v>0</v>
      </c>
      <c r="AF28" s="53">
        <v>0</v>
      </c>
    </row>
    <row r="29" spans="2:32" s="44" customFormat="1" ht="16" customHeight="1" x14ac:dyDescent="0.3">
      <c r="B29" s="51" t="s">
        <v>115</v>
      </c>
      <c r="C29" s="53">
        <v>0</v>
      </c>
      <c r="D29" s="53">
        <v>0</v>
      </c>
      <c r="E29" s="53">
        <v>0</v>
      </c>
      <c r="F29" s="53">
        <v>0</v>
      </c>
      <c r="G29" s="53">
        <v>0</v>
      </c>
      <c r="H29" s="53">
        <v>0</v>
      </c>
      <c r="I29" s="53">
        <v>0</v>
      </c>
      <c r="J29" s="53">
        <v>0</v>
      </c>
      <c r="K29" s="53">
        <v>0</v>
      </c>
      <c r="L29" s="53">
        <v>0</v>
      </c>
      <c r="M29" s="53">
        <v>0</v>
      </c>
      <c r="N29" s="53">
        <v>0</v>
      </c>
      <c r="O29" s="53">
        <v>0</v>
      </c>
      <c r="P29" s="53">
        <v>0</v>
      </c>
      <c r="Q29" s="53">
        <v>0</v>
      </c>
      <c r="R29" s="53">
        <v>0</v>
      </c>
      <c r="S29" s="53">
        <v>0</v>
      </c>
      <c r="T29" s="53">
        <v>0</v>
      </c>
      <c r="U29" s="53">
        <v>0</v>
      </c>
      <c r="V29" s="53">
        <v>0</v>
      </c>
      <c r="W29" s="53">
        <v>0</v>
      </c>
      <c r="X29" s="53">
        <v>0</v>
      </c>
      <c r="Y29" s="53">
        <v>0</v>
      </c>
      <c r="Z29" s="53">
        <v>0</v>
      </c>
      <c r="AA29" s="53">
        <v>0</v>
      </c>
      <c r="AB29" s="53">
        <v>0</v>
      </c>
      <c r="AC29" s="53">
        <v>0</v>
      </c>
      <c r="AD29" s="53">
        <v>0</v>
      </c>
      <c r="AE29" s="53">
        <v>0</v>
      </c>
      <c r="AF29" s="53">
        <v>0</v>
      </c>
    </row>
    <row r="30" spans="2:32" s="44" customFormat="1" ht="16" customHeight="1" x14ac:dyDescent="0.3">
      <c r="B30" s="51" t="s">
        <v>116</v>
      </c>
      <c r="C30" s="53">
        <v>0</v>
      </c>
      <c r="D30" s="53">
        <v>0</v>
      </c>
      <c r="E30" s="53">
        <v>0</v>
      </c>
      <c r="F30" s="53">
        <v>0</v>
      </c>
      <c r="G30" s="53">
        <v>0</v>
      </c>
      <c r="H30" s="53">
        <v>0</v>
      </c>
      <c r="I30" s="53">
        <v>0</v>
      </c>
      <c r="J30" s="53">
        <v>0</v>
      </c>
      <c r="K30" s="53">
        <v>0</v>
      </c>
      <c r="L30" s="53">
        <v>0</v>
      </c>
      <c r="M30" s="53">
        <v>0</v>
      </c>
      <c r="N30" s="53">
        <v>0</v>
      </c>
      <c r="O30" s="53">
        <v>0</v>
      </c>
      <c r="P30" s="53">
        <v>0</v>
      </c>
      <c r="Q30" s="53">
        <v>0</v>
      </c>
      <c r="R30" s="53">
        <v>0</v>
      </c>
      <c r="S30" s="53">
        <v>0</v>
      </c>
      <c r="T30" s="53">
        <v>0</v>
      </c>
      <c r="U30" s="53">
        <v>0</v>
      </c>
      <c r="V30" s="53">
        <v>0</v>
      </c>
      <c r="W30" s="53">
        <v>0</v>
      </c>
      <c r="X30" s="53">
        <v>0</v>
      </c>
      <c r="Y30" s="53">
        <v>0</v>
      </c>
      <c r="Z30" s="53">
        <v>0</v>
      </c>
      <c r="AA30" s="53">
        <v>0</v>
      </c>
      <c r="AB30" s="53">
        <v>0</v>
      </c>
      <c r="AC30" s="53">
        <v>0</v>
      </c>
      <c r="AD30" s="53">
        <v>0</v>
      </c>
      <c r="AE30" s="53">
        <v>0</v>
      </c>
      <c r="AF30" s="53">
        <v>0</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0</v>
      </c>
      <c r="D33" s="53">
        <v>0</v>
      </c>
      <c r="E33" s="53">
        <v>0</v>
      </c>
      <c r="F33" s="53">
        <v>0</v>
      </c>
      <c r="G33" s="53">
        <v>0</v>
      </c>
      <c r="H33" s="53">
        <v>0</v>
      </c>
      <c r="I33" s="53">
        <v>0</v>
      </c>
      <c r="J33" s="53">
        <v>0</v>
      </c>
      <c r="K33" s="53">
        <v>0</v>
      </c>
      <c r="L33" s="53">
        <v>0</v>
      </c>
      <c r="M33" s="53">
        <v>0</v>
      </c>
      <c r="N33" s="53">
        <v>0</v>
      </c>
      <c r="O33" s="53">
        <v>0</v>
      </c>
      <c r="P33" s="53">
        <v>0</v>
      </c>
      <c r="Q33" s="53">
        <v>0</v>
      </c>
      <c r="R33" s="53">
        <v>0</v>
      </c>
      <c r="S33" s="53">
        <v>0</v>
      </c>
      <c r="T33" s="53">
        <v>0</v>
      </c>
      <c r="U33" s="53">
        <v>0</v>
      </c>
      <c r="V33" s="53">
        <v>0</v>
      </c>
      <c r="W33" s="53">
        <v>0</v>
      </c>
      <c r="X33" s="53">
        <v>0</v>
      </c>
      <c r="Y33" s="53">
        <v>0</v>
      </c>
      <c r="Z33" s="53">
        <v>0</v>
      </c>
      <c r="AA33" s="53">
        <v>0</v>
      </c>
      <c r="AB33" s="53">
        <v>0</v>
      </c>
      <c r="AC33" s="53">
        <v>0</v>
      </c>
      <c r="AD33" s="53">
        <v>0</v>
      </c>
      <c r="AE33" s="53">
        <v>0</v>
      </c>
      <c r="AF33" s="53">
        <v>0</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0</v>
      </c>
      <c r="D35" s="53">
        <v>0</v>
      </c>
      <c r="E35" s="53">
        <v>0</v>
      </c>
      <c r="F35" s="53">
        <v>0</v>
      </c>
      <c r="G35" s="53">
        <v>0</v>
      </c>
      <c r="H35" s="53">
        <v>0</v>
      </c>
      <c r="I35" s="53">
        <v>0</v>
      </c>
      <c r="J35" s="53">
        <v>0</v>
      </c>
      <c r="K35" s="53">
        <v>0</v>
      </c>
      <c r="L35" s="53">
        <v>0</v>
      </c>
      <c r="M35" s="53">
        <v>0</v>
      </c>
      <c r="N35" s="53">
        <v>0</v>
      </c>
      <c r="O35" s="53">
        <v>0</v>
      </c>
      <c r="P35" s="53">
        <v>0</v>
      </c>
      <c r="Q35" s="53">
        <v>0</v>
      </c>
      <c r="R35" s="53">
        <v>0</v>
      </c>
      <c r="S35" s="53">
        <v>0</v>
      </c>
      <c r="T35" s="53">
        <v>0</v>
      </c>
      <c r="U35" s="53">
        <v>0</v>
      </c>
      <c r="V35" s="53">
        <v>0</v>
      </c>
      <c r="W35" s="53">
        <v>0</v>
      </c>
      <c r="X35" s="53">
        <v>0</v>
      </c>
      <c r="Y35" s="53">
        <v>0</v>
      </c>
      <c r="Z35" s="53">
        <v>0</v>
      </c>
      <c r="AA35" s="53">
        <v>0</v>
      </c>
      <c r="AB35" s="53">
        <v>0</v>
      </c>
      <c r="AC35" s="53">
        <v>0</v>
      </c>
      <c r="AD35" s="53">
        <v>0</v>
      </c>
      <c r="AE35" s="53">
        <v>0</v>
      </c>
      <c r="AF35" s="53">
        <v>0</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0</v>
      </c>
      <c r="D39" s="53">
        <v>0</v>
      </c>
      <c r="E39" s="53">
        <v>0</v>
      </c>
      <c r="F39" s="53">
        <v>0</v>
      </c>
      <c r="G39" s="53">
        <v>0</v>
      </c>
      <c r="H39" s="53">
        <v>0</v>
      </c>
      <c r="I39" s="53">
        <v>0</v>
      </c>
      <c r="J39" s="53">
        <v>0</v>
      </c>
      <c r="K39" s="53">
        <v>0</v>
      </c>
      <c r="L39" s="53">
        <v>0</v>
      </c>
      <c r="M39" s="53">
        <v>0</v>
      </c>
      <c r="N39" s="53">
        <v>0</v>
      </c>
      <c r="O39" s="53">
        <v>0</v>
      </c>
      <c r="P39" s="53">
        <v>0</v>
      </c>
      <c r="Q39" s="53">
        <v>0</v>
      </c>
      <c r="R39" s="53">
        <v>0</v>
      </c>
      <c r="S39" s="53">
        <v>0</v>
      </c>
      <c r="T39" s="53">
        <v>0</v>
      </c>
      <c r="U39" s="53">
        <v>0</v>
      </c>
      <c r="V39" s="53">
        <v>0</v>
      </c>
      <c r="W39" s="53">
        <v>0</v>
      </c>
      <c r="X39" s="53">
        <v>0</v>
      </c>
      <c r="Y39" s="53">
        <v>0</v>
      </c>
      <c r="Z39" s="53">
        <v>0</v>
      </c>
      <c r="AA39" s="53">
        <v>0</v>
      </c>
      <c r="AB39" s="53">
        <v>0</v>
      </c>
      <c r="AC39" s="53">
        <v>0</v>
      </c>
      <c r="AD39" s="53">
        <v>0</v>
      </c>
      <c r="AE39" s="53">
        <v>0</v>
      </c>
      <c r="AF39" s="53">
        <v>0</v>
      </c>
    </row>
    <row r="40" spans="2:32" s="44" customFormat="1" ht="16" customHeight="1" x14ac:dyDescent="0.3">
      <c r="B40" s="51" t="s">
        <v>126</v>
      </c>
      <c r="C40" s="53">
        <v>0</v>
      </c>
      <c r="D40" s="53">
        <v>0</v>
      </c>
      <c r="E40" s="53">
        <v>0</v>
      </c>
      <c r="F40" s="53">
        <v>0</v>
      </c>
      <c r="G40" s="53">
        <v>0</v>
      </c>
      <c r="H40" s="53">
        <v>0</v>
      </c>
      <c r="I40" s="53">
        <v>0</v>
      </c>
      <c r="J40" s="53">
        <v>0</v>
      </c>
      <c r="K40" s="53">
        <v>0</v>
      </c>
      <c r="L40" s="53">
        <v>0</v>
      </c>
      <c r="M40" s="53">
        <v>0</v>
      </c>
      <c r="N40" s="53">
        <v>0</v>
      </c>
      <c r="O40" s="53">
        <v>0</v>
      </c>
      <c r="P40" s="53">
        <v>0</v>
      </c>
      <c r="Q40" s="53">
        <v>0</v>
      </c>
      <c r="R40" s="53">
        <v>0</v>
      </c>
      <c r="S40" s="53">
        <v>0</v>
      </c>
      <c r="T40" s="53">
        <v>0</v>
      </c>
      <c r="U40" s="53">
        <v>0</v>
      </c>
      <c r="V40" s="53">
        <v>0</v>
      </c>
      <c r="W40" s="53">
        <v>0</v>
      </c>
      <c r="X40" s="53">
        <v>0</v>
      </c>
      <c r="Y40" s="53">
        <v>0</v>
      </c>
      <c r="Z40" s="53">
        <v>0</v>
      </c>
      <c r="AA40" s="53">
        <v>0</v>
      </c>
      <c r="AB40" s="53">
        <v>0</v>
      </c>
      <c r="AC40" s="53">
        <v>0</v>
      </c>
      <c r="AD40" s="53">
        <v>0</v>
      </c>
      <c r="AE40" s="53">
        <v>0</v>
      </c>
      <c r="AF40" s="53">
        <v>0</v>
      </c>
    </row>
    <row r="41" spans="2:32" s="44" customFormat="1" ht="16" customHeight="1" x14ac:dyDescent="0.3">
      <c r="B41" s="51" t="s">
        <v>127</v>
      </c>
      <c r="C41" s="53">
        <v>0</v>
      </c>
      <c r="D41" s="53">
        <v>0</v>
      </c>
      <c r="E41" s="53">
        <v>0</v>
      </c>
      <c r="F41" s="53">
        <v>0</v>
      </c>
      <c r="G41" s="53">
        <v>0</v>
      </c>
      <c r="H41" s="53">
        <v>0</v>
      </c>
      <c r="I41" s="53">
        <v>0</v>
      </c>
      <c r="J41" s="53">
        <v>0</v>
      </c>
      <c r="K41" s="53">
        <v>0</v>
      </c>
      <c r="L41" s="53">
        <v>0</v>
      </c>
      <c r="M41" s="53">
        <v>0</v>
      </c>
      <c r="N41" s="53">
        <v>0</v>
      </c>
      <c r="O41" s="53">
        <v>0</v>
      </c>
      <c r="P41" s="53">
        <v>0</v>
      </c>
      <c r="Q41" s="53">
        <v>0</v>
      </c>
      <c r="R41" s="53">
        <v>0</v>
      </c>
      <c r="S41" s="53">
        <v>0</v>
      </c>
      <c r="T41" s="53">
        <v>0</v>
      </c>
      <c r="U41" s="53">
        <v>0</v>
      </c>
      <c r="V41" s="53">
        <v>0</v>
      </c>
      <c r="W41" s="53">
        <v>0</v>
      </c>
      <c r="X41" s="53">
        <v>0</v>
      </c>
      <c r="Y41" s="53">
        <v>0</v>
      </c>
      <c r="Z41" s="53">
        <v>0</v>
      </c>
      <c r="AA41" s="53">
        <v>0</v>
      </c>
      <c r="AB41" s="53">
        <v>0</v>
      </c>
      <c r="AC41" s="53">
        <v>0</v>
      </c>
      <c r="AD41" s="53">
        <v>0</v>
      </c>
      <c r="AE41" s="53">
        <v>0</v>
      </c>
      <c r="AF41" s="53">
        <v>0</v>
      </c>
    </row>
    <row r="42" spans="2:32" s="44" customFormat="1" ht="16" customHeight="1" x14ac:dyDescent="0.3">
      <c r="B42" s="51" t="s">
        <v>128</v>
      </c>
      <c r="C42" s="53">
        <v>0</v>
      </c>
      <c r="D42" s="53">
        <v>0</v>
      </c>
      <c r="E42" s="53">
        <v>0</v>
      </c>
      <c r="F42" s="53">
        <v>0</v>
      </c>
      <c r="G42" s="53">
        <v>0</v>
      </c>
      <c r="H42" s="53">
        <v>0</v>
      </c>
      <c r="I42" s="53">
        <v>0</v>
      </c>
      <c r="J42" s="53">
        <v>0</v>
      </c>
      <c r="K42" s="53">
        <v>0</v>
      </c>
      <c r="L42" s="53">
        <v>0</v>
      </c>
      <c r="M42" s="53">
        <v>0</v>
      </c>
      <c r="N42" s="53">
        <v>0</v>
      </c>
      <c r="O42" s="53">
        <v>0</v>
      </c>
      <c r="P42" s="53">
        <v>0</v>
      </c>
      <c r="Q42" s="53">
        <v>0</v>
      </c>
      <c r="R42" s="53">
        <v>0</v>
      </c>
      <c r="S42" s="53">
        <v>0</v>
      </c>
      <c r="T42" s="53">
        <v>0</v>
      </c>
      <c r="U42" s="53">
        <v>0</v>
      </c>
      <c r="V42" s="53">
        <v>0</v>
      </c>
      <c r="W42" s="53">
        <v>0</v>
      </c>
      <c r="X42" s="53">
        <v>0</v>
      </c>
      <c r="Y42" s="53">
        <v>0</v>
      </c>
      <c r="Z42" s="53">
        <v>0</v>
      </c>
      <c r="AA42" s="53">
        <v>0</v>
      </c>
      <c r="AB42" s="53">
        <v>0</v>
      </c>
      <c r="AC42" s="53">
        <v>0</v>
      </c>
      <c r="AD42" s="53">
        <v>0</v>
      </c>
      <c r="AE42" s="53">
        <v>0</v>
      </c>
      <c r="AF42" s="53">
        <v>0</v>
      </c>
    </row>
    <row r="43" spans="2:32" s="44" customFormat="1" ht="16" customHeight="1" x14ac:dyDescent="0.3">
      <c r="B43" s="51" t="s">
        <v>129</v>
      </c>
      <c r="C43" s="53">
        <v>0</v>
      </c>
      <c r="D43" s="53">
        <v>0</v>
      </c>
      <c r="E43" s="53">
        <v>0</v>
      </c>
      <c r="F43" s="53">
        <v>0</v>
      </c>
      <c r="G43" s="53">
        <v>0</v>
      </c>
      <c r="H43" s="53">
        <v>0</v>
      </c>
      <c r="I43" s="53">
        <v>0</v>
      </c>
      <c r="J43" s="53">
        <v>0</v>
      </c>
      <c r="K43" s="53">
        <v>0</v>
      </c>
      <c r="L43" s="53">
        <v>0</v>
      </c>
      <c r="M43" s="53">
        <v>0</v>
      </c>
      <c r="N43" s="53">
        <v>0</v>
      </c>
      <c r="O43" s="53">
        <v>0</v>
      </c>
      <c r="P43" s="53">
        <v>0</v>
      </c>
      <c r="Q43" s="53">
        <v>0</v>
      </c>
      <c r="R43" s="53">
        <v>0</v>
      </c>
      <c r="S43" s="53">
        <v>0</v>
      </c>
      <c r="T43" s="53">
        <v>0</v>
      </c>
      <c r="U43" s="53">
        <v>0</v>
      </c>
      <c r="V43" s="53">
        <v>0</v>
      </c>
      <c r="W43" s="53">
        <v>0</v>
      </c>
      <c r="X43" s="53">
        <v>0</v>
      </c>
      <c r="Y43" s="53">
        <v>0</v>
      </c>
      <c r="Z43" s="53">
        <v>0</v>
      </c>
      <c r="AA43" s="53">
        <v>0</v>
      </c>
      <c r="AB43" s="53">
        <v>0</v>
      </c>
      <c r="AC43" s="53">
        <v>0</v>
      </c>
      <c r="AD43" s="53">
        <v>0</v>
      </c>
      <c r="AE43" s="53">
        <v>0</v>
      </c>
      <c r="AF43" s="53">
        <v>0</v>
      </c>
    </row>
    <row r="44" spans="2:32" s="44" customFormat="1" ht="16" customHeight="1" x14ac:dyDescent="0.3">
      <c r="B44" s="51" t="s">
        <v>130</v>
      </c>
      <c r="C44" s="53">
        <v>0</v>
      </c>
      <c r="D44" s="53">
        <v>0</v>
      </c>
      <c r="E44" s="53">
        <v>0</v>
      </c>
      <c r="F44" s="53">
        <v>0</v>
      </c>
      <c r="G44" s="53">
        <v>0</v>
      </c>
      <c r="H44" s="53">
        <v>0</v>
      </c>
      <c r="I44" s="53">
        <v>0</v>
      </c>
      <c r="J44" s="53">
        <v>0</v>
      </c>
      <c r="K44" s="53">
        <v>0</v>
      </c>
      <c r="L44" s="53">
        <v>0</v>
      </c>
      <c r="M44" s="53">
        <v>0</v>
      </c>
      <c r="N44" s="53">
        <v>0</v>
      </c>
      <c r="O44" s="53">
        <v>0</v>
      </c>
      <c r="P44" s="53">
        <v>0</v>
      </c>
      <c r="Q44" s="53">
        <v>0</v>
      </c>
      <c r="R44" s="53">
        <v>0</v>
      </c>
      <c r="S44" s="53">
        <v>0</v>
      </c>
      <c r="T44" s="53">
        <v>0</v>
      </c>
      <c r="U44" s="53">
        <v>0</v>
      </c>
      <c r="V44" s="53">
        <v>0</v>
      </c>
      <c r="W44" s="53">
        <v>0</v>
      </c>
      <c r="X44" s="53">
        <v>0</v>
      </c>
      <c r="Y44" s="53">
        <v>0</v>
      </c>
      <c r="Z44" s="53">
        <v>0</v>
      </c>
      <c r="AA44" s="53">
        <v>0</v>
      </c>
      <c r="AB44" s="53">
        <v>0</v>
      </c>
      <c r="AC44" s="53">
        <v>0</v>
      </c>
      <c r="AD44" s="53">
        <v>0</v>
      </c>
      <c r="AE44" s="53">
        <v>0</v>
      </c>
      <c r="AF44" s="53">
        <v>0</v>
      </c>
    </row>
    <row r="45" spans="2:32" s="44" customFormat="1" ht="16" customHeight="1" x14ac:dyDescent="0.25">
      <c r="B45" s="49" t="s">
        <v>131</v>
      </c>
      <c r="C45" s="50">
        <v>0</v>
      </c>
      <c r="D45" s="50">
        <v>0</v>
      </c>
      <c r="E45" s="50">
        <v>0</v>
      </c>
      <c r="F45" s="50">
        <v>0</v>
      </c>
      <c r="G45" s="50">
        <v>0</v>
      </c>
      <c r="H45" s="50">
        <v>0</v>
      </c>
      <c r="I45" s="50">
        <v>0</v>
      </c>
      <c r="J45" s="50">
        <v>0</v>
      </c>
      <c r="K45" s="50">
        <v>0</v>
      </c>
      <c r="L45" s="50">
        <v>0</v>
      </c>
      <c r="M45" s="50">
        <v>0</v>
      </c>
      <c r="N45" s="50">
        <v>0</v>
      </c>
      <c r="O45" s="50">
        <v>0</v>
      </c>
      <c r="P45" s="50">
        <v>0</v>
      </c>
      <c r="Q45" s="50">
        <v>0</v>
      </c>
      <c r="R45" s="50">
        <v>0</v>
      </c>
      <c r="S45" s="50">
        <v>0</v>
      </c>
      <c r="T45" s="50">
        <v>0</v>
      </c>
      <c r="U45" s="50">
        <v>0</v>
      </c>
      <c r="V45" s="50">
        <v>0</v>
      </c>
      <c r="W45" s="50">
        <v>0</v>
      </c>
      <c r="X45" s="50">
        <v>0</v>
      </c>
      <c r="Y45" s="50">
        <v>0</v>
      </c>
      <c r="Z45" s="50">
        <v>0</v>
      </c>
      <c r="AA45" s="50">
        <v>0</v>
      </c>
      <c r="AB45" s="50">
        <v>12.295999999999999</v>
      </c>
      <c r="AC45" s="50">
        <v>23.2</v>
      </c>
      <c r="AD45" s="50">
        <v>32.480000000000004</v>
      </c>
      <c r="AE45" s="50">
        <v>38.512</v>
      </c>
      <c r="AF45" s="50">
        <v>38.512</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0</v>
      </c>
      <c r="D47" s="53">
        <v>0</v>
      </c>
      <c r="E47" s="53">
        <v>0</v>
      </c>
      <c r="F47" s="53">
        <v>0</v>
      </c>
      <c r="G47" s="53">
        <v>0</v>
      </c>
      <c r="H47" s="53">
        <v>0</v>
      </c>
      <c r="I47" s="53">
        <v>0</v>
      </c>
      <c r="J47" s="53">
        <v>0</v>
      </c>
      <c r="K47" s="53">
        <v>0</v>
      </c>
      <c r="L47" s="53">
        <v>0</v>
      </c>
      <c r="M47" s="53">
        <v>0</v>
      </c>
      <c r="N47" s="53">
        <v>0</v>
      </c>
      <c r="O47" s="53">
        <v>0</v>
      </c>
      <c r="P47" s="53">
        <v>0</v>
      </c>
      <c r="Q47" s="53">
        <v>0</v>
      </c>
      <c r="R47" s="53">
        <v>0</v>
      </c>
      <c r="S47" s="53">
        <v>0</v>
      </c>
      <c r="T47" s="53">
        <v>0</v>
      </c>
      <c r="U47" s="53">
        <v>0</v>
      </c>
      <c r="V47" s="53">
        <v>0</v>
      </c>
      <c r="W47" s="53">
        <v>0</v>
      </c>
      <c r="X47" s="53">
        <v>0</v>
      </c>
      <c r="Y47" s="53">
        <v>0</v>
      </c>
      <c r="Z47" s="53">
        <v>0</v>
      </c>
      <c r="AA47" s="53">
        <v>0</v>
      </c>
      <c r="AB47" s="53">
        <v>0</v>
      </c>
      <c r="AC47" s="53">
        <v>0</v>
      </c>
      <c r="AD47" s="53">
        <v>0</v>
      </c>
      <c r="AE47" s="53">
        <v>0</v>
      </c>
      <c r="AF47" s="53">
        <v>0</v>
      </c>
    </row>
    <row r="48" spans="2:32" s="44" customFormat="1" ht="16" customHeight="1" x14ac:dyDescent="0.3">
      <c r="B48" s="51" t="s">
        <v>134</v>
      </c>
      <c r="C48" s="53">
        <v>0</v>
      </c>
      <c r="D48" s="53">
        <v>0</v>
      </c>
      <c r="E48" s="53">
        <v>0</v>
      </c>
      <c r="F48" s="53">
        <v>0</v>
      </c>
      <c r="G48" s="53">
        <v>0</v>
      </c>
      <c r="H48" s="53">
        <v>0</v>
      </c>
      <c r="I48" s="53">
        <v>0</v>
      </c>
      <c r="J48" s="53">
        <v>0</v>
      </c>
      <c r="K48" s="53">
        <v>0</v>
      </c>
      <c r="L48" s="53">
        <v>0</v>
      </c>
      <c r="M48" s="53">
        <v>0</v>
      </c>
      <c r="N48" s="53">
        <v>0</v>
      </c>
      <c r="O48" s="53">
        <v>0</v>
      </c>
      <c r="P48" s="53">
        <v>0</v>
      </c>
      <c r="Q48" s="53">
        <v>0</v>
      </c>
      <c r="R48" s="53">
        <v>0</v>
      </c>
      <c r="S48" s="53">
        <v>0</v>
      </c>
      <c r="T48" s="53">
        <v>0</v>
      </c>
      <c r="U48" s="53">
        <v>0</v>
      </c>
      <c r="V48" s="53">
        <v>0</v>
      </c>
      <c r="W48" s="53">
        <v>0</v>
      </c>
      <c r="X48" s="53">
        <v>0</v>
      </c>
      <c r="Y48" s="53">
        <v>0</v>
      </c>
      <c r="Z48" s="53">
        <v>0</v>
      </c>
      <c r="AA48" s="53">
        <v>0</v>
      </c>
      <c r="AB48" s="53">
        <v>0</v>
      </c>
      <c r="AC48" s="53">
        <v>0</v>
      </c>
      <c r="AD48" s="53">
        <v>0</v>
      </c>
      <c r="AE48" s="53">
        <v>0</v>
      </c>
      <c r="AF48" s="53">
        <v>0</v>
      </c>
    </row>
    <row r="49" spans="2:32" s="44" customFormat="1" ht="16" customHeight="1" x14ac:dyDescent="0.3">
      <c r="B49" s="51" t="s">
        <v>135</v>
      </c>
      <c r="C49" s="53">
        <v>0</v>
      </c>
      <c r="D49" s="53">
        <v>0</v>
      </c>
      <c r="E49" s="53">
        <v>0</v>
      </c>
      <c r="F49" s="53">
        <v>0</v>
      </c>
      <c r="G49" s="53">
        <v>0</v>
      </c>
      <c r="H49" s="53">
        <v>0</v>
      </c>
      <c r="I49" s="53">
        <v>0</v>
      </c>
      <c r="J49" s="53">
        <v>0</v>
      </c>
      <c r="K49" s="53">
        <v>0</v>
      </c>
      <c r="L49" s="53">
        <v>0</v>
      </c>
      <c r="M49" s="53">
        <v>0</v>
      </c>
      <c r="N49" s="53">
        <v>0</v>
      </c>
      <c r="O49" s="53">
        <v>0</v>
      </c>
      <c r="P49" s="53">
        <v>0</v>
      </c>
      <c r="Q49" s="53">
        <v>0</v>
      </c>
      <c r="R49" s="53">
        <v>0</v>
      </c>
      <c r="S49" s="53">
        <v>0</v>
      </c>
      <c r="T49" s="53">
        <v>0</v>
      </c>
      <c r="U49" s="53">
        <v>0</v>
      </c>
      <c r="V49" s="53">
        <v>0</v>
      </c>
      <c r="W49" s="53">
        <v>0</v>
      </c>
      <c r="X49" s="53">
        <v>0</v>
      </c>
      <c r="Y49" s="53">
        <v>0</v>
      </c>
      <c r="Z49" s="53">
        <v>0</v>
      </c>
      <c r="AA49" s="53">
        <v>0</v>
      </c>
      <c r="AB49" s="53">
        <v>0</v>
      </c>
      <c r="AC49" s="53">
        <v>0</v>
      </c>
      <c r="AD49" s="53">
        <v>0</v>
      </c>
      <c r="AE49" s="53">
        <v>0</v>
      </c>
      <c r="AF49" s="53">
        <v>0</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0</v>
      </c>
      <c r="D51" s="53">
        <v>0</v>
      </c>
      <c r="E51" s="53">
        <v>0</v>
      </c>
      <c r="F51" s="53">
        <v>0</v>
      </c>
      <c r="G51" s="53">
        <v>0</v>
      </c>
      <c r="H51" s="53">
        <v>0</v>
      </c>
      <c r="I51" s="53">
        <v>0</v>
      </c>
      <c r="J51" s="53">
        <v>0</v>
      </c>
      <c r="K51" s="53">
        <v>0</v>
      </c>
      <c r="L51" s="53">
        <v>0</v>
      </c>
      <c r="M51" s="53">
        <v>0</v>
      </c>
      <c r="N51" s="53">
        <v>0</v>
      </c>
      <c r="O51" s="53">
        <v>0</v>
      </c>
      <c r="P51" s="53">
        <v>0</v>
      </c>
      <c r="Q51" s="53">
        <v>0</v>
      </c>
      <c r="R51" s="53">
        <v>0</v>
      </c>
      <c r="S51" s="53">
        <v>0</v>
      </c>
      <c r="T51" s="53">
        <v>0</v>
      </c>
      <c r="U51" s="53">
        <v>0</v>
      </c>
      <c r="V51" s="53">
        <v>0</v>
      </c>
      <c r="W51" s="53">
        <v>0</v>
      </c>
      <c r="X51" s="53">
        <v>0</v>
      </c>
      <c r="Y51" s="53">
        <v>0</v>
      </c>
      <c r="Z51" s="53">
        <v>0</v>
      </c>
      <c r="AA51" s="53">
        <v>0</v>
      </c>
      <c r="AB51" s="53">
        <v>12.295999999999999</v>
      </c>
      <c r="AC51" s="53">
        <v>23.2</v>
      </c>
      <c r="AD51" s="53">
        <v>32.480000000000004</v>
      </c>
      <c r="AE51" s="53">
        <v>38.512</v>
      </c>
      <c r="AF51" s="53">
        <v>38.512</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0</v>
      </c>
      <c r="U52" s="53">
        <v>0</v>
      </c>
      <c r="V52" s="53">
        <v>0</v>
      </c>
      <c r="W52" s="53">
        <v>0</v>
      </c>
      <c r="X52" s="53">
        <v>0</v>
      </c>
      <c r="Y52" s="53">
        <v>0</v>
      </c>
      <c r="Z52" s="53">
        <v>0</v>
      </c>
      <c r="AA52" s="53">
        <v>0</v>
      </c>
      <c r="AB52" s="53">
        <v>0</v>
      </c>
      <c r="AC52" s="53">
        <v>0</v>
      </c>
      <c r="AD52" s="53">
        <v>0</v>
      </c>
      <c r="AE52" s="53">
        <v>0</v>
      </c>
      <c r="AF52" s="53">
        <v>0</v>
      </c>
    </row>
    <row r="53" spans="2:32" ht="16" customHeight="1" x14ac:dyDescent="0.3">
      <c r="B53" s="51" t="s">
        <v>139</v>
      </c>
      <c r="C53" s="53">
        <v>0</v>
      </c>
      <c r="D53" s="53">
        <v>0</v>
      </c>
      <c r="E53" s="53">
        <v>0</v>
      </c>
      <c r="F53" s="53">
        <v>0</v>
      </c>
      <c r="G53" s="53">
        <v>0</v>
      </c>
      <c r="H53" s="53">
        <v>0</v>
      </c>
      <c r="I53" s="53">
        <v>0</v>
      </c>
      <c r="J53" s="53">
        <v>0</v>
      </c>
      <c r="K53" s="53">
        <v>0</v>
      </c>
      <c r="L53" s="53">
        <v>0</v>
      </c>
      <c r="M53" s="53">
        <v>0</v>
      </c>
      <c r="N53" s="53">
        <v>0</v>
      </c>
      <c r="O53" s="53">
        <v>0</v>
      </c>
      <c r="P53" s="53">
        <v>0</v>
      </c>
      <c r="Q53" s="53">
        <v>0</v>
      </c>
      <c r="R53" s="53">
        <v>0</v>
      </c>
      <c r="S53" s="53">
        <v>0</v>
      </c>
      <c r="T53" s="53">
        <v>0</v>
      </c>
      <c r="U53" s="53">
        <v>0</v>
      </c>
      <c r="V53" s="53">
        <v>0</v>
      </c>
      <c r="W53" s="53">
        <v>0</v>
      </c>
      <c r="X53" s="53">
        <v>0</v>
      </c>
      <c r="Y53" s="53">
        <v>0</v>
      </c>
      <c r="Z53" s="53">
        <v>0</v>
      </c>
      <c r="AA53" s="53">
        <v>0</v>
      </c>
      <c r="AB53" s="53">
        <v>0</v>
      </c>
      <c r="AC53" s="53">
        <v>0</v>
      </c>
      <c r="AD53" s="53">
        <v>0</v>
      </c>
      <c r="AE53" s="53">
        <v>0</v>
      </c>
      <c r="AF53" s="53">
        <v>0</v>
      </c>
    </row>
    <row r="54" spans="2:32" ht="16" customHeight="1" x14ac:dyDescent="0.3">
      <c r="B54" s="51" t="s">
        <v>140</v>
      </c>
      <c r="C54" s="53">
        <v>0</v>
      </c>
      <c r="D54" s="53">
        <v>0</v>
      </c>
      <c r="E54" s="53">
        <v>0</v>
      </c>
      <c r="F54" s="53">
        <v>0</v>
      </c>
      <c r="G54" s="53">
        <v>0</v>
      </c>
      <c r="H54" s="53">
        <v>0</v>
      </c>
      <c r="I54" s="53">
        <v>0</v>
      </c>
      <c r="J54" s="53">
        <v>0</v>
      </c>
      <c r="K54" s="53">
        <v>0</v>
      </c>
      <c r="L54" s="53">
        <v>0</v>
      </c>
      <c r="M54" s="53">
        <v>0</v>
      </c>
      <c r="N54" s="53">
        <v>0</v>
      </c>
      <c r="O54" s="53">
        <v>0</v>
      </c>
      <c r="P54" s="53">
        <v>0</v>
      </c>
      <c r="Q54" s="53">
        <v>0</v>
      </c>
      <c r="R54" s="53">
        <v>0</v>
      </c>
      <c r="S54" s="53">
        <v>0</v>
      </c>
      <c r="T54" s="53">
        <v>0</v>
      </c>
      <c r="U54" s="53">
        <v>0</v>
      </c>
      <c r="V54" s="53">
        <v>0</v>
      </c>
      <c r="W54" s="53">
        <v>0</v>
      </c>
      <c r="X54" s="53">
        <v>0</v>
      </c>
      <c r="Y54" s="53">
        <v>0</v>
      </c>
      <c r="Z54" s="53">
        <v>0</v>
      </c>
      <c r="AA54" s="53">
        <v>0</v>
      </c>
      <c r="AB54" s="53">
        <v>0</v>
      </c>
      <c r="AC54" s="53">
        <v>0</v>
      </c>
      <c r="AD54" s="53">
        <v>0</v>
      </c>
      <c r="AE54" s="53">
        <v>0</v>
      </c>
      <c r="AF54" s="53">
        <v>0</v>
      </c>
    </row>
    <row r="55" spans="2:32" ht="16" customHeight="1" x14ac:dyDescent="0.25">
      <c r="B55" s="47" t="s">
        <v>141</v>
      </c>
      <c r="C55" s="48">
        <v>0</v>
      </c>
      <c r="D55" s="48">
        <v>0</v>
      </c>
      <c r="E55" s="48">
        <v>0</v>
      </c>
      <c r="F55" s="48">
        <v>0</v>
      </c>
      <c r="G55" s="48">
        <v>0</v>
      </c>
      <c r="H55" s="48">
        <v>0</v>
      </c>
      <c r="I55" s="48">
        <v>0</v>
      </c>
      <c r="J55" s="48">
        <v>0</v>
      </c>
      <c r="K55" s="48">
        <v>0</v>
      </c>
      <c r="L55" s="48">
        <v>0</v>
      </c>
      <c r="M55" s="48">
        <v>0</v>
      </c>
      <c r="N55" s="48">
        <v>0</v>
      </c>
      <c r="O55" s="48">
        <v>0</v>
      </c>
      <c r="P55" s="48">
        <v>0</v>
      </c>
      <c r="Q55" s="48">
        <v>0</v>
      </c>
      <c r="R55" s="48">
        <v>0</v>
      </c>
      <c r="S55" s="48">
        <v>0</v>
      </c>
      <c r="T55" s="48">
        <v>0</v>
      </c>
      <c r="U55" s="48">
        <v>0</v>
      </c>
      <c r="V55" s="48">
        <v>0</v>
      </c>
      <c r="W55" s="48">
        <v>0</v>
      </c>
      <c r="X55" s="48">
        <v>0</v>
      </c>
      <c r="Y55" s="48">
        <v>0</v>
      </c>
      <c r="Z55" s="48">
        <v>0</v>
      </c>
      <c r="AA55" s="48">
        <v>0</v>
      </c>
      <c r="AB55" s="48">
        <v>0</v>
      </c>
      <c r="AC55" s="48">
        <v>0</v>
      </c>
      <c r="AD55" s="48">
        <v>0</v>
      </c>
      <c r="AE55" s="48">
        <v>0</v>
      </c>
      <c r="AF55" s="48">
        <v>0</v>
      </c>
    </row>
    <row r="56" spans="2:32" ht="16" customHeight="1" x14ac:dyDescent="0.25">
      <c r="B56" s="49" t="s">
        <v>142</v>
      </c>
      <c r="C56" s="50">
        <v>0</v>
      </c>
      <c r="D56" s="50">
        <v>0</v>
      </c>
      <c r="E56" s="50">
        <v>0</v>
      </c>
      <c r="F56" s="50">
        <v>0</v>
      </c>
      <c r="G56" s="50">
        <v>0</v>
      </c>
      <c r="H56" s="50">
        <v>0</v>
      </c>
      <c r="I56" s="50">
        <v>0</v>
      </c>
      <c r="J56" s="50">
        <v>0</v>
      </c>
      <c r="K56" s="50">
        <v>0</v>
      </c>
      <c r="L56" s="50">
        <v>0</v>
      </c>
      <c r="M56" s="50">
        <v>0</v>
      </c>
      <c r="N56" s="50">
        <v>0</v>
      </c>
      <c r="O56" s="50">
        <v>0</v>
      </c>
      <c r="P56" s="50">
        <v>0</v>
      </c>
      <c r="Q56" s="50">
        <v>0</v>
      </c>
      <c r="R56" s="50">
        <v>0</v>
      </c>
      <c r="S56" s="50">
        <v>0</v>
      </c>
      <c r="T56" s="50">
        <v>0</v>
      </c>
      <c r="U56" s="50">
        <v>0</v>
      </c>
      <c r="V56" s="50">
        <v>0</v>
      </c>
      <c r="W56" s="50">
        <v>0</v>
      </c>
      <c r="X56" s="50">
        <v>0</v>
      </c>
      <c r="Y56" s="50">
        <v>0</v>
      </c>
      <c r="Z56" s="50">
        <v>0</v>
      </c>
      <c r="AA56" s="50">
        <v>0</v>
      </c>
      <c r="AB56" s="50">
        <v>0</v>
      </c>
      <c r="AC56" s="50">
        <v>0</v>
      </c>
      <c r="AD56" s="50">
        <v>0</v>
      </c>
      <c r="AE56" s="50">
        <v>0</v>
      </c>
      <c r="AF56" s="50">
        <v>0</v>
      </c>
    </row>
    <row r="57" spans="2:32" ht="16" customHeight="1" x14ac:dyDescent="0.3">
      <c r="B57" s="51" t="s">
        <v>143</v>
      </c>
      <c r="C57" s="53">
        <v>0</v>
      </c>
      <c r="D57" s="53">
        <v>0</v>
      </c>
      <c r="E57" s="53">
        <v>0</v>
      </c>
      <c r="F57" s="53">
        <v>0</v>
      </c>
      <c r="G57" s="53">
        <v>0</v>
      </c>
      <c r="H57" s="53">
        <v>0</v>
      </c>
      <c r="I57" s="53">
        <v>0</v>
      </c>
      <c r="J57" s="53">
        <v>0</v>
      </c>
      <c r="K57" s="53">
        <v>0</v>
      </c>
      <c r="L57" s="53">
        <v>0</v>
      </c>
      <c r="M57" s="53">
        <v>0</v>
      </c>
      <c r="N57" s="53">
        <v>0</v>
      </c>
      <c r="O57" s="53">
        <v>0</v>
      </c>
      <c r="P57" s="53">
        <v>0</v>
      </c>
      <c r="Q57" s="53">
        <v>0</v>
      </c>
      <c r="R57" s="53">
        <v>0</v>
      </c>
      <c r="S57" s="53">
        <v>0</v>
      </c>
      <c r="T57" s="53">
        <v>0</v>
      </c>
      <c r="U57" s="53">
        <v>0</v>
      </c>
      <c r="V57" s="53">
        <v>0</v>
      </c>
      <c r="W57" s="53">
        <v>0</v>
      </c>
      <c r="X57" s="53">
        <v>0</v>
      </c>
      <c r="Y57" s="53">
        <v>0</v>
      </c>
      <c r="Z57" s="53">
        <v>0</v>
      </c>
      <c r="AA57" s="53">
        <v>0</v>
      </c>
      <c r="AB57" s="53">
        <v>0</v>
      </c>
      <c r="AC57" s="53">
        <v>0</v>
      </c>
      <c r="AD57" s="53">
        <v>0</v>
      </c>
      <c r="AE57" s="53">
        <v>0</v>
      </c>
      <c r="AF57" s="53">
        <v>0</v>
      </c>
    </row>
    <row r="58" spans="2:32" ht="16" customHeight="1" x14ac:dyDescent="0.3">
      <c r="B58" s="51" t="s">
        <v>144</v>
      </c>
      <c r="C58" s="53">
        <v>0</v>
      </c>
      <c r="D58" s="53">
        <v>0</v>
      </c>
      <c r="E58" s="53">
        <v>0</v>
      </c>
      <c r="F58" s="53">
        <v>0</v>
      </c>
      <c r="G58" s="53">
        <v>0</v>
      </c>
      <c r="H58" s="53">
        <v>0</v>
      </c>
      <c r="I58" s="53">
        <v>0</v>
      </c>
      <c r="J58" s="53">
        <v>0</v>
      </c>
      <c r="K58" s="53">
        <v>0</v>
      </c>
      <c r="L58" s="53">
        <v>0</v>
      </c>
      <c r="M58" s="53">
        <v>0</v>
      </c>
      <c r="N58" s="53">
        <v>0</v>
      </c>
      <c r="O58" s="53">
        <v>0</v>
      </c>
      <c r="P58" s="53">
        <v>0</v>
      </c>
      <c r="Q58" s="53">
        <v>0</v>
      </c>
      <c r="R58" s="53">
        <v>0</v>
      </c>
      <c r="S58" s="53">
        <v>0</v>
      </c>
      <c r="T58" s="53">
        <v>0</v>
      </c>
      <c r="U58" s="53">
        <v>0</v>
      </c>
      <c r="V58" s="53">
        <v>0</v>
      </c>
      <c r="W58" s="53">
        <v>0</v>
      </c>
      <c r="X58" s="53">
        <v>0</v>
      </c>
      <c r="Y58" s="53">
        <v>0</v>
      </c>
      <c r="Z58" s="53">
        <v>0</v>
      </c>
      <c r="AA58" s="53">
        <v>0</v>
      </c>
      <c r="AB58" s="53">
        <v>0</v>
      </c>
      <c r="AC58" s="53">
        <v>0</v>
      </c>
      <c r="AD58" s="53">
        <v>0</v>
      </c>
      <c r="AE58" s="53">
        <v>0</v>
      </c>
      <c r="AF58" s="53">
        <v>0</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0</v>
      </c>
      <c r="D60" s="53">
        <v>0</v>
      </c>
      <c r="E60" s="53">
        <v>0</v>
      </c>
      <c r="F60" s="53">
        <v>0</v>
      </c>
      <c r="G60" s="53">
        <v>0</v>
      </c>
      <c r="H60" s="53">
        <v>0</v>
      </c>
      <c r="I60" s="53">
        <v>0</v>
      </c>
      <c r="J60" s="53">
        <v>0</v>
      </c>
      <c r="K60" s="53">
        <v>0</v>
      </c>
      <c r="L60" s="53">
        <v>0</v>
      </c>
      <c r="M60" s="53">
        <v>0</v>
      </c>
      <c r="N60" s="53">
        <v>0</v>
      </c>
      <c r="O60" s="53">
        <v>0</v>
      </c>
      <c r="P60" s="53">
        <v>0</v>
      </c>
      <c r="Q60" s="53">
        <v>0</v>
      </c>
      <c r="R60" s="53">
        <v>0</v>
      </c>
      <c r="S60" s="53">
        <v>0</v>
      </c>
      <c r="T60" s="53">
        <v>0</v>
      </c>
      <c r="U60" s="53">
        <v>0</v>
      </c>
      <c r="V60" s="53">
        <v>0</v>
      </c>
      <c r="W60" s="53">
        <v>0</v>
      </c>
      <c r="X60" s="53">
        <v>0</v>
      </c>
      <c r="Y60" s="53">
        <v>0</v>
      </c>
      <c r="Z60" s="53">
        <v>0</v>
      </c>
      <c r="AA60" s="53">
        <v>0</v>
      </c>
      <c r="AB60" s="53">
        <v>0</v>
      </c>
      <c r="AC60" s="53">
        <v>0</v>
      </c>
      <c r="AD60" s="53">
        <v>0</v>
      </c>
      <c r="AE60" s="53">
        <v>0</v>
      </c>
      <c r="AF60" s="53">
        <v>0</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0</v>
      </c>
      <c r="D62" s="53">
        <v>0</v>
      </c>
      <c r="E62" s="53">
        <v>0</v>
      </c>
      <c r="F62" s="53">
        <v>0</v>
      </c>
      <c r="G62" s="53">
        <v>0</v>
      </c>
      <c r="H62" s="53">
        <v>0</v>
      </c>
      <c r="I62" s="53">
        <v>0</v>
      </c>
      <c r="J62" s="53">
        <v>0</v>
      </c>
      <c r="K62" s="53">
        <v>0</v>
      </c>
      <c r="L62" s="53">
        <v>0</v>
      </c>
      <c r="M62" s="53">
        <v>0</v>
      </c>
      <c r="N62" s="53">
        <v>0</v>
      </c>
      <c r="O62" s="53">
        <v>0</v>
      </c>
      <c r="P62" s="53">
        <v>0</v>
      </c>
      <c r="Q62" s="53">
        <v>0</v>
      </c>
      <c r="R62" s="53">
        <v>0</v>
      </c>
      <c r="S62" s="53">
        <v>0</v>
      </c>
      <c r="T62" s="53">
        <v>0</v>
      </c>
      <c r="U62" s="53">
        <v>0</v>
      </c>
      <c r="V62" s="53">
        <v>0</v>
      </c>
      <c r="W62" s="53">
        <v>0</v>
      </c>
      <c r="X62" s="53">
        <v>0</v>
      </c>
      <c r="Y62" s="53">
        <v>0</v>
      </c>
      <c r="Z62" s="53">
        <v>0</v>
      </c>
      <c r="AA62" s="53">
        <v>0</v>
      </c>
      <c r="AB62" s="53">
        <v>0</v>
      </c>
      <c r="AC62" s="53">
        <v>0</v>
      </c>
      <c r="AD62" s="53">
        <v>0</v>
      </c>
      <c r="AE62" s="53">
        <v>0</v>
      </c>
      <c r="AF62" s="53">
        <v>0</v>
      </c>
    </row>
    <row r="63" spans="2:32" ht="16" customHeight="1" x14ac:dyDescent="0.25">
      <c r="B63" s="49" t="s">
        <v>149</v>
      </c>
      <c r="C63" s="50">
        <v>0</v>
      </c>
      <c r="D63" s="50">
        <v>0</v>
      </c>
      <c r="E63" s="50">
        <v>0</v>
      </c>
      <c r="F63" s="50">
        <v>0</v>
      </c>
      <c r="G63" s="50">
        <v>0</v>
      </c>
      <c r="H63" s="50">
        <v>0</v>
      </c>
      <c r="I63" s="50">
        <v>0</v>
      </c>
      <c r="J63" s="50">
        <v>0</v>
      </c>
      <c r="K63" s="50">
        <v>0</v>
      </c>
      <c r="L63" s="50">
        <v>0</v>
      </c>
      <c r="M63" s="50">
        <v>0</v>
      </c>
      <c r="N63" s="50">
        <v>0</v>
      </c>
      <c r="O63" s="50">
        <v>0</v>
      </c>
      <c r="P63" s="50">
        <v>0</v>
      </c>
      <c r="Q63" s="50">
        <v>0</v>
      </c>
      <c r="R63" s="50">
        <v>0</v>
      </c>
      <c r="S63" s="50">
        <v>0</v>
      </c>
      <c r="T63" s="50">
        <v>0</v>
      </c>
      <c r="U63" s="50">
        <v>0</v>
      </c>
      <c r="V63" s="50">
        <v>0</v>
      </c>
      <c r="W63" s="50">
        <v>0</v>
      </c>
      <c r="X63" s="50">
        <v>0</v>
      </c>
      <c r="Y63" s="50">
        <v>0</v>
      </c>
      <c r="Z63" s="50">
        <v>0</v>
      </c>
      <c r="AA63" s="50">
        <v>0</v>
      </c>
      <c r="AB63" s="50">
        <v>0</v>
      </c>
      <c r="AC63" s="50">
        <v>0</v>
      </c>
      <c r="AD63" s="50">
        <v>0</v>
      </c>
      <c r="AE63" s="50">
        <v>0</v>
      </c>
      <c r="AF63" s="50">
        <v>0</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0</v>
      </c>
      <c r="D69" s="53">
        <v>0</v>
      </c>
      <c r="E69" s="53">
        <v>0</v>
      </c>
      <c r="F69" s="53">
        <v>0</v>
      </c>
      <c r="G69" s="53">
        <v>0</v>
      </c>
      <c r="H69" s="53">
        <v>0</v>
      </c>
      <c r="I69" s="53">
        <v>0</v>
      </c>
      <c r="J69" s="53">
        <v>0</v>
      </c>
      <c r="K69" s="53">
        <v>0</v>
      </c>
      <c r="L69" s="53">
        <v>0</v>
      </c>
      <c r="M69" s="53">
        <v>0</v>
      </c>
      <c r="N69" s="53">
        <v>0</v>
      </c>
      <c r="O69" s="53">
        <v>0</v>
      </c>
      <c r="P69" s="53">
        <v>0</v>
      </c>
      <c r="Q69" s="53">
        <v>0</v>
      </c>
      <c r="R69" s="53">
        <v>0</v>
      </c>
      <c r="S69" s="53">
        <v>0</v>
      </c>
      <c r="T69" s="53">
        <v>0</v>
      </c>
      <c r="U69" s="53">
        <v>0</v>
      </c>
      <c r="V69" s="53">
        <v>0</v>
      </c>
      <c r="W69" s="53">
        <v>0</v>
      </c>
      <c r="X69" s="53">
        <v>0</v>
      </c>
      <c r="Y69" s="53">
        <v>0</v>
      </c>
      <c r="Z69" s="53">
        <v>0</v>
      </c>
      <c r="AA69" s="53">
        <v>0</v>
      </c>
      <c r="AB69" s="53">
        <v>0</v>
      </c>
      <c r="AC69" s="53">
        <v>0</v>
      </c>
      <c r="AD69" s="53">
        <v>0</v>
      </c>
      <c r="AE69" s="53">
        <v>0</v>
      </c>
      <c r="AF69" s="53">
        <v>0</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0</v>
      </c>
      <c r="D73" s="50">
        <v>0</v>
      </c>
      <c r="E73" s="50">
        <v>0</v>
      </c>
      <c r="F73" s="50">
        <v>0</v>
      </c>
      <c r="G73" s="50">
        <v>0</v>
      </c>
      <c r="H73" s="50">
        <v>0</v>
      </c>
      <c r="I73" s="50">
        <v>0</v>
      </c>
      <c r="J73" s="50">
        <v>0</v>
      </c>
      <c r="K73" s="50">
        <v>0</v>
      </c>
      <c r="L73" s="50">
        <v>0</v>
      </c>
      <c r="M73" s="50">
        <v>0</v>
      </c>
      <c r="N73" s="50">
        <v>0</v>
      </c>
      <c r="O73" s="50">
        <v>0</v>
      </c>
      <c r="P73" s="50">
        <v>0</v>
      </c>
      <c r="Q73" s="50">
        <v>0</v>
      </c>
      <c r="R73" s="50">
        <v>0</v>
      </c>
      <c r="S73" s="50">
        <v>0</v>
      </c>
      <c r="T73" s="50">
        <v>0</v>
      </c>
      <c r="U73" s="50">
        <v>0</v>
      </c>
      <c r="V73" s="50">
        <v>0</v>
      </c>
      <c r="W73" s="50">
        <v>0</v>
      </c>
      <c r="X73" s="50">
        <v>0</v>
      </c>
      <c r="Y73" s="50">
        <v>0</v>
      </c>
      <c r="Z73" s="50">
        <v>0</v>
      </c>
      <c r="AA73" s="50">
        <v>0</v>
      </c>
      <c r="AB73" s="50">
        <v>0</v>
      </c>
      <c r="AC73" s="50">
        <v>0</v>
      </c>
      <c r="AD73" s="50">
        <v>0</v>
      </c>
      <c r="AE73" s="50">
        <v>0</v>
      </c>
      <c r="AF73" s="50">
        <v>0</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0</v>
      </c>
      <c r="G85" s="53">
        <v>0</v>
      </c>
      <c r="H85" s="53">
        <v>0</v>
      </c>
      <c r="I85" s="53">
        <v>0</v>
      </c>
      <c r="J85" s="53">
        <v>0</v>
      </c>
      <c r="K85" s="53">
        <v>0</v>
      </c>
      <c r="L85" s="53">
        <v>0</v>
      </c>
      <c r="M85" s="53">
        <v>0</v>
      </c>
      <c r="N85" s="53">
        <v>0</v>
      </c>
      <c r="O85" s="53">
        <v>0</v>
      </c>
      <c r="P85" s="53">
        <v>0</v>
      </c>
      <c r="Q85" s="53">
        <v>0</v>
      </c>
      <c r="R85" s="53">
        <v>0</v>
      </c>
      <c r="S85" s="53">
        <v>0</v>
      </c>
      <c r="T85" s="53">
        <v>0</v>
      </c>
      <c r="U85" s="53">
        <v>0</v>
      </c>
      <c r="V85" s="53">
        <v>0</v>
      </c>
      <c r="W85" s="53">
        <v>0</v>
      </c>
      <c r="X85" s="53">
        <v>0</v>
      </c>
      <c r="Y85" s="53">
        <v>0</v>
      </c>
      <c r="Z85" s="53">
        <v>0</v>
      </c>
      <c r="AA85" s="53">
        <v>0</v>
      </c>
      <c r="AB85" s="53">
        <v>0</v>
      </c>
      <c r="AC85" s="53">
        <v>0</v>
      </c>
      <c r="AD85" s="53">
        <v>0</v>
      </c>
      <c r="AE85" s="53">
        <v>0</v>
      </c>
      <c r="AF85" s="53">
        <v>0</v>
      </c>
    </row>
    <row r="86" spans="2:32" ht="16" customHeight="1" x14ac:dyDescent="0.3">
      <c r="B86" s="51" t="s">
        <v>172</v>
      </c>
      <c r="C86" s="53">
        <v>0</v>
      </c>
      <c r="D86" s="53">
        <v>0</v>
      </c>
      <c r="E86" s="53">
        <v>0</v>
      </c>
      <c r="F86" s="53">
        <v>0</v>
      </c>
      <c r="G86" s="53">
        <v>0</v>
      </c>
      <c r="H86" s="53">
        <v>0</v>
      </c>
      <c r="I86" s="53">
        <v>0</v>
      </c>
      <c r="J86" s="53">
        <v>0</v>
      </c>
      <c r="K86" s="53">
        <v>0</v>
      </c>
      <c r="L86" s="53">
        <v>0</v>
      </c>
      <c r="M86" s="53">
        <v>0</v>
      </c>
      <c r="N86" s="53">
        <v>0</v>
      </c>
      <c r="O86" s="53">
        <v>0</v>
      </c>
      <c r="P86" s="53">
        <v>0</v>
      </c>
      <c r="Q86" s="53">
        <v>0</v>
      </c>
      <c r="R86" s="53">
        <v>0</v>
      </c>
      <c r="S86" s="53">
        <v>0</v>
      </c>
      <c r="T86" s="53">
        <v>0</v>
      </c>
      <c r="U86" s="53">
        <v>0</v>
      </c>
      <c r="V86" s="53">
        <v>0</v>
      </c>
      <c r="W86" s="53">
        <v>0</v>
      </c>
      <c r="X86" s="53">
        <v>0</v>
      </c>
      <c r="Y86" s="53">
        <v>0</v>
      </c>
      <c r="Z86" s="53">
        <v>0</v>
      </c>
      <c r="AA86" s="53">
        <v>0</v>
      </c>
      <c r="AB86" s="53">
        <v>0</v>
      </c>
      <c r="AC86" s="53">
        <v>0</v>
      </c>
      <c r="AD86" s="53">
        <v>0</v>
      </c>
      <c r="AE86" s="53">
        <v>0</v>
      </c>
      <c r="AF86" s="53">
        <v>0</v>
      </c>
    </row>
    <row r="87" spans="2:32" ht="16" customHeight="1" x14ac:dyDescent="0.3">
      <c r="B87" s="51" t="s">
        <v>173</v>
      </c>
      <c r="C87" s="53">
        <v>0</v>
      </c>
      <c r="D87" s="53">
        <v>0</v>
      </c>
      <c r="E87" s="53">
        <v>0</v>
      </c>
      <c r="F87" s="53">
        <v>0</v>
      </c>
      <c r="G87" s="53">
        <v>0</v>
      </c>
      <c r="H87" s="53">
        <v>0</v>
      </c>
      <c r="I87" s="53">
        <v>0</v>
      </c>
      <c r="J87" s="53">
        <v>0</v>
      </c>
      <c r="K87" s="53">
        <v>0</v>
      </c>
      <c r="L87" s="53">
        <v>0</v>
      </c>
      <c r="M87" s="53">
        <v>0</v>
      </c>
      <c r="N87" s="53">
        <v>0</v>
      </c>
      <c r="O87" s="53">
        <v>0</v>
      </c>
      <c r="P87" s="53">
        <v>0</v>
      </c>
      <c r="Q87" s="53">
        <v>0</v>
      </c>
      <c r="R87" s="53">
        <v>0</v>
      </c>
      <c r="S87" s="53">
        <v>0</v>
      </c>
      <c r="T87" s="53">
        <v>0</v>
      </c>
      <c r="U87" s="53">
        <v>0</v>
      </c>
      <c r="V87" s="53">
        <v>0</v>
      </c>
      <c r="W87" s="53">
        <v>0</v>
      </c>
      <c r="X87" s="53">
        <v>0</v>
      </c>
      <c r="Y87" s="53">
        <v>0</v>
      </c>
      <c r="Z87" s="53">
        <v>0</v>
      </c>
      <c r="AA87" s="53">
        <v>0</v>
      </c>
      <c r="AB87" s="53">
        <v>0</v>
      </c>
      <c r="AC87" s="53">
        <v>0</v>
      </c>
      <c r="AD87" s="53">
        <v>0</v>
      </c>
      <c r="AE87" s="53">
        <v>0</v>
      </c>
      <c r="AF87" s="53">
        <v>0</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0</v>
      </c>
      <c r="D90" s="50">
        <v>0</v>
      </c>
      <c r="E90" s="50">
        <v>0</v>
      </c>
      <c r="F90" s="50">
        <v>0</v>
      </c>
      <c r="G90" s="50">
        <v>0</v>
      </c>
      <c r="H90" s="50">
        <v>0</v>
      </c>
      <c r="I90" s="50">
        <v>0</v>
      </c>
      <c r="J90" s="50">
        <v>0</v>
      </c>
      <c r="K90" s="50">
        <v>0</v>
      </c>
      <c r="L90" s="50">
        <v>0</v>
      </c>
      <c r="M90" s="50">
        <v>0</v>
      </c>
      <c r="N90" s="50">
        <v>0</v>
      </c>
      <c r="O90" s="50">
        <v>0</v>
      </c>
      <c r="P90" s="50">
        <v>0</v>
      </c>
      <c r="Q90" s="50">
        <v>0</v>
      </c>
      <c r="R90" s="50">
        <v>0</v>
      </c>
      <c r="S90" s="50">
        <v>0</v>
      </c>
      <c r="T90" s="50">
        <v>0</v>
      </c>
      <c r="U90" s="50">
        <v>0</v>
      </c>
      <c r="V90" s="50">
        <v>0</v>
      </c>
      <c r="W90" s="50">
        <v>0</v>
      </c>
      <c r="X90" s="50">
        <v>0</v>
      </c>
      <c r="Y90" s="50">
        <v>0</v>
      </c>
      <c r="Z90" s="50">
        <v>0</v>
      </c>
      <c r="AA90" s="50">
        <v>0</v>
      </c>
      <c r="AB90" s="50">
        <v>0</v>
      </c>
      <c r="AC90" s="50">
        <v>0</v>
      </c>
      <c r="AD90" s="50">
        <v>0</v>
      </c>
      <c r="AE90" s="50">
        <v>0</v>
      </c>
      <c r="AF90" s="50">
        <v>0</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0</v>
      </c>
      <c r="D96" s="53">
        <v>0</v>
      </c>
      <c r="E96" s="53">
        <v>0</v>
      </c>
      <c r="F96" s="53">
        <v>0</v>
      </c>
      <c r="G96" s="53">
        <v>0</v>
      </c>
      <c r="H96" s="53">
        <v>0</v>
      </c>
      <c r="I96" s="53">
        <v>0</v>
      </c>
      <c r="J96" s="53">
        <v>0</v>
      </c>
      <c r="K96" s="53">
        <v>0</v>
      </c>
      <c r="L96" s="53">
        <v>0</v>
      </c>
      <c r="M96" s="53">
        <v>0</v>
      </c>
      <c r="N96" s="53">
        <v>0</v>
      </c>
      <c r="O96" s="53">
        <v>0</v>
      </c>
      <c r="P96" s="53">
        <v>0</v>
      </c>
      <c r="Q96" s="53">
        <v>0</v>
      </c>
      <c r="R96" s="53">
        <v>0</v>
      </c>
      <c r="S96" s="53">
        <v>0</v>
      </c>
      <c r="T96" s="53">
        <v>0</v>
      </c>
      <c r="U96" s="53">
        <v>0</v>
      </c>
      <c r="V96" s="53">
        <v>0</v>
      </c>
      <c r="W96" s="53">
        <v>0</v>
      </c>
      <c r="X96" s="53">
        <v>0</v>
      </c>
      <c r="Y96" s="53">
        <v>0</v>
      </c>
      <c r="Z96" s="53">
        <v>0</v>
      </c>
      <c r="AA96" s="53">
        <v>0</v>
      </c>
      <c r="AB96" s="53">
        <v>0</v>
      </c>
      <c r="AC96" s="53">
        <v>0</v>
      </c>
      <c r="AD96" s="53">
        <v>0</v>
      </c>
      <c r="AE96" s="53">
        <v>0</v>
      </c>
      <c r="AF96" s="53">
        <v>0</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0</v>
      </c>
      <c r="P97" s="53">
        <v>0</v>
      </c>
      <c r="Q97" s="53">
        <v>0</v>
      </c>
      <c r="R97" s="53">
        <v>0</v>
      </c>
      <c r="S97" s="53">
        <v>0</v>
      </c>
      <c r="T97" s="53">
        <v>0</v>
      </c>
      <c r="U97" s="53">
        <v>0</v>
      </c>
      <c r="V97" s="53">
        <v>0</v>
      </c>
      <c r="W97" s="53">
        <v>0</v>
      </c>
      <c r="X97" s="53">
        <v>0</v>
      </c>
      <c r="Y97" s="53">
        <v>0</v>
      </c>
      <c r="Z97" s="53">
        <v>0</v>
      </c>
      <c r="AA97" s="53">
        <v>0</v>
      </c>
      <c r="AB97" s="53">
        <v>0</v>
      </c>
      <c r="AC97" s="53">
        <v>0</v>
      </c>
      <c r="AD97" s="53">
        <v>0</v>
      </c>
      <c r="AE97" s="53">
        <v>0</v>
      </c>
      <c r="AF97" s="53">
        <v>0</v>
      </c>
    </row>
    <row r="98" spans="2:32" ht="16" customHeight="1" x14ac:dyDescent="0.3">
      <c r="B98" s="51" t="s">
        <v>184</v>
      </c>
      <c r="C98" s="53">
        <v>0</v>
      </c>
      <c r="D98" s="53">
        <v>0</v>
      </c>
      <c r="E98" s="53">
        <v>0</v>
      </c>
      <c r="F98" s="53">
        <v>0</v>
      </c>
      <c r="G98" s="53">
        <v>0</v>
      </c>
      <c r="H98" s="53">
        <v>0</v>
      </c>
      <c r="I98" s="53">
        <v>0</v>
      </c>
      <c r="J98" s="53">
        <v>0</v>
      </c>
      <c r="K98" s="53">
        <v>0</v>
      </c>
      <c r="L98" s="53">
        <v>0</v>
      </c>
      <c r="M98" s="53">
        <v>0</v>
      </c>
      <c r="N98" s="53">
        <v>0</v>
      </c>
      <c r="O98" s="53">
        <v>0</v>
      </c>
      <c r="P98" s="53">
        <v>0</v>
      </c>
      <c r="Q98" s="53">
        <v>0</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0</v>
      </c>
      <c r="D107" s="53">
        <v>0</v>
      </c>
      <c r="E107" s="53">
        <v>0</v>
      </c>
      <c r="F107" s="53">
        <v>0</v>
      </c>
      <c r="G107" s="53">
        <v>0</v>
      </c>
      <c r="H107" s="53">
        <v>0</v>
      </c>
      <c r="I107" s="53">
        <v>0</v>
      </c>
      <c r="J107" s="53">
        <v>0</v>
      </c>
      <c r="K107" s="53">
        <v>0</v>
      </c>
      <c r="L107" s="53">
        <v>0</v>
      </c>
      <c r="M107" s="53">
        <v>0</v>
      </c>
      <c r="N107" s="53">
        <v>0</v>
      </c>
      <c r="O107" s="53">
        <v>0</v>
      </c>
      <c r="P107" s="53">
        <v>0</v>
      </c>
      <c r="Q107" s="53">
        <v>0</v>
      </c>
      <c r="R107" s="53">
        <v>0</v>
      </c>
      <c r="S107" s="53">
        <v>0</v>
      </c>
      <c r="T107" s="53">
        <v>0</v>
      </c>
      <c r="U107" s="53">
        <v>0</v>
      </c>
      <c r="V107" s="53">
        <v>0</v>
      </c>
      <c r="W107" s="53">
        <v>0</v>
      </c>
      <c r="X107" s="53">
        <v>0</v>
      </c>
      <c r="Y107" s="53">
        <v>0</v>
      </c>
      <c r="Z107" s="53">
        <v>0</v>
      </c>
      <c r="AA107" s="53">
        <v>0</v>
      </c>
      <c r="AB107" s="53">
        <v>0</v>
      </c>
      <c r="AC107" s="53">
        <v>0</v>
      </c>
      <c r="AD107" s="53">
        <v>0</v>
      </c>
      <c r="AE107" s="53">
        <v>0</v>
      </c>
      <c r="AF107" s="53">
        <v>0</v>
      </c>
    </row>
    <row r="108" spans="2:32" ht="16" customHeight="1" x14ac:dyDescent="0.3">
      <c r="B108" s="51" t="s">
        <v>194</v>
      </c>
      <c r="C108" s="53">
        <v>0</v>
      </c>
      <c r="D108" s="53">
        <v>0</v>
      </c>
      <c r="E108" s="53">
        <v>0</v>
      </c>
      <c r="F108" s="53">
        <v>0</v>
      </c>
      <c r="G108" s="53">
        <v>0</v>
      </c>
      <c r="H108" s="53">
        <v>0</v>
      </c>
      <c r="I108" s="53">
        <v>0</v>
      </c>
      <c r="J108" s="53">
        <v>0</v>
      </c>
      <c r="K108" s="53">
        <v>0</v>
      </c>
      <c r="L108" s="53">
        <v>0</v>
      </c>
      <c r="M108" s="53">
        <v>0</v>
      </c>
      <c r="N108" s="53">
        <v>0</v>
      </c>
      <c r="O108" s="53">
        <v>0</v>
      </c>
      <c r="P108" s="53">
        <v>0</v>
      </c>
      <c r="Q108" s="53">
        <v>0</v>
      </c>
      <c r="R108" s="53">
        <v>0</v>
      </c>
      <c r="S108" s="53">
        <v>0</v>
      </c>
      <c r="T108" s="53">
        <v>0</v>
      </c>
      <c r="U108" s="53">
        <v>0</v>
      </c>
      <c r="V108" s="53">
        <v>0</v>
      </c>
      <c r="W108" s="53">
        <v>0</v>
      </c>
      <c r="X108" s="53">
        <v>0</v>
      </c>
      <c r="Y108" s="53">
        <v>0</v>
      </c>
      <c r="Z108" s="53">
        <v>0</v>
      </c>
      <c r="AA108" s="53">
        <v>0</v>
      </c>
      <c r="AB108" s="53">
        <v>0</v>
      </c>
      <c r="AC108" s="53">
        <v>0</v>
      </c>
      <c r="AD108" s="53">
        <v>0</v>
      </c>
      <c r="AE108" s="53">
        <v>0</v>
      </c>
      <c r="AF108" s="53">
        <v>0</v>
      </c>
    </row>
    <row r="109" spans="2:32" ht="16" customHeight="1" x14ac:dyDescent="0.25">
      <c r="B109" s="49" t="s">
        <v>195</v>
      </c>
      <c r="C109" s="50">
        <v>0</v>
      </c>
      <c r="D109" s="50">
        <v>0</v>
      </c>
      <c r="E109" s="50">
        <v>0</v>
      </c>
      <c r="F109" s="50">
        <v>0</v>
      </c>
      <c r="G109" s="50">
        <v>0</v>
      </c>
      <c r="H109" s="50">
        <v>0</v>
      </c>
      <c r="I109" s="50">
        <v>0</v>
      </c>
      <c r="J109" s="50">
        <v>0</v>
      </c>
      <c r="K109" s="50">
        <v>0</v>
      </c>
      <c r="L109" s="50">
        <v>0</v>
      </c>
      <c r="M109" s="50">
        <v>0</v>
      </c>
      <c r="N109" s="50">
        <v>0</v>
      </c>
      <c r="O109" s="50">
        <v>0</v>
      </c>
      <c r="P109" s="50">
        <v>0</v>
      </c>
      <c r="Q109" s="50">
        <v>0</v>
      </c>
      <c r="R109" s="50">
        <v>0</v>
      </c>
      <c r="S109" s="50">
        <v>0</v>
      </c>
      <c r="T109" s="50">
        <v>0</v>
      </c>
      <c r="U109" s="50">
        <v>0</v>
      </c>
      <c r="V109" s="50">
        <v>0</v>
      </c>
      <c r="W109" s="50">
        <v>0</v>
      </c>
      <c r="X109" s="50">
        <v>0</v>
      </c>
      <c r="Y109" s="50">
        <v>0</v>
      </c>
      <c r="Z109" s="50">
        <v>0</v>
      </c>
      <c r="AA109" s="50">
        <v>0</v>
      </c>
      <c r="AB109" s="50">
        <v>0</v>
      </c>
      <c r="AC109" s="50">
        <v>0</v>
      </c>
      <c r="AD109" s="50">
        <v>0</v>
      </c>
      <c r="AE109" s="50">
        <v>0</v>
      </c>
      <c r="AF109" s="50">
        <v>0</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0</v>
      </c>
      <c r="D112" s="53">
        <v>0</v>
      </c>
      <c r="E112" s="53">
        <v>0</v>
      </c>
      <c r="F112" s="53">
        <v>0</v>
      </c>
      <c r="G112" s="53">
        <v>0</v>
      </c>
      <c r="H112" s="53">
        <v>0</v>
      </c>
      <c r="I112" s="53">
        <v>0</v>
      </c>
      <c r="J112" s="53">
        <v>0</v>
      </c>
      <c r="K112" s="53">
        <v>0</v>
      </c>
      <c r="L112" s="53">
        <v>0</v>
      </c>
      <c r="M112" s="53">
        <v>0</v>
      </c>
      <c r="N112" s="53">
        <v>0</v>
      </c>
      <c r="O112" s="53">
        <v>0</v>
      </c>
      <c r="P112" s="53">
        <v>0</v>
      </c>
      <c r="Q112" s="53">
        <v>0</v>
      </c>
      <c r="R112" s="53">
        <v>0</v>
      </c>
      <c r="S112" s="53">
        <v>0</v>
      </c>
      <c r="T112" s="53">
        <v>0</v>
      </c>
      <c r="U112" s="53">
        <v>0</v>
      </c>
      <c r="V112" s="53">
        <v>0</v>
      </c>
      <c r="W112" s="53">
        <v>0</v>
      </c>
      <c r="X112" s="53">
        <v>0</v>
      </c>
      <c r="Y112" s="53">
        <v>0</v>
      </c>
      <c r="Z112" s="53">
        <v>0</v>
      </c>
      <c r="AA112" s="53">
        <v>0</v>
      </c>
      <c r="AB112" s="53">
        <v>0</v>
      </c>
      <c r="AC112" s="53">
        <v>0</v>
      </c>
      <c r="AD112" s="53">
        <v>0</v>
      </c>
      <c r="AE112" s="53">
        <v>0</v>
      </c>
      <c r="AF112" s="53">
        <v>0</v>
      </c>
    </row>
    <row r="113" spans="2:32" ht="16" customHeight="1" x14ac:dyDescent="0.3">
      <c r="B113" s="51" t="s">
        <v>199</v>
      </c>
      <c r="C113" s="53">
        <v>0</v>
      </c>
      <c r="D113" s="53">
        <v>0</v>
      </c>
      <c r="E113" s="53">
        <v>0</v>
      </c>
      <c r="F113" s="53">
        <v>0</v>
      </c>
      <c r="G113" s="53">
        <v>0</v>
      </c>
      <c r="H113" s="53">
        <v>0</v>
      </c>
      <c r="I113" s="53">
        <v>0</v>
      </c>
      <c r="J113" s="53">
        <v>0</v>
      </c>
      <c r="K113" s="53">
        <v>0</v>
      </c>
      <c r="L113" s="53">
        <v>0</v>
      </c>
      <c r="M113" s="53">
        <v>0</v>
      </c>
      <c r="N113" s="53">
        <v>0</v>
      </c>
      <c r="O113" s="53">
        <v>0</v>
      </c>
      <c r="P113" s="53">
        <v>0</v>
      </c>
      <c r="Q113" s="53">
        <v>0</v>
      </c>
      <c r="R113" s="53">
        <v>0</v>
      </c>
      <c r="S113" s="53">
        <v>0</v>
      </c>
      <c r="T113" s="53">
        <v>0</v>
      </c>
      <c r="U113" s="53">
        <v>0</v>
      </c>
      <c r="V113" s="53">
        <v>0</v>
      </c>
      <c r="W113" s="53">
        <v>0</v>
      </c>
      <c r="X113" s="53">
        <v>0</v>
      </c>
      <c r="Y113" s="53">
        <v>0</v>
      </c>
      <c r="Z113" s="53">
        <v>0</v>
      </c>
      <c r="AA113" s="53">
        <v>0</v>
      </c>
      <c r="AB113" s="53">
        <v>0</v>
      </c>
      <c r="AC113" s="53">
        <v>0</v>
      </c>
      <c r="AD113" s="53">
        <v>0</v>
      </c>
      <c r="AE113" s="53">
        <v>0</v>
      </c>
      <c r="AF113" s="53">
        <v>0</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0</v>
      </c>
      <c r="D115" s="48">
        <v>0</v>
      </c>
      <c r="E115" s="48">
        <v>0</v>
      </c>
      <c r="F115" s="48">
        <v>0</v>
      </c>
      <c r="G115" s="48">
        <v>0</v>
      </c>
      <c r="H115" s="48">
        <v>0</v>
      </c>
      <c r="I115" s="48">
        <v>0</v>
      </c>
      <c r="J115" s="48">
        <v>0</v>
      </c>
      <c r="K115" s="48">
        <v>0</v>
      </c>
      <c r="L115" s="48">
        <v>0</v>
      </c>
      <c r="M115" s="48">
        <v>0</v>
      </c>
      <c r="N115" s="48">
        <v>0</v>
      </c>
      <c r="O115" s="48">
        <v>0</v>
      </c>
      <c r="P115" s="48">
        <v>0</v>
      </c>
      <c r="Q115" s="48">
        <v>0</v>
      </c>
      <c r="R115" s="48">
        <v>0</v>
      </c>
      <c r="S115" s="48">
        <v>0</v>
      </c>
      <c r="T115" s="48">
        <v>0</v>
      </c>
      <c r="U115" s="48">
        <v>0</v>
      </c>
      <c r="V115" s="48">
        <v>0</v>
      </c>
      <c r="W115" s="48">
        <v>0</v>
      </c>
      <c r="X115" s="48">
        <v>0</v>
      </c>
      <c r="Y115" s="48">
        <v>0</v>
      </c>
      <c r="Z115" s="48">
        <v>0</v>
      </c>
      <c r="AA115" s="48">
        <v>0</v>
      </c>
      <c r="AB115" s="48">
        <v>0</v>
      </c>
      <c r="AC115" s="48">
        <v>22.063200000000002</v>
      </c>
      <c r="AD115" s="48">
        <v>390.7432</v>
      </c>
      <c r="AE115" s="48">
        <v>1357.7231999999999</v>
      </c>
      <c r="AF115" s="48">
        <v>1757.2231999999999</v>
      </c>
    </row>
    <row r="116" spans="2:32" ht="16" customHeight="1" x14ac:dyDescent="0.3">
      <c r="B116" s="51" t="s">
        <v>202</v>
      </c>
      <c r="C116" s="53">
        <v>0</v>
      </c>
      <c r="D116" s="53">
        <v>0</v>
      </c>
      <c r="E116" s="53">
        <v>0</v>
      </c>
      <c r="F116" s="53">
        <v>0</v>
      </c>
      <c r="G116" s="53">
        <v>0</v>
      </c>
      <c r="H116" s="53">
        <v>0</v>
      </c>
      <c r="I116" s="53">
        <v>0</v>
      </c>
      <c r="J116" s="53">
        <v>0</v>
      </c>
      <c r="K116" s="53">
        <v>0</v>
      </c>
      <c r="L116" s="53">
        <v>0</v>
      </c>
      <c r="M116" s="53">
        <v>0</v>
      </c>
      <c r="N116" s="53">
        <v>0</v>
      </c>
      <c r="O116" s="53">
        <v>0</v>
      </c>
      <c r="P116" s="53">
        <v>0</v>
      </c>
      <c r="Q116" s="53">
        <v>0</v>
      </c>
      <c r="R116" s="53">
        <v>0</v>
      </c>
      <c r="S116" s="53">
        <v>0</v>
      </c>
      <c r="T116" s="53">
        <v>0</v>
      </c>
      <c r="U116" s="53">
        <v>0</v>
      </c>
      <c r="V116" s="53">
        <v>0</v>
      </c>
      <c r="W116" s="53">
        <v>0</v>
      </c>
      <c r="X116" s="53">
        <v>0</v>
      </c>
      <c r="Y116" s="53">
        <v>0</v>
      </c>
      <c r="Z116" s="53">
        <v>0</v>
      </c>
      <c r="AA116" s="53">
        <v>0</v>
      </c>
      <c r="AB116" s="53">
        <v>0</v>
      </c>
      <c r="AC116" s="53">
        <v>22.063200000000002</v>
      </c>
      <c r="AD116" s="53">
        <v>55.123200000000004</v>
      </c>
      <c r="AE116" s="53">
        <v>55.123200000000004</v>
      </c>
      <c r="AF116" s="53">
        <v>55.123200000000004</v>
      </c>
    </row>
    <row r="117" spans="2:32" ht="16" customHeight="1" x14ac:dyDescent="0.3">
      <c r="B117" s="51" t="s">
        <v>203</v>
      </c>
      <c r="C117" s="53">
        <v>0</v>
      </c>
      <c r="D117" s="53">
        <v>0</v>
      </c>
      <c r="E117" s="53">
        <v>0</v>
      </c>
      <c r="F117" s="53">
        <v>0</v>
      </c>
      <c r="G117" s="53">
        <v>0</v>
      </c>
      <c r="H117" s="53">
        <v>0</v>
      </c>
      <c r="I117" s="53">
        <v>0</v>
      </c>
      <c r="J117" s="53">
        <v>0</v>
      </c>
      <c r="K117" s="53">
        <v>0</v>
      </c>
      <c r="L117" s="53">
        <v>0</v>
      </c>
      <c r="M117" s="53">
        <v>0</v>
      </c>
      <c r="N117" s="53">
        <v>0</v>
      </c>
      <c r="O117" s="53">
        <v>0</v>
      </c>
      <c r="P117" s="53">
        <v>0</v>
      </c>
      <c r="Q117" s="53">
        <v>0</v>
      </c>
      <c r="R117" s="53">
        <v>0</v>
      </c>
      <c r="S117" s="53">
        <v>0</v>
      </c>
      <c r="T117" s="53">
        <v>0</v>
      </c>
      <c r="U117" s="53">
        <v>0</v>
      </c>
      <c r="V117" s="53">
        <v>0</v>
      </c>
      <c r="W117" s="53">
        <v>0</v>
      </c>
      <c r="X117" s="53">
        <v>0</v>
      </c>
      <c r="Y117" s="53">
        <v>0</v>
      </c>
      <c r="Z117" s="53">
        <v>0</v>
      </c>
      <c r="AA117" s="53">
        <v>0</v>
      </c>
      <c r="AB117" s="53">
        <v>0</v>
      </c>
      <c r="AC117" s="53">
        <v>0</v>
      </c>
      <c r="AD117" s="53">
        <v>335.62</v>
      </c>
      <c r="AE117" s="53">
        <v>1302.5999999999999</v>
      </c>
      <c r="AF117" s="53">
        <v>1702.1</v>
      </c>
    </row>
    <row r="118" spans="2:32" ht="16" customHeight="1" x14ac:dyDescent="0.25">
      <c r="B118" s="47" t="s">
        <v>204</v>
      </c>
      <c r="C118" s="48">
        <v>2.1391999999999998</v>
      </c>
      <c r="D118" s="48">
        <v>2.1391999999999998</v>
      </c>
      <c r="E118" s="48">
        <v>2.1391999999999998</v>
      </c>
      <c r="F118" s="48">
        <v>2.1391999999999998</v>
      </c>
      <c r="G118" s="48">
        <v>2.1391999999999998</v>
      </c>
      <c r="H118" s="48">
        <v>2.1391999999999998</v>
      </c>
      <c r="I118" s="48">
        <v>2.1391999999999998</v>
      </c>
      <c r="J118" s="48">
        <v>2.1391999999999998</v>
      </c>
      <c r="K118" s="48">
        <v>2.1391999999999998</v>
      </c>
      <c r="L118" s="48">
        <v>2.1391999999999998</v>
      </c>
      <c r="M118" s="48">
        <v>2.1391999999999998</v>
      </c>
      <c r="N118" s="48">
        <v>2.1391999999999998</v>
      </c>
      <c r="O118" s="48">
        <v>2.1391999999999998</v>
      </c>
      <c r="P118" s="48">
        <v>2.1391999999999998</v>
      </c>
      <c r="Q118" s="48">
        <v>2.1391999999999998</v>
      </c>
      <c r="R118" s="48">
        <v>2.4729999999999999</v>
      </c>
      <c r="S118" s="48">
        <v>2.4729999999999999</v>
      </c>
      <c r="T118" s="48">
        <v>2.4729999999999999</v>
      </c>
      <c r="U118" s="48">
        <v>2.4729999999999999</v>
      </c>
      <c r="V118" s="48">
        <v>2.4729999999999999</v>
      </c>
      <c r="W118" s="48">
        <v>2.4729999999999999</v>
      </c>
      <c r="X118" s="48">
        <v>2.4729999999999999</v>
      </c>
      <c r="Y118" s="48">
        <v>2.4729999999999999</v>
      </c>
      <c r="Z118" s="48">
        <v>2.4729999999999999</v>
      </c>
      <c r="AA118" s="48">
        <v>2.4729999999999999</v>
      </c>
      <c r="AB118" s="48">
        <v>2.4729999999999999</v>
      </c>
      <c r="AC118" s="48">
        <v>2.4729999999999999</v>
      </c>
      <c r="AD118" s="48">
        <v>2.4729999999999999</v>
      </c>
      <c r="AE118" s="48">
        <v>2.4729999999999999</v>
      </c>
      <c r="AF118" s="48">
        <v>2.4729999999999999</v>
      </c>
    </row>
    <row r="119" spans="2:32" ht="16" customHeight="1" x14ac:dyDescent="0.25">
      <c r="B119" s="49" t="s">
        <v>205</v>
      </c>
      <c r="C119" s="50">
        <v>0</v>
      </c>
      <c r="D119" s="50">
        <v>0</v>
      </c>
      <c r="E119" s="50">
        <v>0</v>
      </c>
      <c r="F119" s="50">
        <v>0</v>
      </c>
      <c r="G119" s="50">
        <v>0</v>
      </c>
      <c r="H119" s="50">
        <v>0</v>
      </c>
      <c r="I119" s="50">
        <v>0</v>
      </c>
      <c r="J119" s="50">
        <v>0</v>
      </c>
      <c r="K119" s="50">
        <v>0</v>
      </c>
      <c r="L119" s="50">
        <v>0</v>
      </c>
      <c r="M119" s="50">
        <v>0</v>
      </c>
      <c r="N119" s="50">
        <v>0</v>
      </c>
      <c r="O119" s="50">
        <v>0</v>
      </c>
      <c r="P119" s="50">
        <v>0</v>
      </c>
      <c r="Q119" s="50">
        <v>0</v>
      </c>
      <c r="R119" s="50">
        <v>0</v>
      </c>
      <c r="S119" s="50">
        <v>0</v>
      </c>
      <c r="T119" s="50">
        <v>0</v>
      </c>
      <c r="U119" s="50">
        <v>0</v>
      </c>
      <c r="V119" s="50">
        <v>0</v>
      </c>
      <c r="W119" s="50">
        <v>0</v>
      </c>
      <c r="X119" s="50">
        <v>0</v>
      </c>
      <c r="Y119" s="50">
        <v>0</v>
      </c>
      <c r="Z119" s="50">
        <v>0</v>
      </c>
      <c r="AA119" s="50">
        <v>0</v>
      </c>
      <c r="AB119" s="50">
        <v>0</v>
      </c>
      <c r="AC119" s="50">
        <v>0</v>
      </c>
      <c r="AD119" s="50">
        <v>0</v>
      </c>
      <c r="AE119" s="50">
        <v>0</v>
      </c>
      <c r="AF119" s="50">
        <v>0</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0</v>
      </c>
      <c r="D121" s="53">
        <v>0</v>
      </c>
      <c r="E121" s="53">
        <v>0</v>
      </c>
      <c r="F121" s="53">
        <v>0</v>
      </c>
      <c r="G121" s="53">
        <v>0</v>
      </c>
      <c r="H121" s="53">
        <v>0</v>
      </c>
      <c r="I121" s="53">
        <v>0</v>
      </c>
      <c r="J121" s="53">
        <v>0</v>
      </c>
      <c r="K121" s="53">
        <v>0</v>
      </c>
      <c r="L121" s="53">
        <v>0</v>
      </c>
      <c r="M121" s="53">
        <v>0</v>
      </c>
      <c r="N121" s="53">
        <v>0</v>
      </c>
      <c r="O121" s="53">
        <v>0</v>
      </c>
      <c r="P121" s="53">
        <v>0</v>
      </c>
      <c r="Q121" s="53">
        <v>0</v>
      </c>
      <c r="R121" s="53">
        <v>0</v>
      </c>
      <c r="S121" s="53">
        <v>0</v>
      </c>
      <c r="T121" s="53">
        <v>0</v>
      </c>
      <c r="U121" s="53">
        <v>0</v>
      </c>
      <c r="V121" s="53">
        <v>0</v>
      </c>
      <c r="W121" s="53">
        <v>0</v>
      </c>
      <c r="X121" s="53">
        <v>0</v>
      </c>
      <c r="Y121" s="53">
        <v>0</v>
      </c>
      <c r="Z121" s="53">
        <v>0</v>
      </c>
      <c r="AA121" s="53">
        <v>0</v>
      </c>
      <c r="AB121" s="53">
        <v>0</v>
      </c>
      <c r="AC121" s="53">
        <v>0</v>
      </c>
      <c r="AD121" s="53">
        <v>0</v>
      </c>
      <c r="AE121" s="53">
        <v>0</v>
      </c>
      <c r="AF121" s="53">
        <v>0</v>
      </c>
    </row>
    <row r="122" spans="2:32" ht="16" customHeight="1" x14ac:dyDescent="0.3">
      <c r="B122" s="51" t="s">
        <v>208</v>
      </c>
      <c r="C122" s="53">
        <v>0</v>
      </c>
      <c r="D122" s="53">
        <v>0</v>
      </c>
      <c r="E122" s="53">
        <v>0</v>
      </c>
      <c r="F122" s="53">
        <v>0</v>
      </c>
      <c r="G122" s="53">
        <v>0</v>
      </c>
      <c r="H122" s="53">
        <v>0</v>
      </c>
      <c r="I122" s="53">
        <v>0</v>
      </c>
      <c r="J122" s="53">
        <v>0</v>
      </c>
      <c r="K122" s="53">
        <v>0</v>
      </c>
      <c r="L122" s="53">
        <v>0</v>
      </c>
      <c r="M122" s="53">
        <v>0</v>
      </c>
      <c r="N122" s="53">
        <v>0</v>
      </c>
      <c r="O122" s="53">
        <v>0</v>
      </c>
      <c r="P122" s="53">
        <v>0</v>
      </c>
      <c r="Q122" s="53">
        <v>0</v>
      </c>
      <c r="R122" s="53">
        <v>0</v>
      </c>
      <c r="S122" s="53">
        <v>0</v>
      </c>
      <c r="T122" s="53">
        <v>0</v>
      </c>
      <c r="U122" s="53">
        <v>0</v>
      </c>
      <c r="V122" s="53">
        <v>0</v>
      </c>
      <c r="W122" s="53">
        <v>0</v>
      </c>
      <c r="X122" s="53">
        <v>0</v>
      </c>
      <c r="Y122" s="53">
        <v>0</v>
      </c>
      <c r="Z122" s="53">
        <v>0</v>
      </c>
      <c r="AA122" s="53">
        <v>0</v>
      </c>
      <c r="AB122" s="53">
        <v>0</v>
      </c>
      <c r="AC122" s="53">
        <v>0</v>
      </c>
      <c r="AD122" s="53">
        <v>0</v>
      </c>
      <c r="AE122" s="53">
        <v>0</v>
      </c>
      <c r="AF122" s="53">
        <v>0</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0</v>
      </c>
      <c r="D124" s="53">
        <v>0</v>
      </c>
      <c r="E124" s="53">
        <v>0</v>
      </c>
      <c r="F124" s="53">
        <v>0</v>
      </c>
      <c r="G124" s="53">
        <v>0</v>
      </c>
      <c r="H124" s="53">
        <v>0</v>
      </c>
      <c r="I124" s="53">
        <v>0</v>
      </c>
      <c r="J124" s="53">
        <v>0</v>
      </c>
      <c r="K124" s="53">
        <v>0</v>
      </c>
      <c r="L124" s="53">
        <v>0</v>
      </c>
      <c r="M124" s="53">
        <v>0</v>
      </c>
      <c r="N124" s="53">
        <v>0</v>
      </c>
      <c r="O124" s="53">
        <v>0</v>
      </c>
      <c r="P124" s="53">
        <v>0</v>
      </c>
      <c r="Q124" s="53">
        <v>0</v>
      </c>
      <c r="R124" s="53">
        <v>0</v>
      </c>
      <c r="S124" s="53">
        <v>0</v>
      </c>
      <c r="T124" s="53">
        <v>0</v>
      </c>
      <c r="U124" s="53">
        <v>0</v>
      </c>
      <c r="V124" s="53">
        <v>0</v>
      </c>
      <c r="W124" s="53">
        <v>0</v>
      </c>
      <c r="X124" s="53">
        <v>0</v>
      </c>
      <c r="Y124" s="53">
        <v>0</v>
      </c>
      <c r="Z124" s="53">
        <v>0</v>
      </c>
      <c r="AA124" s="53">
        <v>0</v>
      </c>
      <c r="AB124" s="53">
        <v>0</v>
      </c>
      <c r="AC124" s="53">
        <v>0</v>
      </c>
      <c r="AD124" s="53">
        <v>0</v>
      </c>
      <c r="AE124" s="53">
        <v>0</v>
      </c>
      <c r="AF124" s="53">
        <v>0</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0</v>
      </c>
      <c r="D127" s="53">
        <v>0</v>
      </c>
      <c r="E127" s="53">
        <v>0</v>
      </c>
      <c r="F127" s="53">
        <v>0</v>
      </c>
      <c r="G127" s="53">
        <v>0</v>
      </c>
      <c r="H127" s="53">
        <v>0</v>
      </c>
      <c r="I127" s="53">
        <v>0</v>
      </c>
      <c r="J127" s="53">
        <v>0</v>
      </c>
      <c r="K127" s="53">
        <v>0</v>
      </c>
      <c r="L127" s="53">
        <v>0</v>
      </c>
      <c r="M127" s="53">
        <v>0</v>
      </c>
      <c r="N127" s="53">
        <v>0</v>
      </c>
      <c r="O127" s="53">
        <v>0</v>
      </c>
      <c r="P127" s="53">
        <v>0</v>
      </c>
      <c r="Q127" s="53">
        <v>0</v>
      </c>
      <c r="R127" s="53">
        <v>0</v>
      </c>
      <c r="S127" s="53">
        <v>0</v>
      </c>
      <c r="T127" s="53">
        <v>0</v>
      </c>
      <c r="U127" s="53">
        <v>0</v>
      </c>
      <c r="V127" s="53">
        <v>0</v>
      </c>
      <c r="W127" s="53">
        <v>0</v>
      </c>
      <c r="X127" s="53">
        <v>0</v>
      </c>
      <c r="Y127" s="53">
        <v>0</v>
      </c>
      <c r="Z127" s="53">
        <v>0</v>
      </c>
      <c r="AA127" s="53">
        <v>0</v>
      </c>
      <c r="AB127" s="53">
        <v>0</v>
      </c>
      <c r="AC127" s="53">
        <v>0</v>
      </c>
      <c r="AD127" s="53">
        <v>0</v>
      </c>
      <c r="AE127" s="53">
        <v>0</v>
      </c>
      <c r="AF127" s="53">
        <v>0</v>
      </c>
    </row>
    <row r="128" spans="2:32" ht="16" customHeight="1" x14ac:dyDescent="0.25">
      <c r="B128" s="49" t="s">
        <v>214</v>
      </c>
      <c r="C128" s="50">
        <v>0</v>
      </c>
      <c r="D128" s="50">
        <v>0</v>
      </c>
      <c r="E128" s="50">
        <v>0</v>
      </c>
      <c r="F128" s="50">
        <v>0</v>
      </c>
      <c r="G128" s="50">
        <v>0</v>
      </c>
      <c r="H128" s="50">
        <v>0</v>
      </c>
      <c r="I128" s="50">
        <v>0</v>
      </c>
      <c r="J128" s="50">
        <v>0</v>
      </c>
      <c r="K128" s="50">
        <v>0</v>
      </c>
      <c r="L128" s="50">
        <v>0</v>
      </c>
      <c r="M128" s="50">
        <v>0</v>
      </c>
      <c r="N128" s="50">
        <v>0</v>
      </c>
      <c r="O128" s="50">
        <v>0</v>
      </c>
      <c r="P128" s="50">
        <v>0</v>
      </c>
      <c r="Q128" s="50">
        <v>0</v>
      </c>
      <c r="R128" s="50">
        <v>0</v>
      </c>
      <c r="S128" s="50">
        <v>0</v>
      </c>
      <c r="T128" s="50">
        <v>0</v>
      </c>
      <c r="U128" s="50">
        <v>0</v>
      </c>
      <c r="V128" s="50">
        <v>0</v>
      </c>
      <c r="W128" s="50">
        <v>0</v>
      </c>
      <c r="X128" s="50">
        <v>0</v>
      </c>
      <c r="Y128" s="50">
        <v>0</v>
      </c>
      <c r="Z128" s="50">
        <v>0</v>
      </c>
      <c r="AA128" s="50">
        <v>0</v>
      </c>
      <c r="AB128" s="50">
        <v>0</v>
      </c>
      <c r="AC128" s="50">
        <v>0</v>
      </c>
      <c r="AD128" s="50">
        <v>0</v>
      </c>
      <c r="AE128" s="50">
        <v>0</v>
      </c>
      <c r="AF128" s="50">
        <v>0</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0</v>
      </c>
      <c r="D131" s="53">
        <v>0</v>
      </c>
      <c r="E131" s="53">
        <v>0</v>
      </c>
      <c r="F131" s="53">
        <v>0</v>
      </c>
      <c r="G131" s="53">
        <v>0</v>
      </c>
      <c r="H131" s="53">
        <v>0</v>
      </c>
      <c r="I131" s="53">
        <v>0</v>
      </c>
      <c r="J131" s="53">
        <v>0</v>
      </c>
      <c r="K131" s="53">
        <v>0</v>
      </c>
      <c r="L131" s="53">
        <v>0</v>
      </c>
      <c r="M131" s="53">
        <v>0</v>
      </c>
      <c r="N131" s="53">
        <v>0</v>
      </c>
      <c r="O131" s="53">
        <v>0</v>
      </c>
      <c r="P131" s="53">
        <v>0</v>
      </c>
      <c r="Q131" s="53">
        <v>0</v>
      </c>
      <c r="R131" s="53">
        <v>0</v>
      </c>
      <c r="S131" s="53">
        <v>0</v>
      </c>
      <c r="T131" s="53">
        <v>0</v>
      </c>
      <c r="U131" s="53">
        <v>0</v>
      </c>
      <c r="V131" s="53">
        <v>0</v>
      </c>
      <c r="W131" s="53">
        <v>0</v>
      </c>
      <c r="X131" s="53">
        <v>0</v>
      </c>
      <c r="Y131" s="53">
        <v>0</v>
      </c>
      <c r="Z131" s="53">
        <v>0</v>
      </c>
      <c r="AA131" s="53">
        <v>0</v>
      </c>
      <c r="AB131" s="53">
        <v>0</v>
      </c>
      <c r="AC131" s="53">
        <v>0</v>
      </c>
      <c r="AD131" s="53">
        <v>0</v>
      </c>
      <c r="AE131" s="53">
        <v>0</v>
      </c>
      <c r="AF131" s="53">
        <v>0</v>
      </c>
    </row>
    <row r="132" spans="2:32" ht="16" customHeight="1" x14ac:dyDescent="0.3">
      <c r="B132" s="51" t="s">
        <v>218</v>
      </c>
      <c r="C132" s="53">
        <v>0</v>
      </c>
      <c r="D132" s="53">
        <v>0</v>
      </c>
      <c r="E132" s="53">
        <v>0</v>
      </c>
      <c r="F132" s="53">
        <v>0</v>
      </c>
      <c r="G132" s="53">
        <v>0</v>
      </c>
      <c r="H132" s="53">
        <v>0</v>
      </c>
      <c r="I132" s="53">
        <v>0</v>
      </c>
      <c r="J132" s="53">
        <v>0</v>
      </c>
      <c r="K132" s="53">
        <v>0</v>
      </c>
      <c r="L132" s="53">
        <v>0</v>
      </c>
      <c r="M132" s="53">
        <v>0</v>
      </c>
      <c r="N132" s="53">
        <v>0</v>
      </c>
      <c r="O132" s="53">
        <v>0</v>
      </c>
      <c r="P132" s="53">
        <v>0</v>
      </c>
      <c r="Q132" s="53">
        <v>0</v>
      </c>
      <c r="R132" s="53">
        <v>0</v>
      </c>
      <c r="S132" s="53">
        <v>0</v>
      </c>
      <c r="T132" s="53">
        <v>0</v>
      </c>
      <c r="U132" s="53">
        <v>0</v>
      </c>
      <c r="V132" s="53">
        <v>0</v>
      </c>
      <c r="W132" s="53">
        <v>0</v>
      </c>
      <c r="X132" s="53">
        <v>0</v>
      </c>
      <c r="Y132" s="53">
        <v>0</v>
      </c>
      <c r="Z132" s="53">
        <v>0</v>
      </c>
      <c r="AA132" s="53">
        <v>0</v>
      </c>
      <c r="AB132" s="53">
        <v>0</v>
      </c>
      <c r="AC132" s="53">
        <v>0</v>
      </c>
      <c r="AD132" s="53">
        <v>0</v>
      </c>
      <c r="AE132" s="53">
        <v>0</v>
      </c>
      <c r="AF132" s="53">
        <v>0</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0</v>
      </c>
      <c r="D134" s="53">
        <v>0</v>
      </c>
      <c r="E134" s="53">
        <v>0</v>
      </c>
      <c r="F134" s="53">
        <v>0</v>
      </c>
      <c r="G134" s="53">
        <v>0</v>
      </c>
      <c r="H134" s="53">
        <v>0</v>
      </c>
      <c r="I134" s="53">
        <v>0</v>
      </c>
      <c r="J134" s="53">
        <v>0</v>
      </c>
      <c r="K134" s="53">
        <v>0</v>
      </c>
      <c r="L134" s="53">
        <v>0</v>
      </c>
      <c r="M134" s="53">
        <v>0</v>
      </c>
      <c r="N134" s="53">
        <v>0</v>
      </c>
      <c r="O134" s="53">
        <v>0</v>
      </c>
      <c r="P134" s="53">
        <v>0</v>
      </c>
      <c r="Q134" s="53">
        <v>0</v>
      </c>
      <c r="R134" s="53">
        <v>0</v>
      </c>
      <c r="S134" s="53">
        <v>0</v>
      </c>
      <c r="T134" s="53">
        <v>0</v>
      </c>
      <c r="U134" s="53">
        <v>0</v>
      </c>
      <c r="V134" s="53">
        <v>0</v>
      </c>
      <c r="W134" s="53">
        <v>0</v>
      </c>
      <c r="X134" s="53">
        <v>0</v>
      </c>
      <c r="Y134" s="53">
        <v>0</v>
      </c>
      <c r="Z134" s="53">
        <v>0</v>
      </c>
      <c r="AA134" s="53">
        <v>0</v>
      </c>
      <c r="AB134" s="53">
        <v>0</v>
      </c>
      <c r="AC134" s="53">
        <v>0</v>
      </c>
      <c r="AD134" s="53">
        <v>0</v>
      </c>
      <c r="AE134" s="53">
        <v>0</v>
      </c>
      <c r="AF134" s="53">
        <v>0</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2.1391999999999998</v>
      </c>
      <c r="D137" s="50">
        <v>2.1391999999999998</v>
      </c>
      <c r="E137" s="50">
        <v>2.1391999999999998</v>
      </c>
      <c r="F137" s="50">
        <v>2.1391999999999998</v>
      </c>
      <c r="G137" s="50">
        <v>2.1391999999999998</v>
      </c>
      <c r="H137" s="50">
        <v>2.1391999999999998</v>
      </c>
      <c r="I137" s="50">
        <v>2.1391999999999998</v>
      </c>
      <c r="J137" s="50">
        <v>2.1391999999999998</v>
      </c>
      <c r="K137" s="50">
        <v>2.1391999999999998</v>
      </c>
      <c r="L137" s="50">
        <v>2.1391999999999998</v>
      </c>
      <c r="M137" s="50">
        <v>2.1391999999999998</v>
      </c>
      <c r="N137" s="50">
        <v>2.1391999999999998</v>
      </c>
      <c r="O137" s="50">
        <v>2.1391999999999998</v>
      </c>
      <c r="P137" s="50">
        <v>2.1391999999999998</v>
      </c>
      <c r="Q137" s="50">
        <v>2.1391999999999998</v>
      </c>
      <c r="R137" s="50">
        <v>2.4729999999999999</v>
      </c>
      <c r="S137" s="50">
        <v>2.4729999999999999</v>
      </c>
      <c r="T137" s="50">
        <v>2.4729999999999999</v>
      </c>
      <c r="U137" s="50">
        <v>2.4729999999999999</v>
      </c>
      <c r="V137" s="50">
        <v>2.4729999999999999</v>
      </c>
      <c r="W137" s="50">
        <v>2.4729999999999999</v>
      </c>
      <c r="X137" s="50">
        <v>2.4729999999999999</v>
      </c>
      <c r="Y137" s="50">
        <v>2.4729999999999999</v>
      </c>
      <c r="Z137" s="50">
        <v>2.4729999999999999</v>
      </c>
      <c r="AA137" s="50">
        <v>2.4729999999999999</v>
      </c>
      <c r="AB137" s="50">
        <v>2.4729999999999999</v>
      </c>
      <c r="AC137" s="50">
        <v>2.4729999999999999</v>
      </c>
      <c r="AD137" s="50">
        <v>2.4729999999999999</v>
      </c>
      <c r="AE137" s="50">
        <v>2.4729999999999999</v>
      </c>
      <c r="AF137" s="50">
        <v>2.4729999999999999</v>
      </c>
    </row>
    <row r="138" spans="2:32" ht="16" customHeight="1" x14ac:dyDescent="0.3">
      <c r="B138" s="51" t="s">
        <v>224</v>
      </c>
      <c r="C138" s="53">
        <v>0</v>
      </c>
      <c r="D138" s="53">
        <v>0</v>
      </c>
      <c r="E138" s="53">
        <v>0</v>
      </c>
      <c r="F138" s="53">
        <v>0</v>
      </c>
      <c r="G138" s="53">
        <v>0</v>
      </c>
      <c r="H138" s="53">
        <v>0</v>
      </c>
      <c r="I138" s="53">
        <v>0</v>
      </c>
      <c r="J138" s="53">
        <v>0</v>
      </c>
      <c r="K138" s="53">
        <v>0</v>
      </c>
      <c r="L138" s="53">
        <v>0</v>
      </c>
      <c r="M138" s="53">
        <v>0</v>
      </c>
      <c r="N138" s="53">
        <v>0</v>
      </c>
      <c r="O138" s="53">
        <v>0</v>
      </c>
      <c r="P138" s="53">
        <v>0</v>
      </c>
      <c r="Q138" s="53">
        <v>0</v>
      </c>
      <c r="R138" s="53">
        <v>0</v>
      </c>
      <c r="S138" s="53">
        <v>0</v>
      </c>
      <c r="T138" s="53">
        <v>0</v>
      </c>
      <c r="U138" s="53">
        <v>0</v>
      </c>
      <c r="V138" s="53">
        <v>0</v>
      </c>
      <c r="W138" s="53">
        <v>0</v>
      </c>
      <c r="X138" s="53">
        <v>0</v>
      </c>
      <c r="Y138" s="53">
        <v>0</v>
      </c>
      <c r="Z138" s="53">
        <v>0</v>
      </c>
      <c r="AA138" s="53">
        <v>0</v>
      </c>
      <c r="AB138" s="53">
        <v>0</v>
      </c>
      <c r="AC138" s="53">
        <v>0</v>
      </c>
      <c r="AD138" s="53">
        <v>0</v>
      </c>
      <c r="AE138" s="53">
        <v>0</v>
      </c>
      <c r="AF138" s="53">
        <v>0</v>
      </c>
    </row>
    <row r="139" spans="2:32" ht="16" customHeight="1" x14ac:dyDescent="0.3">
      <c r="B139" s="51" t="s">
        <v>225</v>
      </c>
      <c r="C139" s="53">
        <v>0</v>
      </c>
      <c r="D139" s="53">
        <v>0</v>
      </c>
      <c r="E139" s="53">
        <v>0</v>
      </c>
      <c r="F139" s="53">
        <v>0</v>
      </c>
      <c r="G139" s="53">
        <v>0</v>
      </c>
      <c r="H139" s="53">
        <v>0</v>
      </c>
      <c r="I139" s="53">
        <v>0</v>
      </c>
      <c r="J139" s="53">
        <v>0</v>
      </c>
      <c r="K139" s="53">
        <v>0</v>
      </c>
      <c r="L139" s="53">
        <v>0</v>
      </c>
      <c r="M139" s="53">
        <v>0</v>
      </c>
      <c r="N139" s="53">
        <v>0</v>
      </c>
      <c r="O139" s="53">
        <v>0</v>
      </c>
      <c r="P139" s="53">
        <v>0</v>
      </c>
      <c r="Q139" s="53">
        <v>0</v>
      </c>
      <c r="R139" s="53">
        <v>0</v>
      </c>
      <c r="S139" s="53">
        <v>0</v>
      </c>
      <c r="T139" s="53">
        <v>0</v>
      </c>
      <c r="U139" s="53">
        <v>0</v>
      </c>
      <c r="V139" s="53">
        <v>0</v>
      </c>
      <c r="W139" s="53">
        <v>0</v>
      </c>
      <c r="X139" s="53">
        <v>0</v>
      </c>
      <c r="Y139" s="53">
        <v>0</v>
      </c>
      <c r="Z139" s="53">
        <v>0</v>
      </c>
      <c r="AA139" s="53">
        <v>0</v>
      </c>
      <c r="AB139" s="53">
        <v>0</v>
      </c>
      <c r="AC139" s="53">
        <v>0</v>
      </c>
      <c r="AD139" s="53">
        <v>0</v>
      </c>
      <c r="AE139" s="53">
        <v>0</v>
      </c>
      <c r="AF139" s="53">
        <v>0</v>
      </c>
    </row>
    <row r="140" spans="2:32" ht="16" customHeight="1" x14ac:dyDescent="0.3">
      <c r="B140" s="51" t="s">
        <v>226</v>
      </c>
      <c r="C140" s="53">
        <v>2.1391999999999998</v>
      </c>
      <c r="D140" s="53">
        <v>2.1391999999999998</v>
      </c>
      <c r="E140" s="53">
        <v>2.1391999999999998</v>
      </c>
      <c r="F140" s="53">
        <v>2.1391999999999998</v>
      </c>
      <c r="G140" s="53">
        <v>2.1391999999999998</v>
      </c>
      <c r="H140" s="53">
        <v>2.1391999999999998</v>
      </c>
      <c r="I140" s="53">
        <v>2.1391999999999998</v>
      </c>
      <c r="J140" s="53">
        <v>2.1391999999999998</v>
      </c>
      <c r="K140" s="53">
        <v>2.1391999999999998</v>
      </c>
      <c r="L140" s="53">
        <v>2.1391999999999998</v>
      </c>
      <c r="M140" s="53">
        <v>2.1391999999999998</v>
      </c>
      <c r="N140" s="53">
        <v>2.1391999999999998</v>
      </c>
      <c r="O140" s="53">
        <v>2.1391999999999998</v>
      </c>
      <c r="P140" s="53">
        <v>2.1391999999999998</v>
      </c>
      <c r="Q140" s="53">
        <v>2.1391999999999998</v>
      </c>
      <c r="R140" s="53">
        <v>2.4729999999999999</v>
      </c>
      <c r="S140" s="53">
        <v>2.4729999999999999</v>
      </c>
      <c r="T140" s="53">
        <v>2.4729999999999999</v>
      </c>
      <c r="U140" s="53">
        <v>2.4729999999999999</v>
      </c>
      <c r="V140" s="53">
        <v>2.4729999999999999</v>
      </c>
      <c r="W140" s="53">
        <v>2.4729999999999999</v>
      </c>
      <c r="X140" s="53">
        <v>2.4729999999999999</v>
      </c>
      <c r="Y140" s="53">
        <v>2.4729999999999999</v>
      </c>
      <c r="Z140" s="53">
        <v>2.4729999999999999</v>
      </c>
      <c r="AA140" s="53">
        <v>2.4729999999999999</v>
      </c>
      <c r="AB140" s="53">
        <v>2.4729999999999999</v>
      </c>
      <c r="AC140" s="53">
        <v>2.4729999999999999</v>
      </c>
      <c r="AD140" s="53">
        <v>2.4729999999999999</v>
      </c>
      <c r="AE140" s="53">
        <v>2.4729999999999999</v>
      </c>
      <c r="AF140" s="53">
        <v>2.4729999999999999</v>
      </c>
    </row>
    <row r="141" spans="2:32" ht="16" customHeight="1" x14ac:dyDescent="0.3">
      <c r="B141" s="51" t="s">
        <v>227</v>
      </c>
      <c r="C141" s="53">
        <v>0</v>
      </c>
      <c r="D141" s="53">
        <v>0</v>
      </c>
      <c r="E141" s="53">
        <v>0</v>
      </c>
      <c r="F141" s="53">
        <v>0</v>
      </c>
      <c r="G141" s="53">
        <v>0</v>
      </c>
      <c r="H141" s="53">
        <v>0</v>
      </c>
      <c r="I141" s="53">
        <v>0</v>
      </c>
      <c r="J141" s="53">
        <v>0</v>
      </c>
      <c r="K141" s="53">
        <v>0</v>
      </c>
      <c r="L141" s="53">
        <v>0</v>
      </c>
      <c r="M141" s="53">
        <v>0</v>
      </c>
      <c r="N141" s="53">
        <v>0</v>
      </c>
      <c r="O141" s="53">
        <v>0</v>
      </c>
      <c r="P141" s="53">
        <v>0</v>
      </c>
      <c r="Q141" s="53">
        <v>0</v>
      </c>
      <c r="R141" s="53">
        <v>0</v>
      </c>
      <c r="S141" s="53">
        <v>0</v>
      </c>
      <c r="T141" s="53">
        <v>0</v>
      </c>
      <c r="U141" s="53">
        <v>0</v>
      </c>
      <c r="V141" s="53">
        <v>0</v>
      </c>
      <c r="W141" s="53">
        <v>0</v>
      </c>
      <c r="X141" s="53">
        <v>0</v>
      </c>
      <c r="Y141" s="53">
        <v>0</v>
      </c>
      <c r="Z141" s="53">
        <v>0</v>
      </c>
      <c r="AA141" s="53">
        <v>0</v>
      </c>
      <c r="AB141" s="53">
        <v>0</v>
      </c>
      <c r="AC141" s="53">
        <v>0</v>
      </c>
      <c r="AD141" s="53">
        <v>0</v>
      </c>
      <c r="AE141" s="53">
        <v>0</v>
      </c>
      <c r="AF141" s="53">
        <v>0</v>
      </c>
    </row>
    <row r="142" spans="2:32" ht="16" customHeight="1" x14ac:dyDescent="0.3">
      <c r="B142" s="51" t="s">
        <v>228</v>
      </c>
      <c r="C142" s="53">
        <v>0</v>
      </c>
      <c r="D142" s="53">
        <v>0</v>
      </c>
      <c r="E142" s="53">
        <v>0</v>
      </c>
      <c r="F142" s="53">
        <v>0</v>
      </c>
      <c r="G142" s="53">
        <v>0</v>
      </c>
      <c r="H142" s="53">
        <v>0</v>
      </c>
      <c r="I142" s="53">
        <v>0</v>
      </c>
      <c r="J142" s="53">
        <v>0</v>
      </c>
      <c r="K142" s="53">
        <v>0</v>
      </c>
      <c r="L142" s="53">
        <v>0</v>
      </c>
      <c r="M142" s="53">
        <v>0</v>
      </c>
      <c r="N142" s="53">
        <v>0</v>
      </c>
      <c r="O142" s="53">
        <v>0</v>
      </c>
      <c r="P142" s="53">
        <v>0</v>
      </c>
      <c r="Q142" s="53">
        <v>0</v>
      </c>
      <c r="R142" s="53">
        <v>0</v>
      </c>
      <c r="S142" s="53">
        <v>0</v>
      </c>
      <c r="T142" s="53">
        <v>0</v>
      </c>
      <c r="U142" s="53">
        <v>0</v>
      </c>
      <c r="V142" s="53">
        <v>0</v>
      </c>
      <c r="W142" s="53">
        <v>0</v>
      </c>
      <c r="X142" s="53">
        <v>0</v>
      </c>
      <c r="Y142" s="53">
        <v>0</v>
      </c>
      <c r="Z142" s="53">
        <v>0</v>
      </c>
      <c r="AA142" s="53">
        <v>0</v>
      </c>
      <c r="AB142" s="53">
        <v>0</v>
      </c>
      <c r="AC142" s="53">
        <v>0</v>
      </c>
      <c r="AD142" s="53">
        <v>0</v>
      </c>
      <c r="AE142" s="53">
        <v>0</v>
      </c>
      <c r="AF142" s="53">
        <v>0</v>
      </c>
    </row>
    <row r="143" spans="2:32" ht="16" customHeight="1" x14ac:dyDescent="0.3">
      <c r="B143" s="51" t="s">
        <v>229</v>
      </c>
      <c r="C143" s="53">
        <v>0</v>
      </c>
      <c r="D143" s="53">
        <v>0</v>
      </c>
      <c r="E143" s="53">
        <v>0</v>
      </c>
      <c r="F143" s="53">
        <v>0</v>
      </c>
      <c r="G143" s="53">
        <v>0</v>
      </c>
      <c r="H143" s="53">
        <v>0</v>
      </c>
      <c r="I143" s="53">
        <v>0</v>
      </c>
      <c r="J143" s="53">
        <v>0</v>
      </c>
      <c r="K143" s="53">
        <v>0</v>
      </c>
      <c r="L143" s="53">
        <v>0</v>
      </c>
      <c r="M143" s="53">
        <v>0</v>
      </c>
      <c r="N143" s="53">
        <v>0</v>
      </c>
      <c r="O143" s="53">
        <v>0</v>
      </c>
      <c r="P143" s="53">
        <v>0</v>
      </c>
      <c r="Q143" s="53">
        <v>0</v>
      </c>
      <c r="R143" s="53">
        <v>0</v>
      </c>
      <c r="S143" s="53">
        <v>0</v>
      </c>
      <c r="T143" s="53">
        <v>0</v>
      </c>
      <c r="U143" s="53">
        <v>0</v>
      </c>
      <c r="V143" s="53">
        <v>0</v>
      </c>
      <c r="W143" s="53">
        <v>0</v>
      </c>
      <c r="X143" s="53">
        <v>0</v>
      </c>
      <c r="Y143" s="53">
        <v>0</v>
      </c>
      <c r="Z143" s="53">
        <v>0</v>
      </c>
      <c r="AA143" s="53">
        <v>0</v>
      </c>
      <c r="AB143" s="53">
        <v>0</v>
      </c>
      <c r="AC143" s="53">
        <v>0</v>
      </c>
      <c r="AD143" s="53">
        <v>0</v>
      </c>
      <c r="AE143" s="53">
        <v>0</v>
      </c>
      <c r="AF143" s="53">
        <v>0</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0</v>
      </c>
      <c r="D147" s="53">
        <v>0</v>
      </c>
      <c r="E147" s="53">
        <v>0</v>
      </c>
      <c r="F147" s="53">
        <v>0</v>
      </c>
      <c r="G147" s="53">
        <v>0</v>
      </c>
      <c r="H147" s="53">
        <v>0</v>
      </c>
      <c r="I147" s="53">
        <v>0</v>
      </c>
      <c r="J147" s="53">
        <v>0</v>
      </c>
      <c r="K147" s="53">
        <v>0</v>
      </c>
      <c r="L147" s="53">
        <v>0</v>
      </c>
      <c r="M147" s="53">
        <v>0</v>
      </c>
      <c r="N147" s="53">
        <v>0</v>
      </c>
      <c r="O147" s="53">
        <v>0</v>
      </c>
      <c r="P147" s="53">
        <v>0</v>
      </c>
      <c r="Q147" s="53">
        <v>0</v>
      </c>
      <c r="R147" s="53">
        <v>0</v>
      </c>
      <c r="S147" s="53">
        <v>0</v>
      </c>
      <c r="T147" s="53">
        <v>0</v>
      </c>
      <c r="U147" s="53">
        <v>0</v>
      </c>
      <c r="V147" s="53">
        <v>0</v>
      </c>
      <c r="W147" s="53">
        <v>0</v>
      </c>
      <c r="X147" s="53">
        <v>0</v>
      </c>
      <c r="Y147" s="53">
        <v>0</v>
      </c>
      <c r="Z147" s="53">
        <v>0</v>
      </c>
      <c r="AA147" s="53">
        <v>0</v>
      </c>
      <c r="AB147" s="53">
        <v>0</v>
      </c>
      <c r="AC147" s="53">
        <v>0</v>
      </c>
      <c r="AD147" s="53">
        <v>0</v>
      </c>
      <c r="AE147" s="53">
        <v>0</v>
      </c>
      <c r="AF147" s="53">
        <v>0</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0</v>
      </c>
      <c r="P148" s="53">
        <v>0</v>
      </c>
      <c r="Q148" s="53">
        <v>0</v>
      </c>
      <c r="R148" s="53">
        <v>0</v>
      </c>
      <c r="S148" s="53">
        <v>0</v>
      </c>
      <c r="T148" s="53">
        <v>0</v>
      </c>
      <c r="U148" s="53">
        <v>0</v>
      </c>
      <c r="V148" s="53">
        <v>0</v>
      </c>
      <c r="W148" s="53">
        <v>0</v>
      </c>
      <c r="X148" s="53">
        <v>0</v>
      </c>
      <c r="Y148" s="53">
        <v>0</v>
      </c>
      <c r="Z148" s="53">
        <v>0</v>
      </c>
      <c r="AA148" s="53">
        <v>0</v>
      </c>
      <c r="AB148" s="53">
        <v>0</v>
      </c>
      <c r="AC148" s="53">
        <v>0</v>
      </c>
      <c r="AD148" s="53">
        <v>0</v>
      </c>
      <c r="AE148" s="53">
        <v>0</v>
      </c>
      <c r="AF148" s="53">
        <v>0</v>
      </c>
    </row>
    <row r="149" spans="2:32" ht="16" customHeight="1" x14ac:dyDescent="0.3">
      <c r="B149" s="51" t="s">
        <v>235</v>
      </c>
      <c r="C149" s="53">
        <v>0</v>
      </c>
      <c r="D149" s="53">
        <v>0</v>
      </c>
      <c r="E149" s="53">
        <v>0</v>
      </c>
      <c r="F149" s="53">
        <v>0</v>
      </c>
      <c r="G149" s="53">
        <v>0</v>
      </c>
      <c r="H149" s="53">
        <v>0</v>
      </c>
      <c r="I149" s="53">
        <v>0</v>
      </c>
      <c r="J149" s="53">
        <v>0</v>
      </c>
      <c r="K149" s="53">
        <v>0</v>
      </c>
      <c r="L149" s="53">
        <v>0</v>
      </c>
      <c r="M149" s="53">
        <v>0</v>
      </c>
      <c r="N149" s="53">
        <v>0</v>
      </c>
      <c r="O149" s="53">
        <v>0</v>
      </c>
      <c r="P149" s="53">
        <v>0</v>
      </c>
      <c r="Q149" s="53">
        <v>0</v>
      </c>
      <c r="R149" s="53">
        <v>0</v>
      </c>
      <c r="S149" s="53">
        <v>0</v>
      </c>
      <c r="T149" s="53">
        <v>0</v>
      </c>
      <c r="U149" s="53">
        <v>0</v>
      </c>
      <c r="V149" s="53">
        <v>0</v>
      </c>
      <c r="W149" s="53">
        <v>0</v>
      </c>
      <c r="X149" s="53">
        <v>0</v>
      </c>
      <c r="Y149" s="53">
        <v>0</v>
      </c>
      <c r="Z149" s="53">
        <v>0</v>
      </c>
      <c r="AA149" s="53">
        <v>0</v>
      </c>
      <c r="AB149" s="53">
        <v>0</v>
      </c>
      <c r="AC149" s="53">
        <v>0</v>
      </c>
      <c r="AD149" s="53">
        <v>0</v>
      </c>
      <c r="AE149" s="53">
        <v>0</v>
      </c>
      <c r="AF149" s="53">
        <v>0</v>
      </c>
    </row>
    <row r="150" spans="2:32" ht="16" customHeight="1" x14ac:dyDescent="0.3">
      <c r="B150" s="51" t="s">
        <v>236</v>
      </c>
      <c r="C150" s="53">
        <v>0</v>
      </c>
      <c r="D150" s="53">
        <v>0</v>
      </c>
      <c r="E150" s="53">
        <v>0</v>
      </c>
      <c r="F150" s="53">
        <v>0</v>
      </c>
      <c r="G150" s="53">
        <v>0</v>
      </c>
      <c r="H150" s="53">
        <v>0</v>
      </c>
      <c r="I150" s="53">
        <v>0</v>
      </c>
      <c r="J150" s="53">
        <v>0</v>
      </c>
      <c r="K150" s="53">
        <v>0</v>
      </c>
      <c r="L150" s="53">
        <v>0</v>
      </c>
      <c r="M150" s="53">
        <v>0</v>
      </c>
      <c r="N150" s="53">
        <v>0</v>
      </c>
      <c r="O150" s="53">
        <v>0</v>
      </c>
      <c r="P150" s="53">
        <v>0</v>
      </c>
      <c r="Q150" s="53">
        <v>0</v>
      </c>
      <c r="R150" s="53">
        <v>0</v>
      </c>
      <c r="S150" s="53">
        <v>0</v>
      </c>
      <c r="T150" s="53">
        <v>0</v>
      </c>
      <c r="U150" s="53">
        <v>0</v>
      </c>
      <c r="V150" s="53">
        <v>0</v>
      </c>
      <c r="W150" s="53">
        <v>0</v>
      </c>
      <c r="X150" s="53">
        <v>0</v>
      </c>
      <c r="Y150" s="53">
        <v>0</v>
      </c>
      <c r="Z150" s="53">
        <v>0</v>
      </c>
      <c r="AA150" s="53">
        <v>0</v>
      </c>
      <c r="AB150" s="53">
        <v>0</v>
      </c>
      <c r="AC150" s="53">
        <v>0</v>
      </c>
      <c r="AD150" s="53">
        <v>0</v>
      </c>
      <c r="AE150" s="53">
        <v>0</v>
      </c>
      <c r="AF150" s="53">
        <v>0</v>
      </c>
    </row>
    <row r="151" spans="2:32" ht="16" customHeight="1" x14ac:dyDescent="0.25">
      <c r="B151" s="47" t="s">
        <v>237</v>
      </c>
      <c r="C151" s="48">
        <v>38.5</v>
      </c>
      <c r="D151" s="48">
        <v>39.270000000000003</v>
      </c>
      <c r="E151" s="48">
        <v>40.055400000000006</v>
      </c>
      <c r="F151" s="48">
        <v>40.856508000000005</v>
      </c>
      <c r="G151" s="48">
        <v>46.984984200000007</v>
      </c>
      <c r="H151" s="48">
        <v>54.032731830000003</v>
      </c>
      <c r="I151" s="48">
        <v>62.13764160449999</v>
      </c>
      <c r="J151" s="48">
        <v>71.458287845174993</v>
      </c>
      <c r="K151" s="48">
        <v>82.177031021951223</v>
      </c>
      <c r="L151" s="48">
        <v>78.068179470853664</v>
      </c>
      <c r="M151" s="48">
        <v>92.120451775607322</v>
      </c>
      <c r="N151" s="48">
        <v>115.15056471950913</v>
      </c>
      <c r="O151" s="48">
        <v>133.63</v>
      </c>
      <c r="P151" s="48">
        <v>129.54</v>
      </c>
      <c r="Q151" s="48">
        <v>132.54</v>
      </c>
      <c r="R151" s="48">
        <v>58.366271999852316</v>
      </c>
      <c r="S151" s="48">
        <v>134.85307199985309</v>
      </c>
      <c r="T151" s="48">
        <v>203.57999616296155</v>
      </c>
      <c r="U151" s="48">
        <v>289.53704000004427</v>
      </c>
      <c r="V151" s="48">
        <v>375.97366041714935</v>
      </c>
      <c r="W151" s="48">
        <v>494.76749087059079</v>
      </c>
      <c r="X151" s="48">
        <v>775.27806042780867</v>
      </c>
      <c r="Y151" s="48">
        <v>1126.8401580595882</v>
      </c>
      <c r="Z151" s="48">
        <v>1547.9989087064946</v>
      </c>
      <c r="AA151" s="48">
        <v>1978.3162903217735</v>
      </c>
      <c r="AB151" s="48">
        <v>2379.3290464715037</v>
      </c>
      <c r="AC151" s="48">
        <v>2804.6768498169572</v>
      </c>
      <c r="AD151" s="48">
        <v>3025.5368498169573</v>
      </c>
      <c r="AE151" s="48">
        <v>3371.9165996339152</v>
      </c>
      <c r="AF151" s="48">
        <v>4041.3926029793679</v>
      </c>
    </row>
    <row r="152" spans="2:32" ht="16" customHeight="1" x14ac:dyDescent="0.25">
      <c r="B152" s="49" t="s">
        <v>238</v>
      </c>
      <c r="C152" s="50">
        <v>0</v>
      </c>
      <c r="D152" s="50">
        <v>0</v>
      </c>
      <c r="E152" s="50">
        <v>0</v>
      </c>
      <c r="F152" s="50">
        <v>0</v>
      </c>
      <c r="G152" s="50">
        <v>0</v>
      </c>
      <c r="H152" s="50">
        <v>0</v>
      </c>
      <c r="I152" s="50">
        <v>0</v>
      </c>
      <c r="J152" s="50">
        <v>0</v>
      </c>
      <c r="K152" s="50">
        <v>0</v>
      </c>
      <c r="L152" s="50">
        <v>0</v>
      </c>
      <c r="M152" s="50">
        <v>0</v>
      </c>
      <c r="N152" s="50">
        <v>0</v>
      </c>
      <c r="O152" s="50">
        <v>0</v>
      </c>
      <c r="P152" s="50">
        <v>0</v>
      </c>
      <c r="Q152" s="50">
        <v>0</v>
      </c>
      <c r="R152" s="50">
        <v>0</v>
      </c>
      <c r="S152" s="50">
        <v>0</v>
      </c>
      <c r="T152" s="50">
        <v>0</v>
      </c>
      <c r="U152" s="50">
        <v>0</v>
      </c>
      <c r="V152" s="50">
        <v>0</v>
      </c>
      <c r="W152" s="50">
        <v>0</v>
      </c>
      <c r="X152" s="50">
        <v>0</v>
      </c>
      <c r="Y152" s="50">
        <v>0</v>
      </c>
      <c r="Z152" s="50">
        <v>0</v>
      </c>
      <c r="AA152" s="50">
        <v>0</v>
      </c>
      <c r="AB152" s="50">
        <v>0</v>
      </c>
      <c r="AC152" s="50">
        <v>0</v>
      </c>
      <c r="AD152" s="50">
        <v>0</v>
      </c>
      <c r="AE152" s="50">
        <v>0</v>
      </c>
      <c r="AF152" s="50">
        <v>0</v>
      </c>
    </row>
    <row r="153" spans="2:32" ht="16" customHeight="1" x14ac:dyDescent="0.3">
      <c r="B153" s="51" t="s">
        <v>239</v>
      </c>
      <c r="C153" s="53">
        <v>0</v>
      </c>
      <c r="D153" s="53">
        <v>0</v>
      </c>
      <c r="E153" s="53">
        <v>0</v>
      </c>
      <c r="F153" s="53">
        <v>0</v>
      </c>
      <c r="G153" s="53">
        <v>0</v>
      </c>
      <c r="H153" s="53">
        <v>0</v>
      </c>
      <c r="I153" s="53">
        <v>0</v>
      </c>
      <c r="J153" s="53">
        <v>0</v>
      </c>
      <c r="K153" s="53">
        <v>0</v>
      </c>
      <c r="L153" s="53">
        <v>0</v>
      </c>
      <c r="M153" s="53">
        <v>0</v>
      </c>
      <c r="N153" s="53">
        <v>0</v>
      </c>
      <c r="O153" s="53">
        <v>0</v>
      </c>
      <c r="P153" s="53">
        <v>0</v>
      </c>
      <c r="Q153" s="53">
        <v>0</v>
      </c>
      <c r="R153" s="53">
        <v>0</v>
      </c>
      <c r="S153" s="53">
        <v>0</v>
      </c>
      <c r="T153" s="53">
        <v>0</v>
      </c>
      <c r="U153" s="53">
        <v>0</v>
      </c>
      <c r="V153" s="53">
        <v>0</v>
      </c>
      <c r="W153" s="53">
        <v>0</v>
      </c>
      <c r="X153" s="53">
        <v>0</v>
      </c>
      <c r="Y153" s="53">
        <v>0</v>
      </c>
      <c r="Z153" s="53">
        <v>0</v>
      </c>
      <c r="AA153" s="53">
        <v>0</v>
      </c>
      <c r="AB153" s="53">
        <v>0</v>
      </c>
      <c r="AC153" s="53">
        <v>0</v>
      </c>
      <c r="AD153" s="53">
        <v>0</v>
      </c>
      <c r="AE153" s="53">
        <v>0</v>
      </c>
      <c r="AF153" s="53">
        <v>0</v>
      </c>
    </row>
    <row r="154" spans="2:32" ht="16" customHeight="1" x14ac:dyDescent="0.3">
      <c r="B154" s="51" t="s">
        <v>240</v>
      </c>
      <c r="C154" s="53">
        <v>0</v>
      </c>
      <c r="D154" s="53">
        <v>0</v>
      </c>
      <c r="E154" s="53">
        <v>0</v>
      </c>
      <c r="F154" s="53">
        <v>0</v>
      </c>
      <c r="G154" s="53">
        <v>0</v>
      </c>
      <c r="H154" s="53">
        <v>0</v>
      </c>
      <c r="I154" s="53">
        <v>0</v>
      </c>
      <c r="J154" s="53">
        <v>0</v>
      </c>
      <c r="K154" s="53">
        <v>0</v>
      </c>
      <c r="L154" s="53">
        <v>0</v>
      </c>
      <c r="M154" s="53">
        <v>0</v>
      </c>
      <c r="N154" s="53">
        <v>0</v>
      </c>
      <c r="O154" s="53">
        <v>0</v>
      </c>
      <c r="P154" s="53">
        <v>0</v>
      </c>
      <c r="Q154" s="53">
        <v>0</v>
      </c>
      <c r="R154" s="53">
        <v>0</v>
      </c>
      <c r="S154" s="53">
        <v>0</v>
      </c>
      <c r="T154" s="53">
        <v>0</v>
      </c>
      <c r="U154" s="53">
        <v>0</v>
      </c>
      <c r="V154" s="53">
        <v>0</v>
      </c>
      <c r="W154" s="53">
        <v>0</v>
      </c>
      <c r="X154" s="53">
        <v>0</v>
      </c>
      <c r="Y154" s="53">
        <v>0</v>
      </c>
      <c r="Z154" s="53">
        <v>0</v>
      </c>
      <c r="AA154" s="53">
        <v>0</v>
      </c>
      <c r="AB154" s="53">
        <v>0</v>
      </c>
      <c r="AC154" s="53">
        <v>0</v>
      </c>
      <c r="AD154" s="53">
        <v>0</v>
      </c>
      <c r="AE154" s="53">
        <v>0</v>
      </c>
      <c r="AF154" s="53">
        <v>0</v>
      </c>
    </row>
    <row r="155" spans="2:32" ht="16" customHeight="1" x14ac:dyDescent="0.3">
      <c r="B155" s="51" t="s">
        <v>241</v>
      </c>
      <c r="C155" s="53">
        <v>0</v>
      </c>
      <c r="D155" s="53">
        <v>0</v>
      </c>
      <c r="E155" s="53">
        <v>0</v>
      </c>
      <c r="F155" s="53">
        <v>0</v>
      </c>
      <c r="G155" s="53">
        <v>0</v>
      </c>
      <c r="H155" s="53">
        <v>0</v>
      </c>
      <c r="I155" s="53">
        <v>0</v>
      </c>
      <c r="J155" s="53">
        <v>0</v>
      </c>
      <c r="K155" s="53">
        <v>0</v>
      </c>
      <c r="L155" s="53">
        <v>0</v>
      </c>
      <c r="M155" s="53">
        <v>0</v>
      </c>
      <c r="N155" s="53">
        <v>0</v>
      </c>
      <c r="O155" s="53">
        <v>0</v>
      </c>
      <c r="P155" s="53">
        <v>0</v>
      </c>
      <c r="Q155" s="53">
        <v>0</v>
      </c>
      <c r="R155" s="53">
        <v>0</v>
      </c>
      <c r="S155" s="53">
        <v>0</v>
      </c>
      <c r="T155" s="53">
        <v>0</v>
      </c>
      <c r="U155" s="53">
        <v>0</v>
      </c>
      <c r="V155" s="53">
        <v>0</v>
      </c>
      <c r="W155" s="53">
        <v>0</v>
      </c>
      <c r="X155" s="53">
        <v>0</v>
      </c>
      <c r="Y155" s="53">
        <v>0</v>
      </c>
      <c r="Z155" s="53">
        <v>0</v>
      </c>
      <c r="AA155" s="53">
        <v>0</v>
      </c>
      <c r="AB155" s="53">
        <v>0</v>
      </c>
      <c r="AC155" s="53">
        <v>0</v>
      </c>
      <c r="AD155" s="53">
        <v>0</v>
      </c>
      <c r="AE155" s="53">
        <v>0</v>
      </c>
      <c r="AF155" s="53">
        <v>0</v>
      </c>
    </row>
    <row r="156" spans="2:32" ht="16" customHeight="1" x14ac:dyDescent="0.3">
      <c r="B156" s="51" t="s">
        <v>242</v>
      </c>
      <c r="C156" s="53">
        <v>0</v>
      </c>
      <c r="D156" s="53">
        <v>0</v>
      </c>
      <c r="E156" s="53">
        <v>0</v>
      </c>
      <c r="F156" s="53">
        <v>0</v>
      </c>
      <c r="G156" s="53">
        <v>0</v>
      </c>
      <c r="H156" s="53">
        <v>0</v>
      </c>
      <c r="I156" s="53">
        <v>0</v>
      </c>
      <c r="J156" s="53">
        <v>0</v>
      </c>
      <c r="K156" s="53">
        <v>0</v>
      </c>
      <c r="L156" s="53">
        <v>0</v>
      </c>
      <c r="M156" s="53">
        <v>0</v>
      </c>
      <c r="N156" s="53">
        <v>0</v>
      </c>
      <c r="O156" s="53">
        <v>0</v>
      </c>
      <c r="P156" s="53">
        <v>0</v>
      </c>
      <c r="Q156" s="53">
        <v>0</v>
      </c>
      <c r="R156" s="53">
        <v>0</v>
      </c>
      <c r="S156" s="53">
        <v>0</v>
      </c>
      <c r="T156" s="53">
        <v>0</v>
      </c>
      <c r="U156" s="53">
        <v>0</v>
      </c>
      <c r="V156" s="53">
        <v>0</v>
      </c>
      <c r="W156" s="53">
        <v>0</v>
      </c>
      <c r="X156" s="53">
        <v>0</v>
      </c>
      <c r="Y156" s="53">
        <v>0</v>
      </c>
      <c r="Z156" s="53">
        <v>0</v>
      </c>
      <c r="AA156" s="53">
        <v>0</v>
      </c>
      <c r="AB156" s="53">
        <v>0</v>
      </c>
      <c r="AC156" s="53">
        <v>0</v>
      </c>
      <c r="AD156" s="53">
        <v>0</v>
      </c>
      <c r="AE156" s="53">
        <v>0</v>
      </c>
      <c r="AF156" s="53">
        <v>0</v>
      </c>
    </row>
    <row r="157" spans="2:32" ht="16" customHeight="1" x14ac:dyDescent="0.3">
      <c r="B157" s="51" t="s">
        <v>243</v>
      </c>
      <c r="C157" s="53">
        <v>0</v>
      </c>
      <c r="D157" s="53">
        <v>0</v>
      </c>
      <c r="E157" s="53">
        <v>0</v>
      </c>
      <c r="F157" s="53">
        <v>0</v>
      </c>
      <c r="G157" s="53">
        <v>0</v>
      </c>
      <c r="H157" s="53">
        <v>0</v>
      </c>
      <c r="I157" s="53">
        <v>0</v>
      </c>
      <c r="J157" s="53">
        <v>0</v>
      </c>
      <c r="K157" s="53">
        <v>0</v>
      </c>
      <c r="L157" s="53">
        <v>0</v>
      </c>
      <c r="M157" s="53">
        <v>0</v>
      </c>
      <c r="N157" s="53">
        <v>0</v>
      </c>
      <c r="O157" s="53">
        <v>0</v>
      </c>
      <c r="P157" s="53">
        <v>0</v>
      </c>
      <c r="Q157" s="53">
        <v>0</v>
      </c>
      <c r="R157" s="53">
        <v>0</v>
      </c>
      <c r="S157" s="53">
        <v>0</v>
      </c>
      <c r="T157" s="53">
        <v>0</v>
      </c>
      <c r="U157" s="53">
        <v>0</v>
      </c>
      <c r="V157" s="53">
        <v>0</v>
      </c>
      <c r="W157" s="53">
        <v>0</v>
      </c>
      <c r="X157" s="53">
        <v>0</v>
      </c>
      <c r="Y157" s="53">
        <v>0</v>
      </c>
      <c r="Z157" s="53">
        <v>0</v>
      </c>
      <c r="AA157" s="53">
        <v>0</v>
      </c>
      <c r="AB157" s="53">
        <v>0</v>
      </c>
      <c r="AC157" s="53">
        <v>0</v>
      </c>
      <c r="AD157" s="53">
        <v>0</v>
      </c>
      <c r="AE157" s="53">
        <v>0</v>
      </c>
      <c r="AF157" s="53">
        <v>0</v>
      </c>
    </row>
    <row r="158" spans="2:32" ht="16" customHeight="1" x14ac:dyDescent="0.3">
      <c r="B158" s="51" t="s">
        <v>244</v>
      </c>
      <c r="C158" s="53">
        <v>0</v>
      </c>
      <c r="D158" s="53">
        <v>0</v>
      </c>
      <c r="E158" s="53">
        <v>0</v>
      </c>
      <c r="F158" s="53">
        <v>0</v>
      </c>
      <c r="G158" s="53">
        <v>0</v>
      </c>
      <c r="H158" s="53">
        <v>0</v>
      </c>
      <c r="I158" s="53">
        <v>0</v>
      </c>
      <c r="J158" s="53">
        <v>0</v>
      </c>
      <c r="K158" s="53">
        <v>0</v>
      </c>
      <c r="L158" s="53">
        <v>0</v>
      </c>
      <c r="M158" s="53">
        <v>0</v>
      </c>
      <c r="N158" s="53">
        <v>0</v>
      </c>
      <c r="O158" s="53">
        <v>0</v>
      </c>
      <c r="P158" s="53">
        <v>0</v>
      </c>
      <c r="Q158" s="53">
        <v>0</v>
      </c>
      <c r="R158" s="53">
        <v>0</v>
      </c>
      <c r="S158" s="53">
        <v>0</v>
      </c>
      <c r="T158" s="53">
        <v>0</v>
      </c>
      <c r="U158" s="53">
        <v>0</v>
      </c>
      <c r="V158" s="53">
        <v>0</v>
      </c>
      <c r="W158" s="53">
        <v>0</v>
      </c>
      <c r="X158" s="53">
        <v>0</v>
      </c>
      <c r="Y158" s="53">
        <v>0</v>
      </c>
      <c r="Z158" s="53">
        <v>0</v>
      </c>
      <c r="AA158" s="53">
        <v>0</v>
      </c>
      <c r="AB158" s="53">
        <v>0</v>
      </c>
      <c r="AC158" s="53">
        <v>0</v>
      </c>
      <c r="AD158" s="53">
        <v>0</v>
      </c>
      <c r="AE158" s="53">
        <v>0</v>
      </c>
      <c r="AF158" s="53">
        <v>0</v>
      </c>
    </row>
    <row r="159" spans="2:32" ht="16" customHeight="1" x14ac:dyDescent="0.3">
      <c r="B159" s="51" t="s">
        <v>245</v>
      </c>
      <c r="C159" s="53">
        <v>0</v>
      </c>
      <c r="D159" s="53">
        <v>0</v>
      </c>
      <c r="E159" s="53">
        <v>0</v>
      </c>
      <c r="F159" s="53">
        <v>0</v>
      </c>
      <c r="G159" s="53">
        <v>0</v>
      </c>
      <c r="H159" s="53">
        <v>0</v>
      </c>
      <c r="I159" s="53">
        <v>0</v>
      </c>
      <c r="J159" s="53">
        <v>0</v>
      </c>
      <c r="K159" s="53">
        <v>0</v>
      </c>
      <c r="L159" s="53">
        <v>0</v>
      </c>
      <c r="M159" s="53">
        <v>0</v>
      </c>
      <c r="N159" s="53">
        <v>0</v>
      </c>
      <c r="O159" s="53">
        <v>0</v>
      </c>
      <c r="P159" s="53">
        <v>0</v>
      </c>
      <c r="Q159" s="53">
        <v>0</v>
      </c>
      <c r="R159" s="53">
        <v>0</v>
      </c>
      <c r="S159" s="53">
        <v>0</v>
      </c>
      <c r="T159" s="53">
        <v>0</v>
      </c>
      <c r="U159" s="53">
        <v>0</v>
      </c>
      <c r="V159" s="53">
        <v>0</v>
      </c>
      <c r="W159" s="53">
        <v>0</v>
      </c>
      <c r="X159" s="53">
        <v>0</v>
      </c>
      <c r="Y159" s="53">
        <v>0</v>
      </c>
      <c r="Z159" s="53">
        <v>0</v>
      </c>
      <c r="AA159" s="53">
        <v>0</v>
      </c>
      <c r="AB159" s="53">
        <v>0</v>
      </c>
      <c r="AC159" s="53">
        <v>0</v>
      </c>
      <c r="AD159" s="53">
        <v>0</v>
      </c>
      <c r="AE159" s="53">
        <v>0</v>
      </c>
      <c r="AF159" s="53">
        <v>0</v>
      </c>
    </row>
    <row r="160" spans="2:32" ht="16" customHeight="1" x14ac:dyDescent="0.3">
      <c r="B160" s="51" t="s">
        <v>246</v>
      </c>
      <c r="C160" s="53">
        <v>0</v>
      </c>
      <c r="D160" s="53">
        <v>0</v>
      </c>
      <c r="E160" s="53">
        <v>0</v>
      </c>
      <c r="F160" s="53">
        <v>0</v>
      </c>
      <c r="G160" s="53">
        <v>0</v>
      </c>
      <c r="H160" s="53">
        <v>0</v>
      </c>
      <c r="I160" s="53">
        <v>0</v>
      </c>
      <c r="J160" s="53">
        <v>0</v>
      </c>
      <c r="K160" s="53">
        <v>0</v>
      </c>
      <c r="L160" s="53">
        <v>0</v>
      </c>
      <c r="M160" s="53">
        <v>0</v>
      </c>
      <c r="N160" s="53">
        <v>0</v>
      </c>
      <c r="O160" s="53">
        <v>0</v>
      </c>
      <c r="P160" s="53">
        <v>0</v>
      </c>
      <c r="Q160" s="53">
        <v>0</v>
      </c>
      <c r="R160" s="53">
        <v>0</v>
      </c>
      <c r="S160" s="53">
        <v>0</v>
      </c>
      <c r="T160" s="53">
        <v>0</v>
      </c>
      <c r="U160" s="53">
        <v>0</v>
      </c>
      <c r="V160" s="53">
        <v>0</v>
      </c>
      <c r="W160" s="53">
        <v>0</v>
      </c>
      <c r="X160" s="53">
        <v>0</v>
      </c>
      <c r="Y160" s="53">
        <v>0</v>
      </c>
      <c r="Z160" s="53">
        <v>0</v>
      </c>
      <c r="AA160" s="53">
        <v>0</v>
      </c>
      <c r="AB160" s="53">
        <v>0</v>
      </c>
      <c r="AC160" s="53">
        <v>0</v>
      </c>
      <c r="AD160" s="53">
        <v>0</v>
      </c>
      <c r="AE160" s="53">
        <v>0</v>
      </c>
      <c r="AF160" s="53">
        <v>0</v>
      </c>
    </row>
    <row r="161" spans="2:32" ht="16" customHeight="1" x14ac:dyDescent="0.3">
      <c r="B161" s="51" t="s">
        <v>247</v>
      </c>
      <c r="C161" s="53">
        <v>0</v>
      </c>
      <c r="D161" s="53">
        <v>0</v>
      </c>
      <c r="E161" s="53">
        <v>0</v>
      </c>
      <c r="F161" s="53">
        <v>0</v>
      </c>
      <c r="G161" s="53">
        <v>0</v>
      </c>
      <c r="H161" s="53">
        <v>0</v>
      </c>
      <c r="I161" s="53">
        <v>0</v>
      </c>
      <c r="J161" s="53">
        <v>0</v>
      </c>
      <c r="K161" s="53">
        <v>0</v>
      </c>
      <c r="L161" s="53">
        <v>0</v>
      </c>
      <c r="M161" s="53">
        <v>0</v>
      </c>
      <c r="N161" s="53">
        <v>0</v>
      </c>
      <c r="O161" s="53">
        <v>0</v>
      </c>
      <c r="P161" s="53">
        <v>0</v>
      </c>
      <c r="Q161" s="53">
        <v>0</v>
      </c>
      <c r="R161" s="53">
        <v>0</v>
      </c>
      <c r="S161" s="53">
        <v>0</v>
      </c>
      <c r="T161" s="53">
        <v>0</v>
      </c>
      <c r="U161" s="53">
        <v>0</v>
      </c>
      <c r="V161" s="53">
        <v>0</v>
      </c>
      <c r="W161" s="53">
        <v>0</v>
      </c>
      <c r="X161" s="53">
        <v>0</v>
      </c>
      <c r="Y161" s="53">
        <v>0</v>
      </c>
      <c r="Z161" s="53">
        <v>0</v>
      </c>
      <c r="AA161" s="53">
        <v>0</v>
      </c>
      <c r="AB161" s="53">
        <v>0</v>
      </c>
      <c r="AC161" s="53">
        <v>0</v>
      </c>
      <c r="AD161" s="53">
        <v>0</v>
      </c>
      <c r="AE161" s="53">
        <v>0</v>
      </c>
      <c r="AF161" s="53">
        <v>0</v>
      </c>
    </row>
    <row r="162" spans="2:32" ht="16" customHeight="1" x14ac:dyDescent="0.3">
      <c r="B162" s="51" t="s">
        <v>248</v>
      </c>
      <c r="C162" s="53">
        <v>0</v>
      </c>
      <c r="D162" s="53">
        <v>0</v>
      </c>
      <c r="E162" s="53">
        <v>0</v>
      </c>
      <c r="F162" s="53">
        <v>0</v>
      </c>
      <c r="G162" s="53">
        <v>0</v>
      </c>
      <c r="H162" s="53">
        <v>0</v>
      </c>
      <c r="I162" s="53">
        <v>0</v>
      </c>
      <c r="J162" s="53">
        <v>0</v>
      </c>
      <c r="K162" s="53">
        <v>0</v>
      </c>
      <c r="L162" s="53">
        <v>0</v>
      </c>
      <c r="M162" s="53">
        <v>0</v>
      </c>
      <c r="N162" s="53">
        <v>0</v>
      </c>
      <c r="O162" s="53">
        <v>0</v>
      </c>
      <c r="P162" s="53">
        <v>0</v>
      </c>
      <c r="Q162" s="53">
        <v>0</v>
      </c>
      <c r="R162" s="53">
        <v>0</v>
      </c>
      <c r="S162" s="53">
        <v>0</v>
      </c>
      <c r="T162" s="53">
        <v>0</v>
      </c>
      <c r="U162" s="53">
        <v>0</v>
      </c>
      <c r="V162" s="53">
        <v>0</v>
      </c>
      <c r="W162" s="53">
        <v>0</v>
      </c>
      <c r="X162" s="53">
        <v>0</v>
      </c>
      <c r="Y162" s="53">
        <v>0</v>
      </c>
      <c r="Z162" s="53">
        <v>0</v>
      </c>
      <c r="AA162" s="53">
        <v>0</v>
      </c>
      <c r="AB162" s="53">
        <v>0</v>
      </c>
      <c r="AC162" s="53">
        <v>0</v>
      </c>
      <c r="AD162" s="53">
        <v>0</v>
      </c>
      <c r="AE162" s="53">
        <v>0</v>
      </c>
      <c r="AF162" s="53">
        <v>0</v>
      </c>
    </row>
    <row r="163" spans="2:32" ht="16" customHeight="1" x14ac:dyDescent="0.3">
      <c r="B163" s="51" t="s">
        <v>249</v>
      </c>
      <c r="C163" s="53">
        <v>0</v>
      </c>
      <c r="D163" s="53">
        <v>0</v>
      </c>
      <c r="E163" s="53">
        <v>0</v>
      </c>
      <c r="F163" s="53">
        <v>0</v>
      </c>
      <c r="G163" s="53">
        <v>0</v>
      </c>
      <c r="H163" s="53">
        <v>0</v>
      </c>
      <c r="I163" s="53">
        <v>0</v>
      </c>
      <c r="J163" s="53">
        <v>0</v>
      </c>
      <c r="K163" s="53">
        <v>0</v>
      </c>
      <c r="L163" s="53">
        <v>0</v>
      </c>
      <c r="M163" s="53">
        <v>0</v>
      </c>
      <c r="N163" s="53">
        <v>0</v>
      </c>
      <c r="O163" s="53">
        <v>0</v>
      </c>
      <c r="P163" s="53">
        <v>0</v>
      </c>
      <c r="Q163" s="53">
        <v>0</v>
      </c>
      <c r="R163" s="53">
        <v>0</v>
      </c>
      <c r="S163" s="53">
        <v>0</v>
      </c>
      <c r="T163" s="53">
        <v>0</v>
      </c>
      <c r="U163" s="53">
        <v>0</v>
      </c>
      <c r="V163" s="53">
        <v>0</v>
      </c>
      <c r="W163" s="53">
        <v>0</v>
      </c>
      <c r="X163" s="53">
        <v>0</v>
      </c>
      <c r="Y163" s="53">
        <v>0</v>
      </c>
      <c r="Z163" s="53">
        <v>0</v>
      </c>
      <c r="AA163" s="53">
        <v>0</v>
      </c>
      <c r="AB163" s="53">
        <v>0</v>
      </c>
      <c r="AC163" s="53">
        <v>0</v>
      </c>
      <c r="AD163" s="53">
        <v>0</v>
      </c>
      <c r="AE163" s="53">
        <v>0</v>
      </c>
      <c r="AF163" s="53">
        <v>0</v>
      </c>
    </row>
    <row r="164" spans="2:32" ht="16" customHeight="1" x14ac:dyDescent="0.3">
      <c r="B164" s="51" t="s">
        <v>250</v>
      </c>
      <c r="C164" s="53">
        <v>0</v>
      </c>
      <c r="D164" s="53">
        <v>0</v>
      </c>
      <c r="E164" s="53">
        <v>0</v>
      </c>
      <c r="F164" s="53">
        <v>0</v>
      </c>
      <c r="G164" s="53">
        <v>0</v>
      </c>
      <c r="H164" s="53">
        <v>0</v>
      </c>
      <c r="I164" s="53">
        <v>0</v>
      </c>
      <c r="J164" s="53">
        <v>0</v>
      </c>
      <c r="K164" s="53">
        <v>0</v>
      </c>
      <c r="L164" s="53">
        <v>0</v>
      </c>
      <c r="M164" s="53">
        <v>0</v>
      </c>
      <c r="N164" s="53">
        <v>0</v>
      </c>
      <c r="O164" s="53">
        <v>0</v>
      </c>
      <c r="P164" s="53">
        <v>0</v>
      </c>
      <c r="Q164" s="53">
        <v>0</v>
      </c>
      <c r="R164" s="53">
        <v>0</v>
      </c>
      <c r="S164" s="53">
        <v>0</v>
      </c>
      <c r="T164" s="53">
        <v>0</v>
      </c>
      <c r="U164" s="53">
        <v>0</v>
      </c>
      <c r="V164" s="53">
        <v>0</v>
      </c>
      <c r="W164" s="53">
        <v>0</v>
      </c>
      <c r="X164" s="53">
        <v>0</v>
      </c>
      <c r="Y164" s="53">
        <v>0</v>
      </c>
      <c r="Z164" s="53">
        <v>0</v>
      </c>
      <c r="AA164" s="53">
        <v>0</v>
      </c>
      <c r="AB164" s="53">
        <v>0</v>
      </c>
      <c r="AC164" s="53">
        <v>0</v>
      </c>
      <c r="AD164" s="53">
        <v>0</v>
      </c>
      <c r="AE164" s="53">
        <v>0</v>
      </c>
      <c r="AF164" s="53">
        <v>0</v>
      </c>
    </row>
    <row r="165" spans="2:32" ht="16" customHeight="1" x14ac:dyDescent="0.3">
      <c r="B165" s="51" t="s">
        <v>251</v>
      </c>
      <c r="C165" s="53">
        <v>0</v>
      </c>
      <c r="D165" s="53">
        <v>0</v>
      </c>
      <c r="E165" s="53">
        <v>0</v>
      </c>
      <c r="F165" s="53">
        <v>0</v>
      </c>
      <c r="G165" s="53">
        <v>0</v>
      </c>
      <c r="H165" s="53">
        <v>0</v>
      </c>
      <c r="I165" s="53">
        <v>0</v>
      </c>
      <c r="J165" s="53">
        <v>0</v>
      </c>
      <c r="K165" s="53">
        <v>0</v>
      </c>
      <c r="L165" s="53">
        <v>0</v>
      </c>
      <c r="M165" s="53">
        <v>0</v>
      </c>
      <c r="N165" s="53">
        <v>0</v>
      </c>
      <c r="O165" s="53">
        <v>0</v>
      </c>
      <c r="P165" s="53">
        <v>0</v>
      </c>
      <c r="Q165" s="53">
        <v>0</v>
      </c>
      <c r="R165" s="53">
        <v>0</v>
      </c>
      <c r="S165" s="53">
        <v>0</v>
      </c>
      <c r="T165" s="53">
        <v>0</v>
      </c>
      <c r="U165" s="53">
        <v>0</v>
      </c>
      <c r="V165" s="53">
        <v>0</v>
      </c>
      <c r="W165" s="53">
        <v>0</v>
      </c>
      <c r="X165" s="53">
        <v>0</v>
      </c>
      <c r="Y165" s="53">
        <v>0</v>
      </c>
      <c r="Z165" s="53">
        <v>0</v>
      </c>
      <c r="AA165" s="53">
        <v>0</v>
      </c>
      <c r="AB165" s="53">
        <v>0</v>
      </c>
      <c r="AC165" s="53">
        <v>0</v>
      </c>
      <c r="AD165" s="53">
        <v>0</v>
      </c>
      <c r="AE165" s="53">
        <v>0</v>
      </c>
      <c r="AF165" s="53">
        <v>0</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0</v>
      </c>
      <c r="D167" s="50">
        <v>0</v>
      </c>
      <c r="E167" s="50">
        <v>0</v>
      </c>
      <c r="F167" s="50">
        <v>0</v>
      </c>
      <c r="G167" s="50">
        <v>0</v>
      </c>
      <c r="H167" s="50">
        <v>0</v>
      </c>
      <c r="I167" s="50">
        <v>0</v>
      </c>
      <c r="J167" s="50">
        <v>0</v>
      </c>
      <c r="K167" s="50">
        <v>0</v>
      </c>
      <c r="L167" s="50">
        <v>0</v>
      </c>
      <c r="M167" s="50">
        <v>0</v>
      </c>
      <c r="N167" s="50">
        <v>0</v>
      </c>
      <c r="O167" s="50">
        <v>0</v>
      </c>
      <c r="P167" s="50">
        <v>0</v>
      </c>
      <c r="Q167" s="50">
        <v>0</v>
      </c>
      <c r="R167" s="50">
        <v>0</v>
      </c>
      <c r="S167" s="50">
        <v>0</v>
      </c>
      <c r="T167" s="50">
        <v>0</v>
      </c>
      <c r="U167" s="50">
        <v>0</v>
      </c>
      <c r="V167" s="50">
        <v>0</v>
      </c>
      <c r="W167" s="50">
        <v>0</v>
      </c>
      <c r="X167" s="50">
        <v>0</v>
      </c>
      <c r="Y167" s="50">
        <v>0</v>
      </c>
      <c r="Z167" s="50">
        <v>0</v>
      </c>
      <c r="AA167" s="50">
        <v>0</v>
      </c>
      <c r="AB167" s="50">
        <v>0</v>
      </c>
      <c r="AC167" s="50">
        <v>0</v>
      </c>
      <c r="AD167" s="50">
        <v>0</v>
      </c>
      <c r="AE167" s="50">
        <v>0</v>
      </c>
      <c r="AF167" s="50">
        <v>0</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0</v>
      </c>
      <c r="D169" s="53">
        <v>0</v>
      </c>
      <c r="E169" s="53">
        <v>0</v>
      </c>
      <c r="F169" s="53">
        <v>0</v>
      </c>
      <c r="G169" s="53">
        <v>0</v>
      </c>
      <c r="H169" s="53">
        <v>0</v>
      </c>
      <c r="I169" s="53">
        <v>0</v>
      </c>
      <c r="J169" s="53">
        <v>0</v>
      </c>
      <c r="K169" s="53">
        <v>0</v>
      </c>
      <c r="L169" s="53">
        <v>0</v>
      </c>
      <c r="M169" s="53">
        <v>0</v>
      </c>
      <c r="N169" s="53">
        <v>0</v>
      </c>
      <c r="O169" s="53">
        <v>0</v>
      </c>
      <c r="P169" s="53">
        <v>0</v>
      </c>
      <c r="Q169" s="53">
        <v>0</v>
      </c>
      <c r="R169" s="53">
        <v>0</v>
      </c>
      <c r="S169" s="53">
        <v>0</v>
      </c>
      <c r="T169" s="53">
        <v>0</v>
      </c>
      <c r="U169" s="53">
        <v>0</v>
      </c>
      <c r="V169" s="53">
        <v>0</v>
      </c>
      <c r="W169" s="53">
        <v>0</v>
      </c>
      <c r="X169" s="53">
        <v>0</v>
      </c>
      <c r="Y169" s="53">
        <v>0</v>
      </c>
      <c r="Z169" s="53">
        <v>0</v>
      </c>
      <c r="AA169" s="53">
        <v>0</v>
      </c>
      <c r="AB169" s="53">
        <v>0</v>
      </c>
      <c r="AC169" s="53">
        <v>0</v>
      </c>
      <c r="AD169" s="53">
        <v>0</v>
      </c>
      <c r="AE169" s="53">
        <v>0</v>
      </c>
      <c r="AF169" s="53">
        <v>0</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0</v>
      </c>
      <c r="D171" s="53">
        <v>0</v>
      </c>
      <c r="E171" s="53">
        <v>0</v>
      </c>
      <c r="F171" s="53">
        <v>0</v>
      </c>
      <c r="G171" s="53">
        <v>0</v>
      </c>
      <c r="H171" s="53">
        <v>0</v>
      </c>
      <c r="I171" s="53">
        <v>0</v>
      </c>
      <c r="J171" s="53">
        <v>0</v>
      </c>
      <c r="K171" s="53">
        <v>0</v>
      </c>
      <c r="L171" s="53">
        <v>0</v>
      </c>
      <c r="M171" s="53">
        <v>0</v>
      </c>
      <c r="N171" s="53">
        <v>0</v>
      </c>
      <c r="O171" s="53">
        <v>0</v>
      </c>
      <c r="P171" s="53">
        <v>0</v>
      </c>
      <c r="Q171" s="53">
        <v>0</v>
      </c>
      <c r="R171" s="53">
        <v>0</v>
      </c>
      <c r="S171" s="53">
        <v>0</v>
      </c>
      <c r="T171" s="53">
        <v>0</v>
      </c>
      <c r="U171" s="53">
        <v>0</v>
      </c>
      <c r="V171" s="53">
        <v>0</v>
      </c>
      <c r="W171" s="53">
        <v>0</v>
      </c>
      <c r="X171" s="53">
        <v>0</v>
      </c>
      <c r="Y171" s="53">
        <v>0</v>
      </c>
      <c r="Z171" s="53">
        <v>0</v>
      </c>
      <c r="AA171" s="53">
        <v>0</v>
      </c>
      <c r="AB171" s="53">
        <v>0</v>
      </c>
      <c r="AC171" s="53">
        <v>0</v>
      </c>
      <c r="AD171" s="53">
        <v>0</v>
      </c>
      <c r="AE171" s="53">
        <v>0</v>
      </c>
      <c r="AF171" s="53">
        <v>0</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0</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0</v>
      </c>
      <c r="D174" s="53">
        <v>0</v>
      </c>
      <c r="E174" s="53">
        <v>0</v>
      </c>
      <c r="F174" s="53">
        <v>0</v>
      </c>
      <c r="G174" s="53">
        <v>0</v>
      </c>
      <c r="H174" s="53">
        <v>0</v>
      </c>
      <c r="I174" s="53">
        <v>0</v>
      </c>
      <c r="J174" s="53">
        <v>0</v>
      </c>
      <c r="K174" s="53">
        <v>0</v>
      </c>
      <c r="L174" s="53">
        <v>0</v>
      </c>
      <c r="M174" s="53">
        <v>0</v>
      </c>
      <c r="N174" s="53">
        <v>0</v>
      </c>
      <c r="O174" s="53">
        <v>0</v>
      </c>
      <c r="P174" s="53">
        <v>0</v>
      </c>
      <c r="Q174" s="53">
        <v>0</v>
      </c>
      <c r="R174" s="53">
        <v>0</v>
      </c>
      <c r="S174" s="53">
        <v>0</v>
      </c>
      <c r="T174" s="53">
        <v>0</v>
      </c>
      <c r="U174" s="53">
        <v>0</v>
      </c>
      <c r="V174" s="53">
        <v>0</v>
      </c>
      <c r="W174" s="53">
        <v>0</v>
      </c>
      <c r="X174" s="53">
        <v>0</v>
      </c>
      <c r="Y174" s="53">
        <v>0</v>
      </c>
      <c r="Z174" s="53">
        <v>0</v>
      </c>
      <c r="AA174" s="53">
        <v>0</v>
      </c>
      <c r="AB174" s="53">
        <v>0</v>
      </c>
      <c r="AC174" s="53">
        <v>0</v>
      </c>
      <c r="AD174" s="53">
        <v>0</v>
      </c>
      <c r="AE174" s="53">
        <v>0</v>
      </c>
      <c r="AF174" s="53">
        <v>0</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0</v>
      </c>
      <c r="D176" s="50">
        <v>0</v>
      </c>
      <c r="E176" s="50">
        <v>0</v>
      </c>
      <c r="F176" s="50">
        <v>0</v>
      </c>
      <c r="G176" s="50">
        <v>0</v>
      </c>
      <c r="H176" s="50">
        <v>0</v>
      </c>
      <c r="I176" s="50">
        <v>0</v>
      </c>
      <c r="J176" s="50">
        <v>0</v>
      </c>
      <c r="K176" s="50">
        <v>0</v>
      </c>
      <c r="L176" s="50">
        <v>0</v>
      </c>
      <c r="M176" s="50">
        <v>0</v>
      </c>
      <c r="N176" s="50">
        <v>0</v>
      </c>
      <c r="O176" s="50">
        <v>0</v>
      </c>
      <c r="P176" s="50">
        <v>0</v>
      </c>
      <c r="Q176" s="50">
        <v>0</v>
      </c>
      <c r="R176" s="50">
        <v>0</v>
      </c>
      <c r="S176" s="50">
        <v>0</v>
      </c>
      <c r="T176" s="50">
        <v>0</v>
      </c>
      <c r="U176" s="50">
        <v>0</v>
      </c>
      <c r="V176" s="50">
        <v>0</v>
      </c>
      <c r="W176" s="50">
        <v>0</v>
      </c>
      <c r="X176" s="50">
        <v>0</v>
      </c>
      <c r="Y176" s="50">
        <v>0</v>
      </c>
      <c r="Z176" s="50">
        <v>0</v>
      </c>
      <c r="AA176" s="50">
        <v>22.139999999999997</v>
      </c>
      <c r="AB176" s="50">
        <v>59.04</v>
      </c>
      <c r="AC176" s="50">
        <v>110.7</v>
      </c>
      <c r="AD176" s="50">
        <v>140.21999999999997</v>
      </c>
      <c r="AE176" s="50">
        <v>140.21999999999997</v>
      </c>
      <c r="AF176" s="50">
        <v>140.21999999999997</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0</v>
      </c>
      <c r="D180" s="53">
        <v>0</v>
      </c>
      <c r="E180" s="53">
        <v>0</v>
      </c>
      <c r="F180" s="53">
        <v>0</v>
      </c>
      <c r="G180" s="53">
        <v>0</v>
      </c>
      <c r="H180" s="53">
        <v>0</v>
      </c>
      <c r="I180" s="53">
        <v>0</v>
      </c>
      <c r="J180" s="53">
        <v>0</v>
      </c>
      <c r="K180" s="53">
        <v>0</v>
      </c>
      <c r="L180" s="53">
        <v>0</v>
      </c>
      <c r="M180" s="53">
        <v>0</v>
      </c>
      <c r="N180" s="53">
        <v>0</v>
      </c>
      <c r="O180" s="53">
        <v>0</v>
      </c>
      <c r="P180" s="53">
        <v>0</v>
      </c>
      <c r="Q180" s="53">
        <v>0</v>
      </c>
      <c r="R180" s="53">
        <v>0</v>
      </c>
      <c r="S180" s="53">
        <v>0</v>
      </c>
      <c r="T180" s="53">
        <v>0</v>
      </c>
      <c r="U180" s="53">
        <v>0</v>
      </c>
      <c r="V180" s="53">
        <v>0</v>
      </c>
      <c r="W180" s="53">
        <v>0</v>
      </c>
      <c r="X180" s="53">
        <v>0</v>
      </c>
      <c r="Y180" s="53">
        <v>0</v>
      </c>
      <c r="Z180" s="53">
        <v>0</v>
      </c>
      <c r="AA180" s="53">
        <v>22.139999999999997</v>
      </c>
      <c r="AB180" s="53">
        <v>59.04</v>
      </c>
      <c r="AC180" s="53">
        <v>110.7</v>
      </c>
      <c r="AD180" s="53">
        <v>140.21999999999997</v>
      </c>
      <c r="AE180" s="53">
        <v>140.21999999999997</v>
      </c>
      <c r="AF180" s="53">
        <v>140.21999999999997</v>
      </c>
    </row>
    <row r="181" spans="2:32" ht="16" customHeight="1" x14ac:dyDescent="0.3">
      <c r="B181" s="51" t="s">
        <v>267</v>
      </c>
      <c r="C181" s="53">
        <v>0</v>
      </c>
      <c r="D181" s="53">
        <v>0</v>
      </c>
      <c r="E181" s="53">
        <v>0</v>
      </c>
      <c r="F181" s="53">
        <v>0</v>
      </c>
      <c r="G181" s="53">
        <v>0</v>
      </c>
      <c r="H181" s="53">
        <v>0</v>
      </c>
      <c r="I181" s="53">
        <v>0</v>
      </c>
      <c r="J181" s="53">
        <v>0</v>
      </c>
      <c r="K181" s="53">
        <v>0</v>
      </c>
      <c r="L181" s="53">
        <v>0</v>
      </c>
      <c r="M181" s="53">
        <v>0</v>
      </c>
      <c r="N181" s="53">
        <v>0</v>
      </c>
      <c r="O181" s="53">
        <v>0</v>
      </c>
      <c r="P181" s="53">
        <v>0</v>
      </c>
      <c r="Q181" s="53">
        <v>0</v>
      </c>
      <c r="R181" s="53">
        <v>0</v>
      </c>
      <c r="S181" s="53">
        <v>0</v>
      </c>
      <c r="T181" s="53">
        <v>0</v>
      </c>
      <c r="U181" s="53">
        <v>0</v>
      </c>
      <c r="V181" s="53">
        <v>0</v>
      </c>
      <c r="W181" s="53">
        <v>0</v>
      </c>
      <c r="X181" s="53">
        <v>0</v>
      </c>
      <c r="Y181" s="53">
        <v>0</v>
      </c>
      <c r="Z181" s="53">
        <v>0</v>
      </c>
      <c r="AA181" s="53">
        <v>0</v>
      </c>
      <c r="AB181" s="53">
        <v>0</v>
      </c>
      <c r="AC181" s="53">
        <v>0</v>
      </c>
      <c r="AD181" s="53">
        <v>0</v>
      </c>
      <c r="AE181" s="53">
        <v>0</v>
      </c>
      <c r="AF181" s="53">
        <v>0</v>
      </c>
    </row>
    <row r="182" spans="2:32" ht="16" customHeight="1" x14ac:dyDescent="0.3">
      <c r="B182" s="51" t="s">
        <v>268</v>
      </c>
      <c r="C182" s="53">
        <v>0</v>
      </c>
      <c r="D182" s="53">
        <v>0</v>
      </c>
      <c r="E182" s="53">
        <v>0</v>
      </c>
      <c r="F182" s="53">
        <v>0</v>
      </c>
      <c r="G182" s="53">
        <v>0</v>
      </c>
      <c r="H182" s="53">
        <v>0</v>
      </c>
      <c r="I182" s="53">
        <v>0</v>
      </c>
      <c r="J182" s="53">
        <v>0</v>
      </c>
      <c r="K182" s="53">
        <v>0</v>
      </c>
      <c r="L182" s="53">
        <v>0</v>
      </c>
      <c r="M182" s="53">
        <v>0</v>
      </c>
      <c r="N182" s="53">
        <v>0</v>
      </c>
      <c r="O182" s="53">
        <v>0</v>
      </c>
      <c r="P182" s="53">
        <v>0</v>
      </c>
      <c r="Q182" s="53">
        <v>0</v>
      </c>
      <c r="R182" s="53">
        <v>0</v>
      </c>
      <c r="S182" s="53">
        <v>0</v>
      </c>
      <c r="T182" s="53">
        <v>0</v>
      </c>
      <c r="U182" s="53">
        <v>0</v>
      </c>
      <c r="V182" s="53">
        <v>0</v>
      </c>
      <c r="W182" s="53">
        <v>0</v>
      </c>
      <c r="X182" s="53">
        <v>0</v>
      </c>
      <c r="Y182" s="53">
        <v>0</v>
      </c>
      <c r="Z182" s="53">
        <v>0</v>
      </c>
      <c r="AA182" s="53">
        <v>0</v>
      </c>
      <c r="AB182" s="53">
        <v>0</v>
      </c>
      <c r="AC182" s="53">
        <v>0</v>
      </c>
      <c r="AD182" s="53">
        <v>0</v>
      </c>
      <c r="AE182" s="53">
        <v>0</v>
      </c>
      <c r="AF182" s="53">
        <v>0</v>
      </c>
    </row>
    <row r="183" spans="2:32" ht="16" customHeight="1" x14ac:dyDescent="0.3">
      <c r="B183" s="51" t="s">
        <v>269</v>
      </c>
      <c r="C183" s="53">
        <v>0</v>
      </c>
      <c r="D183" s="53">
        <v>0</v>
      </c>
      <c r="E183" s="53">
        <v>0</v>
      </c>
      <c r="F183" s="53">
        <v>0</v>
      </c>
      <c r="G183" s="53">
        <v>0</v>
      </c>
      <c r="H183" s="53">
        <v>0</v>
      </c>
      <c r="I183" s="53">
        <v>0</v>
      </c>
      <c r="J183" s="53">
        <v>0</v>
      </c>
      <c r="K183" s="53">
        <v>0</v>
      </c>
      <c r="L183" s="53">
        <v>0</v>
      </c>
      <c r="M183" s="53">
        <v>0</v>
      </c>
      <c r="N183" s="53">
        <v>0</v>
      </c>
      <c r="O183" s="53">
        <v>0</v>
      </c>
      <c r="P183" s="53">
        <v>0</v>
      </c>
      <c r="Q183" s="53">
        <v>0</v>
      </c>
      <c r="R183" s="53">
        <v>0</v>
      </c>
      <c r="S183" s="53">
        <v>0</v>
      </c>
      <c r="T183" s="53">
        <v>0</v>
      </c>
      <c r="U183" s="53">
        <v>0</v>
      </c>
      <c r="V183" s="53">
        <v>0</v>
      </c>
      <c r="W183" s="53">
        <v>0</v>
      </c>
      <c r="X183" s="53">
        <v>0</v>
      </c>
      <c r="Y183" s="53">
        <v>0</v>
      </c>
      <c r="Z183" s="53">
        <v>0</v>
      </c>
      <c r="AA183" s="53">
        <v>0</v>
      </c>
      <c r="AB183" s="53">
        <v>0</v>
      </c>
      <c r="AC183" s="53">
        <v>0</v>
      </c>
      <c r="AD183" s="53">
        <v>0</v>
      </c>
      <c r="AE183" s="53">
        <v>0</v>
      </c>
      <c r="AF183" s="53">
        <v>0</v>
      </c>
    </row>
    <row r="184" spans="2:32" ht="16" customHeight="1" x14ac:dyDescent="0.3">
      <c r="B184" s="51" t="s">
        <v>270</v>
      </c>
      <c r="C184" s="53">
        <v>0</v>
      </c>
      <c r="D184" s="53">
        <v>0</v>
      </c>
      <c r="E184" s="53">
        <v>0</v>
      </c>
      <c r="F184" s="53">
        <v>0</v>
      </c>
      <c r="G184" s="53">
        <v>0</v>
      </c>
      <c r="H184" s="53">
        <v>0</v>
      </c>
      <c r="I184" s="53">
        <v>0</v>
      </c>
      <c r="J184" s="53">
        <v>0</v>
      </c>
      <c r="K184" s="53">
        <v>0</v>
      </c>
      <c r="L184" s="53">
        <v>0</v>
      </c>
      <c r="M184" s="53">
        <v>0</v>
      </c>
      <c r="N184" s="53">
        <v>0</v>
      </c>
      <c r="O184" s="53">
        <v>0</v>
      </c>
      <c r="P184" s="53">
        <v>0</v>
      </c>
      <c r="Q184" s="53">
        <v>0</v>
      </c>
      <c r="R184" s="53">
        <v>0</v>
      </c>
      <c r="S184" s="53">
        <v>0</v>
      </c>
      <c r="T184" s="53">
        <v>0</v>
      </c>
      <c r="U184" s="53">
        <v>0</v>
      </c>
      <c r="V184" s="53">
        <v>0</v>
      </c>
      <c r="W184" s="53">
        <v>0</v>
      </c>
      <c r="X184" s="53">
        <v>0</v>
      </c>
      <c r="Y184" s="53">
        <v>0</v>
      </c>
      <c r="Z184" s="53">
        <v>0</v>
      </c>
      <c r="AA184" s="53">
        <v>0</v>
      </c>
      <c r="AB184" s="53">
        <v>0</v>
      </c>
      <c r="AC184" s="53">
        <v>0</v>
      </c>
      <c r="AD184" s="53">
        <v>0</v>
      </c>
      <c r="AE184" s="53">
        <v>0</v>
      </c>
      <c r="AF184" s="53">
        <v>0</v>
      </c>
    </row>
    <row r="185" spans="2:32" ht="16" customHeight="1" x14ac:dyDescent="0.3">
      <c r="B185" s="51" t="s">
        <v>271</v>
      </c>
      <c r="C185" s="53">
        <v>0</v>
      </c>
      <c r="D185" s="53">
        <v>0</v>
      </c>
      <c r="E185" s="53">
        <v>0</v>
      </c>
      <c r="F185" s="53">
        <v>0</v>
      </c>
      <c r="G185" s="53">
        <v>0</v>
      </c>
      <c r="H185" s="53">
        <v>0</v>
      </c>
      <c r="I185" s="53">
        <v>0</v>
      </c>
      <c r="J185" s="53">
        <v>0</v>
      </c>
      <c r="K185" s="53">
        <v>0</v>
      </c>
      <c r="L185" s="53">
        <v>0</v>
      </c>
      <c r="M185" s="53">
        <v>0</v>
      </c>
      <c r="N185" s="53">
        <v>0</v>
      </c>
      <c r="O185" s="53">
        <v>0</v>
      </c>
      <c r="P185" s="53">
        <v>0</v>
      </c>
      <c r="Q185" s="53">
        <v>0</v>
      </c>
      <c r="R185" s="53">
        <v>0</v>
      </c>
      <c r="S185" s="53">
        <v>0</v>
      </c>
      <c r="T185" s="53">
        <v>0</v>
      </c>
      <c r="U185" s="53">
        <v>0</v>
      </c>
      <c r="V185" s="53">
        <v>0</v>
      </c>
      <c r="W185" s="53">
        <v>0</v>
      </c>
      <c r="X185" s="53">
        <v>0</v>
      </c>
      <c r="Y185" s="53">
        <v>0</v>
      </c>
      <c r="Z185" s="53">
        <v>0</v>
      </c>
      <c r="AA185" s="53">
        <v>0</v>
      </c>
      <c r="AB185" s="53">
        <v>0</v>
      </c>
      <c r="AC185" s="53">
        <v>0</v>
      </c>
      <c r="AD185" s="53">
        <v>0</v>
      </c>
      <c r="AE185" s="53">
        <v>0</v>
      </c>
      <c r="AF185" s="53">
        <v>0</v>
      </c>
    </row>
    <row r="186" spans="2:32" ht="16" customHeight="1" x14ac:dyDescent="0.3">
      <c r="B186" s="51" t="s">
        <v>272</v>
      </c>
      <c r="C186" s="53">
        <v>0</v>
      </c>
      <c r="D186" s="53">
        <v>0</v>
      </c>
      <c r="E186" s="53">
        <v>0</v>
      </c>
      <c r="F186" s="53">
        <v>0</v>
      </c>
      <c r="G186" s="53">
        <v>0</v>
      </c>
      <c r="H186" s="53">
        <v>0</v>
      </c>
      <c r="I186" s="53">
        <v>0</v>
      </c>
      <c r="J186" s="53">
        <v>0</v>
      </c>
      <c r="K186" s="53">
        <v>0</v>
      </c>
      <c r="L186" s="53">
        <v>0</v>
      </c>
      <c r="M186" s="53">
        <v>0</v>
      </c>
      <c r="N186" s="53">
        <v>0</v>
      </c>
      <c r="O186" s="53">
        <v>0</v>
      </c>
      <c r="P186" s="53">
        <v>0</v>
      </c>
      <c r="Q186" s="53">
        <v>0</v>
      </c>
      <c r="R186" s="53">
        <v>0</v>
      </c>
      <c r="S186" s="53">
        <v>0</v>
      </c>
      <c r="T186" s="53">
        <v>0</v>
      </c>
      <c r="U186" s="53">
        <v>0</v>
      </c>
      <c r="V186" s="53">
        <v>0</v>
      </c>
      <c r="W186" s="53">
        <v>0</v>
      </c>
      <c r="X186" s="53">
        <v>0</v>
      </c>
      <c r="Y186" s="53">
        <v>0</v>
      </c>
      <c r="Z186" s="53">
        <v>0</v>
      </c>
      <c r="AA186" s="53">
        <v>0</v>
      </c>
      <c r="AB186" s="53">
        <v>0</v>
      </c>
      <c r="AC186" s="53">
        <v>0</v>
      </c>
      <c r="AD186" s="53">
        <v>0</v>
      </c>
      <c r="AE186" s="53">
        <v>0</v>
      </c>
      <c r="AF186" s="53">
        <v>0</v>
      </c>
    </row>
    <row r="187" spans="2:32" ht="16" customHeight="1" x14ac:dyDescent="0.3">
      <c r="B187" s="51" t="s">
        <v>273</v>
      </c>
      <c r="C187" s="53">
        <v>0</v>
      </c>
      <c r="D187" s="53">
        <v>0</v>
      </c>
      <c r="E187" s="53">
        <v>0</v>
      </c>
      <c r="F187" s="53">
        <v>0</v>
      </c>
      <c r="G187" s="53">
        <v>0</v>
      </c>
      <c r="H187" s="53">
        <v>0</v>
      </c>
      <c r="I187" s="53">
        <v>0</v>
      </c>
      <c r="J187" s="53">
        <v>0</v>
      </c>
      <c r="K187" s="53">
        <v>0</v>
      </c>
      <c r="L187" s="53">
        <v>0</v>
      </c>
      <c r="M187" s="53">
        <v>0</v>
      </c>
      <c r="N187" s="53">
        <v>0</v>
      </c>
      <c r="O187" s="53">
        <v>0</v>
      </c>
      <c r="P187" s="53">
        <v>0</v>
      </c>
      <c r="Q187" s="53">
        <v>0</v>
      </c>
      <c r="R187" s="53">
        <v>0</v>
      </c>
      <c r="S187" s="53">
        <v>0</v>
      </c>
      <c r="T187" s="53">
        <v>0</v>
      </c>
      <c r="U187" s="53">
        <v>0</v>
      </c>
      <c r="V187" s="53">
        <v>0</v>
      </c>
      <c r="W187" s="53">
        <v>0</v>
      </c>
      <c r="X187" s="53">
        <v>0</v>
      </c>
      <c r="Y187" s="53">
        <v>0</v>
      </c>
      <c r="Z187" s="53">
        <v>0</v>
      </c>
      <c r="AA187" s="53">
        <v>0</v>
      </c>
      <c r="AB187" s="53">
        <v>0</v>
      </c>
      <c r="AC187" s="53">
        <v>0</v>
      </c>
      <c r="AD187" s="53">
        <v>0</v>
      </c>
      <c r="AE187" s="53">
        <v>0</v>
      </c>
      <c r="AF187" s="53">
        <v>0</v>
      </c>
    </row>
    <row r="188" spans="2:32" ht="16" customHeight="1" x14ac:dyDescent="0.25">
      <c r="B188" s="49" t="s">
        <v>274</v>
      </c>
      <c r="C188" s="50">
        <v>38.5</v>
      </c>
      <c r="D188" s="50">
        <v>39.270000000000003</v>
      </c>
      <c r="E188" s="50">
        <v>40.055400000000006</v>
      </c>
      <c r="F188" s="50">
        <v>40.856508000000005</v>
      </c>
      <c r="G188" s="50">
        <v>46.984984200000007</v>
      </c>
      <c r="H188" s="50">
        <v>54.032731830000003</v>
      </c>
      <c r="I188" s="50">
        <v>62.13764160449999</v>
      </c>
      <c r="J188" s="50">
        <v>71.458287845174993</v>
      </c>
      <c r="K188" s="50">
        <v>82.177031021951223</v>
      </c>
      <c r="L188" s="50">
        <v>78.068179470853664</v>
      </c>
      <c r="M188" s="50">
        <v>92.120451775607322</v>
      </c>
      <c r="N188" s="50">
        <v>115.15056471950913</v>
      </c>
      <c r="O188" s="50">
        <v>133.63</v>
      </c>
      <c r="P188" s="50">
        <v>129.54</v>
      </c>
      <c r="Q188" s="50">
        <v>132.54</v>
      </c>
      <c r="R188" s="50">
        <v>58.366271999852316</v>
      </c>
      <c r="S188" s="50">
        <v>134.85307199985309</v>
      </c>
      <c r="T188" s="50">
        <v>203.57999616296155</v>
      </c>
      <c r="U188" s="50">
        <v>289.53704000004427</v>
      </c>
      <c r="V188" s="50">
        <v>375.97366041714935</v>
      </c>
      <c r="W188" s="50">
        <v>494.76749087059079</v>
      </c>
      <c r="X188" s="50">
        <v>775.27806042780867</v>
      </c>
      <c r="Y188" s="50">
        <v>1126.8401580595882</v>
      </c>
      <c r="Z188" s="50">
        <v>1547.9989087064946</v>
      </c>
      <c r="AA188" s="50">
        <v>1956.1762903217734</v>
      </c>
      <c r="AB188" s="50">
        <v>2320.2890464715038</v>
      </c>
      <c r="AC188" s="50">
        <v>2693.9768498169574</v>
      </c>
      <c r="AD188" s="50">
        <v>2885.3168498169575</v>
      </c>
      <c r="AE188" s="50">
        <v>3231.6965996339154</v>
      </c>
      <c r="AF188" s="50">
        <v>3901.1726029793681</v>
      </c>
    </row>
    <row r="189" spans="2:32" ht="16" customHeight="1" x14ac:dyDescent="0.3">
      <c r="B189" s="51" t="s">
        <v>275</v>
      </c>
      <c r="C189" s="53">
        <v>38.5</v>
      </c>
      <c r="D189" s="53">
        <v>39.270000000000003</v>
      </c>
      <c r="E189" s="53">
        <v>40.055400000000006</v>
      </c>
      <c r="F189" s="53">
        <v>40.856508000000005</v>
      </c>
      <c r="G189" s="53">
        <v>46.984984200000007</v>
      </c>
      <c r="H189" s="53">
        <v>54.032731830000003</v>
      </c>
      <c r="I189" s="53">
        <v>62.13764160449999</v>
      </c>
      <c r="J189" s="53">
        <v>71.458287845174993</v>
      </c>
      <c r="K189" s="53">
        <v>82.177031021951223</v>
      </c>
      <c r="L189" s="53">
        <v>78.068179470853664</v>
      </c>
      <c r="M189" s="53">
        <v>92.120451775607322</v>
      </c>
      <c r="N189" s="53">
        <v>115.15056471950913</v>
      </c>
      <c r="O189" s="53">
        <v>133.63</v>
      </c>
      <c r="P189" s="53">
        <v>129.54</v>
      </c>
      <c r="Q189" s="53">
        <v>132.54</v>
      </c>
      <c r="R189" s="53">
        <v>58.366271999852316</v>
      </c>
      <c r="S189" s="53">
        <v>134.85307199985309</v>
      </c>
      <c r="T189" s="53">
        <v>203.57999616296155</v>
      </c>
      <c r="U189" s="53">
        <v>289.53704000004427</v>
      </c>
      <c r="V189" s="53">
        <v>375.97366041714935</v>
      </c>
      <c r="W189" s="53">
        <v>494.76749087059079</v>
      </c>
      <c r="X189" s="53">
        <v>775.27806042780867</v>
      </c>
      <c r="Y189" s="53">
        <v>1126.8401580595882</v>
      </c>
      <c r="Z189" s="53">
        <v>1542.1989087064946</v>
      </c>
      <c r="AA189" s="53">
        <v>1910.5012903217735</v>
      </c>
      <c r="AB189" s="53">
        <v>2229.1130464715038</v>
      </c>
      <c r="AC189" s="53">
        <v>2591.8968498169575</v>
      </c>
      <c r="AD189" s="53">
        <v>2783.2368498169576</v>
      </c>
      <c r="AE189" s="53">
        <v>3129.6165996339155</v>
      </c>
      <c r="AF189" s="53">
        <v>3799.0926029793682</v>
      </c>
    </row>
    <row r="190" spans="2:32" ht="16" customHeight="1" x14ac:dyDescent="0.3">
      <c r="B190" s="51" t="s">
        <v>276</v>
      </c>
      <c r="C190" s="53">
        <v>0</v>
      </c>
      <c r="D190" s="53">
        <v>0</v>
      </c>
      <c r="E190" s="53">
        <v>0</v>
      </c>
      <c r="F190" s="53">
        <v>0</v>
      </c>
      <c r="G190" s="53">
        <v>0</v>
      </c>
      <c r="H190" s="53">
        <v>0</v>
      </c>
      <c r="I190" s="53">
        <v>0</v>
      </c>
      <c r="J190" s="53">
        <v>0</v>
      </c>
      <c r="K190" s="53">
        <v>0</v>
      </c>
      <c r="L190" s="53">
        <v>0</v>
      </c>
      <c r="M190" s="53">
        <v>0</v>
      </c>
      <c r="N190" s="53">
        <v>0</v>
      </c>
      <c r="O190" s="53">
        <v>0</v>
      </c>
      <c r="P190" s="53">
        <v>0</v>
      </c>
      <c r="Q190" s="53">
        <v>0</v>
      </c>
      <c r="R190" s="53">
        <v>0</v>
      </c>
      <c r="S190" s="53">
        <v>0</v>
      </c>
      <c r="T190" s="53">
        <v>0</v>
      </c>
      <c r="U190" s="53">
        <v>0</v>
      </c>
      <c r="V190" s="53">
        <v>0</v>
      </c>
      <c r="W190" s="53">
        <v>0</v>
      </c>
      <c r="X190" s="53">
        <v>0</v>
      </c>
      <c r="Y190" s="53">
        <v>0</v>
      </c>
      <c r="Z190" s="53">
        <v>0</v>
      </c>
      <c r="AA190" s="53">
        <v>0</v>
      </c>
      <c r="AB190" s="53">
        <v>0</v>
      </c>
      <c r="AC190" s="53">
        <v>0</v>
      </c>
      <c r="AD190" s="53">
        <v>0</v>
      </c>
      <c r="AE190" s="53">
        <v>0</v>
      </c>
      <c r="AF190" s="53">
        <v>0</v>
      </c>
    </row>
    <row r="191" spans="2:32" ht="16" customHeight="1" x14ac:dyDescent="0.3">
      <c r="B191" s="51" t="s">
        <v>277</v>
      </c>
      <c r="C191" s="53">
        <v>0</v>
      </c>
      <c r="D191" s="53">
        <v>0</v>
      </c>
      <c r="E191" s="53">
        <v>0</v>
      </c>
      <c r="F191" s="53">
        <v>0</v>
      </c>
      <c r="G191" s="53">
        <v>0</v>
      </c>
      <c r="H191" s="53">
        <v>0</v>
      </c>
      <c r="I191" s="53">
        <v>0</v>
      </c>
      <c r="J191" s="53">
        <v>0</v>
      </c>
      <c r="K191" s="53">
        <v>0</v>
      </c>
      <c r="L191" s="53">
        <v>0</v>
      </c>
      <c r="M191" s="53">
        <v>0</v>
      </c>
      <c r="N191" s="53">
        <v>0</v>
      </c>
      <c r="O191" s="53">
        <v>0</v>
      </c>
      <c r="P191" s="53">
        <v>0</v>
      </c>
      <c r="Q191" s="53">
        <v>0</v>
      </c>
      <c r="R191" s="53">
        <v>0</v>
      </c>
      <c r="S191" s="53">
        <v>0</v>
      </c>
      <c r="T191" s="53">
        <v>0</v>
      </c>
      <c r="U191" s="53">
        <v>0</v>
      </c>
      <c r="V191" s="53">
        <v>0</v>
      </c>
      <c r="W191" s="53">
        <v>0</v>
      </c>
      <c r="X191" s="53">
        <v>0</v>
      </c>
      <c r="Y191" s="53">
        <v>0</v>
      </c>
      <c r="Z191" s="53">
        <v>0</v>
      </c>
      <c r="AA191" s="53">
        <v>0</v>
      </c>
      <c r="AB191" s="53">
        <v>0</v>
      </c>
      <c r="AC191" s="53">
        <v>0</v>
      </c>
      <c r="AD191" s="53">
        <v>0</v>
      </c>
      <c r="AE191" s="53">
        <v>0</v>
      </c>
      <c r="AF191" s="53">
        <v>0</v>
      </c>
    </row>
    <row r="192" spans="2:32" ht="16" customHeight="1" x14ac:dyDescent="0.3">
      <c r="B192" s="51" t="s">
        <v>278</v>
      </c>
      <c r="C192" s="53">
        <v>0</v>
      </c>
      <c r="D192" s="53">
        <v>0</v>
      </c>
      <c r="E192" s="53">
        <v>0</v>
      </c>
      <c r="F192" s="53">
        <v>0</v>
      </c>
      <c r="G192" s="53">
        <v>0</v>
      </c>
      <c r="H192" s="53">
        <v>0</v>
      </c>
      <c r="I192" s="53">
        <v>0</v>
      </c>
      <c r="J192" s="53">
        <v>0</v>
      </c>
      <c r="K192" s="53">
        <v>0</v>
      </c>
      <c r="L192" s="53">
        <v>0</v>
      </c>
      <c r="M192" s="53">
        <v>0</v>
      </c>
      <c r="N192" s="53">
        <v>0</v>
      </c>
      <c r="O192" s="53">
        <v>0</v>
      </c>
      <c r="P192" s="53">
        <v>0</v>
      </c>
      <c r="Q192" s="53">
        <v>0</v>
      </c>
      <c r="R192" s="53">
        <v>0</v>
      </c>
      <c r="S192" s="53">
        <v>0</v>
      </c>
      <c r="T192" s="53">
        <v>0</v>
      </c>
      <c r="U192" s="53">
        <v>0</v>
      </c>
      <c r="V192" s="53">
        <v>0</v>
      </c>
      <c r="W192" s="53">
        <v>0</v>
      </c>
      <c r="X192" s="53">
        <v>0</v>
      </c>
      <c r="Y192" s="53">
        <v>0</v>
      </c>
      <c r="Z192" s="53">
        <v>0</v>
      </c>
      <c r="AA192" s="53">
        <v>0</v>
      </c>
      <c r="AB192" s="53">
        <v>0</v>
      </c>
      <c r="AC192" s="53">
        <v>0</v>
      </c>
      <c r="AD192" s="53">
        <v>0</v>
      </c>
      <c r="AE192" s="53">
        <v>0</v>
      </c>
      <c r="AF192" s="53">
        <v>0</v>
      </c>
    </row>
    <row r="193" spans="2:32" ht="16" customHeight="1" x14ac:dyDescent="0.3">
      <c r="B193" s="51" t="s">
        <v>279</v>
      </c>
      <c r="C193" s="53">
        <v>0</v>
      </c>
      <c r="D193" s="53">
        <v>0</v>
      </c>
      <c r="E193" s="53">
        <v>0</v>
      </c>
      <c r="F193" s="53">
        <v>0</v>
      </c>
      <c r="G193" s="53">
        <v>0</v>
      </c>
      <c r="H193" s="53">
        <v>0</v>
      </c>
      <c r="I193" s="53">
        <v>0</v>
      </c>
      <c r="J193" s="53">
        <v>0</v>
      </c>
      <c r="K193" s="53">
        <v>0</v>
      </c>
      <c r="L193" s="53">
        <v>0</v>
      </c>
      <c r="M193" s="53">
        <v>0</v>
      </c>
      <c r="N193" s="53">
        <v>0</v>
      </c>
      <c r="O193" s="53">
        <v>0</v>
      </c>
      <c r="P193" s="53">
        <v>0</v>
      </c>
      <c r="Q193" s="53">
        <v>0</v>
      </c>
      <c r="R193" s="53">
        <v>0</v>
      </c>
      <c r="S193" s="53">
        <v>0</v>
      </c>
      <c r="T193" s="53">
        <v>0</v>
      </c>
      <c r="U193" s="53">
        <v>0</v>
      </c>
      <c r="V193" s="53">
        <v>0</v>
      </c>
      <c r="W193" s="53">
        <v>0</v>
      </c>
      <c r="X193" s="53">
        <v>0</v>
      </c>
      <c r="Y193" s="53">
        <v>0</v>
      </c>
      <c r="Z193" s="53">
        <v>5.8</v>
      </c>
      <c r="AA193" s="53">
        <v>45.674999999999997</v>
      </c>
      <c r="AB193" s="53">
        <v>91.176000000000002</v>
      </c>
      <c r="AC193" s="53">
        <v>102.08</v>
      </c>
      <c r="AD193" s="53">
        <v>102.08</v>
      </c>
      <c r="AE193" s="53">
        <v>102.08</v>
      </c>
      <c r="AF193" s="53">
        <v>102.08</v>
      </c>
    </row>
    <row r="194" spans="2:32" ht="16" customHeight="1" x14ac:dyDescent="0.3">
      <c r="B194" s="51" t="s">
        <v>280</v>
      </c>
      <c r="C194" s="53">
        <v>0</v>
      </c>
      <c r="D194" s="53">
        <v>0</v>
      </c>
      <c r="E194" s="53">
        <v>0</v>
      </c>
      <c r="F194" s="53">
        <v>0</v>
      </c>
      <c r="G194" s="53">
        <v>0</v>
      </c>
      <c r="H194" s="53">
        <v>0</v>
      </c>
      <c r="I194" s="53">
        <v>0</v>
      </c>
      <c r="J194" s="53">
        <v>0</v>
      </c>
      <c r="K194" s="53">
        <v>0</v>
      </c>
      <c r="L194" s="53">
        <v>0</v>
      </c>
      <c r="M194" s="53">
        <v>0</v>
      </c>
      <c r="N194" s="53">
        <v>0</v>
      </c>
      <c r="O194" s="53">
        <v>0</v>
      </c>
      <c r="P194" s="53">
        <v>0</v>
      </c>
      <c r="Q194" s="53">
        <v>0</v>
      </c>
      <c r="R194" s="53">
        <v>0</v>
      </c>
      <c r="S194" s="53">
        <v>0</v>
      </c>
      <c r="T194" s="53">
        <v>0</v>
      </c>
      <c r="U194" s="53">
        <v>0</v>
      </c>
      <c r="V194" s="53">
        <v>0</v>
      </c>
      <c r="W194" s="53">
        <v>0</v>
      </c>
      <c r="X194" s="53">
        <v>0</v>
      </c>
      <c r="Y194" s="53">
        <v>0</v>
      </c>
      <c r="Z194" s="53">
        <v>0</v>
      </c>
      <c r="AA194" s="53">
        <v>0</v>
      </c>
      <c r="AB194" s="53">
        <v>0</v>
      </c>
      <c r="AC194" s="53">
        <v>0</v>
      </c>
      <c r="AD194" s="53">
        <v>0</v>
      </c>
      <c r="AE194" s="53">
        <v>0</v>
      </c>
      <c r="AF194" s="53">
        <v>0</v>
      </c>
    </row>
    <row r="195" spans="2:32" ht="16" customHeight="1" x14ac:dyDescent="0.25">
      <c r="B195" s="47" t="s">
        <v>281</v>
      </c>
      <c r="C195" s="48">
        <v>0</v>
      </c>
      <c r="D195" s="48">
        <v>0</v>
      </c>
      <c r="E195" s="48">
        <v>0</v>
      </c>
      <c r="F195" s="48">
        <v>0</v>
      </c>
      <c r="G195" s="48">
        <v>0</v>
      </c>
      <c r="H195" s="48">
        <v>0</v>
      </c>
      <c r="I195" s="48">
        <v>0</v>
      </c>
      <c r="J195" s="48">
        <v>0</v>
      </c>
      <c r="K195" s="48">
        <v>0</v>
      </c>
      <c r="L195" s="48">
        <v>0</v>
      </c>
      <c r="M195" s="48">
        <v>0</v>
      </c>
      <c r="N195" s="48">
        <v>0</v>
      </c>
      <c r="O195" s="48">
        <v>0</v>
      </c>
      <c r="P195" s="48">
        <v>0</v>
      </c>
      <c r="Q195" s="48">
        <v>0</v>
      </c>
      <c r="R195" s="48">
        <v>0</v>
      </c>
      <c r="S195" s="48">
        <v>0</v>
      </c>
      <c r="T195" s="48">
        <v>0</v>
      </c>
      <c r="U195" s="48">
        <v>0</v>
      </c>
      <c r="V195" s="48">
        <v>5.8</v>
      </c>
      <c r="W195" s="48">
        <v>0</v>
      </c>
      <c r="X195" s="48">
        <v>0</v>
      </c>
      <c r="Y195" s="48">
        <v>6.7859999999999996</v>
      </c>
      <c r="Z195" s="48">
        <v>11.687000000000001</v>
      </c>
      <c r="AA195" s="48">
        <v>34.016999999999996</v>
      </c>
      <c r="AB195" s="48">
        <v>107.29999999999998</v>
      </c>
      <c r="AC195" s="48">
        <v>216.92</v>
      </c>
      <c r="AD195" s="48">
        <v>322.48</v>
      </c>
      <c r="AE195" s="48">
        <v>370.33</v>
      </c>
      <c r="AF195" s="48">
        <v>383.09000000000003</v>
      </c>
    </row>
    <row r="196" spans="2:32" ht="16" customHeight="1" x14ac:dyDescent="0.3">
      <c r="B196" s="51" t="s">
        <v>282</v>
      </c>
      <c r="C196" s="53">
        <v>0</v>
      </c>
      <c r="D196" s="53">
        <v>0</v>
      </c>
      <c r="E196" s="53">
        <v>0</v>
      </c>
      <c r="F196" s="53">
        <v>0</v>
      </c>
      <c r="G196" s="53">
        <v>0</v>
      </c>
      <c r="H196" s="53">
        <v>0</v>
      </c>
      <c r="I196" s="53">
        <v>0</v>
      </c>
      <c r="J196" s="53">
        <v>0</v>
      </c>
      <c r="K196" s="53">
        <v>0</v>
      </c>
      <c r="L196" s="53">
        <v>0</v>
      </c>
      <c r="M196" s="53">
        <v>0</v>
      </c>
      <c r="N196" s="53">
        <v>0</v>
      </c>
      <c r="O196" s="53">
        <v>0</v>
      </c>
      <c r="P196" s="53">
        <v>0</v>
      </c>
      <c r="Q196" s="53">
        <v>0</v>
      </c>
      <c r="R196" s="53">
        <v>0</v>
      </c>
      <c r="S196" s="53">
        <v>0</v>
      </c>
      <c r="T196" s="53">
        <v>0</v>
      </c>
      <c r="U196" s="53">
        <v>0</v>
      </c>
      <c r="V196" s="53">
        <v>5.8</v>
      </c>
      <c r="W196" s="53">
        <v>0</v>
      </c>
      <c r="X196" s="53">
        <v>0</v>
      </c>
      <c r="Y196" s="53">
        <v>6.7859999999999996</v>
      </c>
      <c r="Z196" s="53">
        <v>11.687000000000001</v>
      </c>
      <c r="AA196" s="53">
        <v>34.016999999999996</v>
      </c>
      <c r="AB196" s="53">
        <v>107.29999999999998</v>
      </c>
      <c r="AC196" s="53">
        <v>216.92</v>
      </c>
      <c r="AD196" s="53">
        <v>322.48</v>
      </c>
      <c r="AE196" s="53">
        <v>370.33</v>
      </c>
      <c r="AF196" s="53">
        <v>383.09000000000003</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0</v>
      </c>
      <c r="O199" s="53">
        <v>0</v>
      </c>
      <c r="P199" s="53">
        <v>0</v>
      </c>
      <c r="Q199" s="53">
        <v>0</v>
      </c>
      <c r="R199" s="53">
        <v>0</v>
      </c>
      <c r="S199" s="53">
        <v>0</v>
      </c>
      <c r="T199" s="53">
        <v>0</v>
      </c>
      <c r="U199" s="53">
        <v>0</v>
      </c>
      <c r="V199" s="53">
        <v>0</v>
      </c>
      <c r="W199" s="53">
        <v>0</v>
      </c>
      <c r="X199" s="53">
        <v>0</v>
      </c>
      <c r="Y199" s="53">
        <v>0</v>
      </c>
      <c r="Z199" s="53">
        <v>0</v>
      </c>
      <c r="AA199" s="53">
        <v>0</v>
      </c>
      <c r="AB199" s="53">
        <v>0</v>
      </c>
      <c r="AC199" s="53">
        <v>0</v>
      </c>
      <c r="AD199" s="53">
        <v>0</v>
      </c>
      <c r="AE199" s="53">
        <v>0</v>
      </c>
      <c r="AF199" s="53">
        <v>0</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0</v>
      </c>
      <c r="O200" s="53">
        <v>0</v>
      </c>
      <c r="P200" s="53">
        <v>0</v>
      </c>
      <c r="Q200" s="53">
        <v>0</v>
      </c>
      <c r="R200" s="53">
        <v>0</v>
      </c>
      <c r="S200" s="53">
        <v>0</v>
      </c>
      <c r="T200" s="53">
        <v>0</v>
      </c>
      <c r="U200" s="53">
        <v>0</v>
      </c>
      <c r="V200" s="53">
        <v>0</v>
      </c>
      <c r="W200" s="53">
        <v>0</v>
      </c>
      <c r="X200" s="53">
        <v>0</v>
      </c>
      <c r="Y200" s="53">
        <v>0</v>
      </c>
      <c r="Z200" s="53">
        <v>0</v>
      </c>
      <c r="AA200" s="53">
        <v>0</v>
      </c>
      <c r="AB200" s="53">
        <v>0</v>
      </c>
      <c r="AC200" s="53">
        <v>0</v>
      </c>
      <c r="AD200" s="53">
        <v>0</v>
      </c>
      <c r="AE200" s="53">
        <v>0</v>
      </c>
      <c r="AF200" s="53">
        <v>0</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0</v>
      </c>
      <c r="D204" s="55">
        <v>0</v>
      </c>
      <c r="E204" s="55">
        <v>0</v>
      </c>
      <c r="F204" s="55">
        <v>0</v>
      </c>
      <c r="G204" s="55">
        <v>0</v>
      </c>
      <c r="H204" s="55">
        <v>0</v>
      </c>
      <c r="I204" s="55">
        <v>0</v>
      </c>
      <c r="J204" s="55">
        <v>0</v>
      </c>
      <c r="K204" s="55">
        <v>0</v>
      </c>
      <c r="L204" s="55">
        <v>0</v>
      </c>
      <c r="M204" s="55">
        <v>0</v>
      </c>
      <c r="N204" s="55">
        <v>0</v>
      </c>
      <c r="O204" s="55">
        <v>0</v>
      </c>
      <c r="P204" s="55">
        <v>0</v>
      </c>
      <c r="Q204" s="55">
        <v>0</v>
      </c>
      <c r="R204" s="55">
        <v>0</v>
      </c>
      <c r="S204" s="55">
        <v>0</v>
      </c>
      <c r="T204" s="55">
        <v>0</v>
      </c>
      <c r="U204" s="55">
        <v>0</v>
      </c>
      <c r="V204" s="55">
        <v>0</v>
      </c>
      <c r="W204" s="55">
        <v>0</v>
      </c>
      <c r="X204" s="55">
        <v>0</v>
      </c>
      <c r="Y204" s="55">
        <v>0</v>
      </c>
      <c r="Z204" s="55">
        <v>0</v>
      </c>
      <c r="AA204" s="55">
        <v>0</v>
      </c>
      <c r="AB204" s="55">
        <v>0</v>
      </c>
      <c r="AC204" s="55">
        <v>0</v>
      </c>
      <c r="AD204" s="55">
        <v>0</v>
      </c>
      <c r="AE204" s="55">
        <v>0</v>
      </c>
      <c r="AF204" s="55">
        <v>0</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53" priority="7" stopIfTrue="1" operator="equal">
      <formula>#REF!</formula>
    </cfRule>
    <cfRule type="cellIs" dxfId="52" priority="8" stopIfTrue="1" operator="greaterThan">
      <formula>#REF!</formula>
    </cfRule>
    <cfRule type="cellIs" dxfId="51" priority="9" stopIfTrue="1" operator="lessThan">
      <formula>#REF!</formula>
    </cfRule>
  </conditionalFormatting>
  <conditionalFormatting sqref="B156:AF156">
    <cfRule type="cellIs" dxfId="50" priority="1" stopIfTrue="1" operator="equal">
      <formula>#REF!</formula>
    </cfRule>
    <cfRule type="cellIs" dxfId="49" priority="2" stopIfTrue="1" operator="greaterThan">
      <formula>#REF!</formula>
    </cfRule>
    <cfRule type="cellIs" dxfId="48" priority="3" stopIfTrue="1" operator="lessThan">
      <formula>#REF!</formula>
    </cfRule>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tabColor theme="5" tint="0.39997558519241921"/>
  </sheetPr>
  <dimension ref="A1:AF205"/>
  <sheetViews>
    <sheetView showGridLines="0" workbookViewId="0">
      <pane xSplit="2" ySplit="5" topLeftCell="P6" activePane="bottomRight" state="frozen"/>
      <selection pane="topRight" activeCell="H132" sqref="H132"/>
      <selection pane="bottomLeft" activeCell="H132" sqref="H132"/>
      <selection pane="bottomRight" activeCell="AE1" sqref="AE1"/>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302</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42549.932676840908</v>
      </c>
      <c r="D3" s="46">
        <v>42023.816902666666</v>
      </c>
      <c r="E3" s="46">
        <v>41627.307963080399</v>
      </c>
      <c r="F3" s="46">
        <v>44364.655462591531</v>
      </c>
      <c r="G3" s="46">
        <v>44987.981169443919</v>
      </c>
      <c r="H3" s="46">
        <v>47075.156666274517</v>
      </c>
      <c r="I3" s="46">
        <v>48485.695100810721</v>
      </c>
      <c r="J3" s="46">
        <v>50104.507140002985</v>
      </c>
      <c r="K3" s="46">
        <v>47189.739607235082</v>
      </c>
      <c r="L3" s="46">
        <v>41820.998390583627</v>
      </c>
      <c r="M3" s="46">
        <v>45214.179374635642</v>
      </c>
      <c r="N3" s="46">
        <v>51017.536619209226</v>
      </c>
      <c r="O3" s="46">
        <v>56582.366617154672</v>
      </c>
      <c r="P3" s="46">
        <v>59557.287500990918</v>
      </c>
      <c r="Q3" s="46">
        <v>62652.571890188236</v>
      </c>
      <c r="R3" s="46">
        <v>65843.695380563484</v>
      </c>
      <c r="S3" s="46">
        <v>67157.991051586068</v>
      </c>
      <c r="T3" s="46">
        <v>69237.468826348704</v>
      </c>
      <c r="U3" s="46">
        <v>69923.25592707879</v>
      </c>
      <c r="V3" s="46">
        <v>69041.632953140841</v>
      </c>
      <c r="W3" s="46">
        <v>63779.402066481394</v>
      </c>
      <c r="X3" s="46">
        <v>68571.36623443132</v>
      </c>
      <c r="Y3" s="46">
        <v>70150.845077655045</v>
      </c>
      <c r="Z3" s="46">
        <v>70503.088088136734</v>
      </c>
      <c r="AA3" s="46">
        <v>71282.576053764627</v>
      </c>
      <c r="AB3" s="46">
        <v>71756.113364837889</v>
      </c>
      <c r="AC3" s="46">
        <v>72862.216278990905</v>
      </c>
      <c r="AD3" s="46">
        <v>74230.86886080465</v>
      </c>
      <c r="AE3" s="46">
        <v>75112.646289903161</v>
      </c>
      <c r="AF3" s="46">
        <v>77192.297696132388</v>
      </c>
    </row>
    <row r="4" spans="1:32" s="44" customFormat="1" ht="16" customHeight="1" x14ac:dyDescent="0.25">
      <c r="B4" s="47" t="s">
        <v>90</v>
      </c>
      <c r="C4" s="48">
        <v>15429.305442059704</v>
      </c>
      <c r="D4" s="48">
        <v>14584.675362555503</v>
      </c>
      <c r="E4" s="48">
        <v>14167.467279263718</v>
      </c>
      <c r="F4" s="48">
        <v>15482.677154236782</v>
      </c>
      <c r="G4" s="48">
        <v>14752.136335769059</v>
      </c>
      <c r="H4" s="48">
        <v>14994.826949447997</v>
      </c>
      <c r="I4" s="48">
        <v>14073.306544305651</v>
      </c>
      <c r="J4" s="48">
        <v>14256.624282580389</v>
      </c>
      <c r="K4" s="48">
        <v>13518.094107825103</v>
      </c>
      <c r="L4" s="48">
        <v>10296.346319283948</v>
      </c>
      <c r="M4" s="48">
        <v>10939.024949984954</v>
      </c>
      <c r="N4" s="48">
        <v>11588.095301784388</v>
      </c>
      <c r="O4" s="48">
        <v>11522.860562880478</v>
      </c>
      <c r="P4" s="48">
        <v>11694.376732857549</v>
      </c>
      <c r="Q4" s="48">
        <v>11715.570812671975</v>
      </c>
      <c r="R4" s="48">
        <v>11853.384447787494</v>
      </c>
      <c r="S4" s="48">
        <v>11834.600307715486</v>
      </c>
      <c r="T4" s="48">
        <v>12442.312825681329</v>
      </c>
      <c r="U4" s="48">
        <v>12954.059933072649</v>
      </c>
      <c r="V4" s="48">
        <v>13337.86312689584</v>
      </c>
      <c r="W4" s="48">
        <v>12221.513145497698</v>
      </c>
      <c r="X4" s="48">
        <v>12851.422897187775</v>
      </c>
      <c r="Y4" s="48">
        <v>12610.300050954122</v>
      </c>
      <c r="Z4" s="48">
        <v>12556.386114878722</v>
      </c>
      <c r="AA4" s="48">
        <v>12520.845509229586</v>
      </c>
      <c r="AB4" s="48">
        <v>12662.130500389545</v>
      </c>
      <c r="AC4" s="48">
        <v>12943.316314817328</v>
      </c>
      <c r="AD4" s="48">
        <v>13197.441002431618</v>
      </c>
      <c r="AE4" s="48">
        <v>13422.906337084465</v>
      </c>
      <c r="AF4" s="48">
        <v>13620.854606884004</v>
      </c>
    </row>
    <row r="5" spans="1:32" s="44" customFormat="1" ht="16" customHeight="1" x14ac:dyDescent="0.25">
      <c r="B5" s="49" t="s">
        <v>91</v>
      </c>
      <c r="C5" s="50">
        <v>10474.005283096621</v>
      </c>
      <c r="D5" s="50">
        <v>9978.4398729931145</v>
      </c>
      <c r="E5" s="50">
        <v>9693.3263691227858</v>
      </c>
      <c r="F5" s="50">
        <v>10030.6724941306</v>
      </c>
      <c r="G5" s="50">
        <v>9733.4004646740159</v>
      </c>
      <c r="H5" s="50">
        <v>9590.1046993604778</v>
      </c>
      <c r="I5" s="50">
        <v>9022.1541165173785</v>
      </c>
      <c r="J5" s="50">
        <v>9151.2336774671712</v>
      </c>
      <c r="K5" s="50">
        <v>8956.6630917921302</v>
      </c>
      <c r="L5" s="50">
        <v>6689.9219036421282</v>
      </c>
      <c r="M5" s="50">
        <v>7285.3696272138204</v>
      </c>
      <c r="N5" s="50">
        <v>7531.5806323269499</v>
      </c>
      <c r="O5" s="50">
        <v>7299.1813755018602</v>
      </c>
      <c r="P5" s="50">
        <v>7384.378438703362</v>
      </c>
      <c r="Q5" s="50">
        <v>7376.9518552217505</v>
      </c>
      <c r="R5" s="50">
        <v>7468.6563974988194</v>
      </c>
      <c r="S5" s="50">
        <v>7557.6378707170252</v>
      </c>
      <c r="T5" s="50">
        <v>7820.5183422857017</v>
      </c>
      <c r="U5" s="50">
        <v>8092.4660282405248</v>
      </c>
      <c r="V5" s="50">
        <v>8330.9790026988539</v>
      </c>
      <c r="W5" s="50">
        <v>7535.8406903536188</v>
      </c>
      <c r="X5" s="50">
        <v>7901.8473921773166</v>
      </c>
      <c r="Y5" s="50">
        <v>7823.423580488783</v>
      </c>
      <c r="Z5" s="50">
        <v>7612.6714756150895</v>
      </c>
      <c r="AA5" s="50">
        <v>7372.4646880266355</v>
      </c>
      <c r="AB5" s="50">
        <v>7479.942887968733</v>
      </c>
      <c r="AC5" s="50">
        <v>7634.8474482450001</v>
      </c>
      <c r="AD5" s="50">
        <v>7755.9129171095656</v>
      </c>
      <c r="AE5" s="50">
        <v>7867.7481058660369</v>
      </c>
      <c r="AF5" s="50">
        <v>7979.0236734501577</v>
      </c>
    </row>
    <row r="6" spans="1:32" s="44" customFormat="1" ht="16" customHeight="1" x14ac:dyDescent="0.25">
      <c r="B6" s="51" t="s">
        <v>92</v>
      </c>
      <c r="C6" s="52">
        <v>350.8</v>
      </c>
      <c r="D6" s="52">
        <v>359.8</v>
      </c>
      <c r="E6" s="52">
        <v>380</v>
      </c>
      <c r="F6" s="52">
        <v>395</v>
      </c>
      <c r="G6" s="52">
        <v>393</v>
      </c>
      <c r="H6" s="52">
        <v>378</v>
      </c>
      <c r="I6" s="52">
        <v>386</v>
      </c>
      <c r="J6" s="52">
        <v>396</v>
      </c>
      <c r="K6" s="52">
        <v>416</v>
      </c>
      <c r="L6" s="52">
        <v>384</v>
      </c>
      <c r="M6" s="52">
        <v>387.80569926564101</v>
      </c>
      <c r="N6" s="52">
        <v>400.51431307202802</v>
      </c>
      <c r="O6" s="52">
        <v>410.88928736714098</v>
      </c>
      <c r="P6" s="52">
        <v>414.87933931347601</v>
      </c>
      <c r="Q6" s="52">
        <v>415.54363945446198</v>
      </c>
      <c r="R6" s="52">
        <v>425.95857684053601</v>
      </c>
      <c r="S6" s="52">
        <v>435.17729820547203</v>
      </c>
      <c r="T6" s="52">
        <v>437.574700462566</v>
      </c>
      <c r="U6" s="52">
        <v>447.89446473002323</v>
      </c>
      <c r="V6" s="52">
        <v>461.88342074663962</v>
      </c>
      <c r="W6" s="52">
        <v>397.07292856582819</v>
      </c>
      <c r="X6" s="52">
        <v>411.18533898257709</v>
      </c>
      <c r="Y6" s="52">
        <v>429.79972515987834</v>
      </c>
      <c r="Z6" s="52">
        <v>426.75653146194236</v>
      </c>
      <c r="AA6" s="52">
        <v>412.3466690417066</v>
      </c>
      <c r="AB6" s="52">
        <v>409.48377328515642</v>
      </c>
      <c r="AC6" s="52">
        <v>419.91009464490804</v>
      </c>
      <c r="AD6" s="52">
        <v>422.67078740633934</v>
      </c>
      <c r="AE6" s="52">
        <v>427.91343748796879</v>
      </c>
      <c r="AF6" s="52">
        <v>436.38376318619703</v>
      </c>
    </row>
    <row r="7" spans="1:32" s="44" customFormat="1" ht="16" customHeight="1" x14ac:dyDescent="0.3">
      <c r="B7" s="51" t="s">
        <v>93</v>
      </c>
      <c r="C7" s="53">
        <v>529.86857142857195</v>
      </c>
      <c r="D7" s="53">
        <v>325.99885714285699</v>
      </c>
      <c r="E7" s="53">
        <v>230</v>
      </c>
      <c r="F7" s="53">
        <v>312.228571428571</v>
      </c>
      <c r="G7" s="53">
        <v>581.572</v>
      </c>
      <c r="H7" s="53">
        <v>309.99750215</v>
      </c>
      <c r="I7" s="53">
        <v>315.038673414286</v>
      </c>
      <c r="J7" s="53">
        <v>426.57382785714299</v>
      </c>
      <c r="K7" s="53">
        <v>389.699641428571</v>
      </c>
      <c r="L7" s="53">
        <v>138.38856460803399</v>
      </c>
      <c r="M7" s="53">
        <v>96.917400021857304</v>
      </c>
      <c r="N7" s="53">
        <v>153.89560125110299</v>
      </c>
      <c r="O7" s="53">
        <v>164.90195800581299</v>
      </c>
      <c r="P7" s="53">
        <v>175.11222404817801</v>
      </c>
      <c r="Q7" s="53">
        <v>182.65822733686099</v>
      </c>
      <c r="R7" s="53">
        <v>196.930846185467</v>
      </c>
      <c r="S7" s="53">
        <v>225.40835710166101</v>
      </c>
      <c r="T7" s="53">
        <v>240.73226589882299</v>
      </c>
      <c r="U7" s="53">
        <v>265</v>
      </c>
      <c r="V7" s="53">
        <v>277.98666265247999</v>
      </c>
      <c r="W7" s="53">
        <v>236.59439167957254</v>
      </c>
      <c r="X7" s="53">
        <v>298.41407417362404</v>
      </c>
      <c r="Y7" s="53">
        <v>299.855074543846</v>
      </c>
      <c r="Z7" s="53">
        <v>283.9874906033786</v>
      </c>
      <c r="AA7" s="53">
        <v>278.88423982891806</v>
      </c>
      <c r="AB7" s="53">
        <v>280.50636904821312</v>
      </c>
      <c r="AC7" s="53">
        <v>285.25280186285949</v>
      </c>
      <c r="AD7" s="53">
        <v>287.72566264740374</v>
      </c>
      <c r="AE7" s="53">
        <v>290.24517595692248</v>
      </c>
      <c r="AF7" s="53">
        <v>293.5023592375241</v>
      </c>
    </row>
    <row r="8" spans="1:32" s="44" customFormat="1" ht="16" customHeight="1" x14ac:dyDescent="0.3">
      <c r="B8" s="51" t="s">
        <v>94</v>
      </c>
      <c r="C8" s="53">
        <v>0</v>
      </c>
      <c r="D8" s="53">
        <v>0</v>
      </c>
      <c r="E8" s="53">
        <v>0</v>
      </c>
      <c r="F8" s="53">
        <v>0</v>
      </c>
      <c r="G8" s="53">
        <v>0</v>
      </c>
      <c r="H8" s="53">
        <v>0</v>
      </c>
      <c r="I8" s="53">
        <v>0</v>
      </c>
      <c r="J8" s="53">
        <v>0</v>
      </c>
      <c r="K8" s="53">
        <v>0</v>
      </c>
      <c r="L8" s="53">
        <v>0</v>
      </c>
      <c r="M8" s="53">
        <v>0</v>
      </c>
      <c r="N8" s="53">
        <v>0</v>
      </c>
      <c r="O8" s="53">
        <v>0</v>
      </c>
      <c r="P8" s="53">
        <v>0</v>
      </c>
      <c r="Q8" s="53">
        <v>0</v>
      </c>
      <c r="R8" s="53">
        <v>0</v>
      </c>
      <c r="S8" s="53">
        <v>0</v>
      </c>
      <c r="T8" s="53">
        <v>0</v>
      </c>
      <c r="U8" s="53">
        <v>0</v>
      </c>
      <c r="V8" s="53">
        <v>0</v>
      </c>
      <c r="W8" s="53">
        <v>0</v>
      </c>
      <c r="X8" s="53">
        <v>0</v>
      </c>
      <c r="Y8" s="53">
        <v>0</v>
      </c>
      <c r="Z8" s="53">
        <v>0</v>
      </c>
      <c r="AA8" s="53">
        <v>0</v>
      </c>
      <c r="AB8" s="53">
        <v>0</v>
      </c>
      <c r="AC8" s="53">
        <v>0</v>
      </c>
      <c r="AD8" s="53">
        <v>0</v>
      </c>
      <c r="AE8" s="53">
        <v>0</v>
      </c>
      <c r="AF8" s="53">
        <v>0</v>
      </c>
    </row>
    <row r="9" spans="1:32" s="44" customFormat="1" ht="16" customHeight="1" x14ac:dyDescent="0.3">
      <c r="B9" s="51" t="s">
        <v>95</v>
      </c>
      <c r="C9" s="53">
        <v>85</v>
      </c>
      <c r="D9" s="53">
        <v>48</v>
      </c>
      <c r="E9" s="53">
        <v>37</v>
      </c>
      <c r="F9" s="53">
        <v>41</v>
      </c>
      <c r="G9" s="53">
        <v>40</v>
      </c>
      <c r="H9" s="53">
        <v>15</v>
      </c>
      <c r="I9" s="53">
        <v>14.5530747743876</v>
      </c>
      <c r="J9" s="53">
        <v>15</v>
      </c>
      <c r="K9" s="53">
        <v>15.4245651858907</v>
      </c>
      <c r="L9" s="53">
        <v>13.3604752789873</v>
      </c>
      <c r="M9" s="53">
        <v>21.679627275081401</v>
      </c>
      <c r="N9" s="53">
        <v>22.524822232503801</v>
      </c>
      <c r="O9" s="53">
        <v>22.2409304599527</v>
      </c>
      <c r="P9" s="53">
        <v>22.6097466213883</v>
      </c>
      <c r="Q9" s="53">
        <v>23.0216597644609</v>
      </c>
      <c r="R9" s="53">
        <v>23.510053011302201</v>
      </c>
      <c r="S9" s="53">
        <v>24.9847103544069</v>
      </c>
      <c r="T9" s="53">
        <v>28.011019356568301</v>
      </c>
      <c r="U9" s="53">
        <v>28.715318970785138</v>
      </c>
      <c r="V9" s="53">
        <v>30.056364772832513</v>
      </c>
      <c r="W9" s="53">
        <v>33.066242591724816</v>
      </c>
      <c r="X9" s="53">
        <v>36.764508673037753</v>
      </c>
      <c r="Y9" s="53">
        <v>41.702852813100172</v>
      </c>
      <c r="Z9" s="53">
        <v>45.819414401700669</v>
      </c>
      <c r="AA9" s="53">
        <v>49.65278909498489</v>
      </c>
      <c r="AB9" s="53">
        <v>46.220916206428974</v>
      </c>
      <c r="AC9" s="53">
        <v>47.898899557577948</v>
      </c>
      <c r="AD9" s="53">
        <v>51.998919058999078</v>
      </c>
      <c r="AE9" s="53">
        <v>54.722970503608195</v>
      </c>
      <c r="AF9" s="53">
        <v>56.205948317082665</v>
      </c>
    </row>
    <row r="10" spans="1:32" s="44" customFormat="1" ht="16" customHeight="1" x14ac:dyDescent="0.3">
      <c r="B10" s="51" t="s">
        <v>96</v>
      </c>
      <c r="C10" s="53">
        <v>627.35032490423703</v>
      </c>
      <c r="D10" s="53">
        <v>693.25477071063096</v>
      </c>
      <c r="E10" s="53">
        <v>701.36483162009995</v>
      </c>
      <c r="F10" s="53">
        <v>721.45662065349597</v>
      </c>
      <c r="G10" s="53">
        <v>725.03373571792997</v>
      </c>
      <c r="H10" s="53">
        <v>766.32148592699798</v>
      </c>
      <c r="I10" s="53">
        <v>773.30351971978405</v>
      </c>
      <c r="J10" s="53">
        <v>826.34485314185702</v>
      </c>
      <c r="K10" s="53">
        <v>851.58536655693104</v>
      </c>
      <c r="L10" s="53">
        <v>693.26032608695698</v>
      </c>
      <c r="M10" s="53">
        <v>808.726758422388</v>
      </c>
      <c r="N10" s="53">
        <v>830.25316885501695</v>
      </c>
      <c r="O10" s="53">
        <v>889.94728054816505</v>
      </c>
      <c r="P10" s="53">
        <v>779.02336297061299</v>
      </c>
      <c r="Q10" s="53">
        <v>790.40073794860496</v>
      </c>
      <c r="R10" s="53">
        <v>807.22155127582005</v>
      </c>
      <c r="S10" s="53">
        <v>810.19303412710804</v>
      </c>
      <c r="T10" s="53">
        <v>879.04405434782598</v>
      </c>
      <c r="U10" s="53">
        <v>943.21824239319267</v>
      </c>
      <c r="V10" s="53">
        <v>1044.9086994897102</v>
      </c>
      <c r="W10" s="53">
        <v>1024.8719439354657</v>
      </c>
      <c r="X10" s="53">
        <v>1061.4419119282366</v>
      </c>
      <c r="Y10" s="53">
        <v>1111.4280945300852</v>
      </c>
      <c r="Z10" s="53">
        <v>1112.2324033902812</v>
      </c>
      <c r="AA10" s="53">
        <v>1103.8295652543957</v>
      </c>
      <c r="AB10" s="53">
        <v>1114.3827057800825</v>
      </c>
      <c r="AC10" s="53">
        <v>1138.5204528916966</v>
      </c>
      <c r="AD10" s="53">
        <v>1154.0427427728164</v>
      </c>
      <c r="AE10" s="53">
        <v>1166.177374811492</v>
      </c>
      <c r="AF10" s="53">
        <v>1178.1454186935671</v>
      </c>
    </row>
    <row r="11" spans="1:32" s="44" customFormat="1" ht="16" customHeight="1" x14ac:dyDescent="0.3">
      <c r="B11" s="51" t="s">
        <v>97</v>
      </c>
      <c r="C11" s="53">
        <v>1693.7651763348999</v>
      </c>
      <c r="D11" s="53">
        <v>1630.8598020571201</v>
      </c>
      <c r="E11" s="53">
        <v>1616.91701093815</v>
      </c>
      <c r="F11" s="53">
        <v>1934.9478666846201</v>
      </c>
      <c r="G11" s="53">
        <v>1639.7122151619801</v>
      </c>
      <c r="H11" s="53">
        <v>1322.1567083155901</v>
      </c>
      <c r="I11" s="53">
        <v>1272.0338792841401</v>
      </c>
      <c r="J11" s="53">
        <v>930.54931095082395</v>
      </c>
      <c r="K11" s="53">
        <v>936.50668215139206</v>
      </c>
      <c r="L11" s="53">
        <v>905.30033538559496</v>
      </c>
      <c r="M11" s="53">
        <v>1050.4135794275101</v>
      </c>
      <c r="N11" s="53">
        <v>1075.28996651325</v>
      </c>
      <c r="O11" s="53">
        <v>1087.2992341341601</v>
      </c>
      <c r="P11" s="53">
        <v>1082.0878694830001</v>
      </c>
      <c r="Q11" s="53">
        <v>1065.8744891338599</v>
      </c>
      <c r="R11" s="53">
        <v>1073.4767382150901</v>
      </c>
      <c r="S11" s="53">
        <v>1074.3371269774</v>
      </c>
      <c r="T11" s="53">
        <v>1073.5526125034701</v>
      </c>
      <c r="U11" s="53">
        <v>1093.6842964648613</v>
      </c>
      <c r="V11" s="53">
        <v>1106.0991038263551</v>
      </c>
      <c r="W11" s="53">
        <v>938.613665398693</v>
      </c>
      <c r="X11" s="53">
        <v>969.24233767849046</v>
      </c>
      <c r="Y11" s="53">
        <v>892.22837698800959</v>
      </c>
      <c r="Z11" s="53">
        <v>809.41094399176461</v>
      </c>
      <c r="AA11" s="53">
        <v>830.13988818765483</v>
      </c>
      <c r="AB11" s="53">
        <v>873.18586261602377</v>
      </c>
      <c r="AC11" s="53">
        <v>895.42848165770329</v>
      </c>
      <c r="AD11" s="53">
        <v>924.28522861024601</v>
      </c>
      <c r="AE11" s="53">
        <v>938.21590857551712</v>
      </c>
      <c r="AF11" s="53">
        <v>949.24540724568351</v>
      </c>
    </row>
    <row r="12" spans="1:32" s="44" customFormat="1" ht="16" customHeight="1" x14ac:dyDescent="0.3">
      <c r="B12" s="51" t="s">
        <v>98</v>
      </c>
      <c r="C12" s="53">
        <v>2791.0964819472806</v>
      </c>
      <c r="D12" s="53">
        <v>2776.9359867206222</v>
      </c>
      <c r="E12" s="53">
        <v>2508.6656345290398</v>
      </c>
      <c r="F12" s="53">
        <v>2723.9550992559002</v>
      </c>
      <c r="G12" s="53">
        <v>2348.5150979035634</v>
      </c>
      <c r="H12" s="53">
        <v>2868.4641172400961</v>
      </c>
      <c r="I12" s="53">
        <v>2605.9798948712464</v>
      </c>
      <c r="J12" s="53">
        <v>2977.2753240892489</v>
      </c>
      <c r="K12" s="53">
        <v>2884.0553157785735</v>
      </c>
      <c r="L12" s="53">
        <v>2040</v>
      </c>
      <c r="M12" s="53">
        <v>2528.5567921492898</v>
      </c>
      <c r="N12" s="53">
        <v>2581.77841523913</v>
      </c>
      <c r="O12" s="53">
        <v>2428.7058566209398</v>
      </c>
      <c r="P12" s="53">
        <v>2416.7372241559101</v>
      </c>
      <c r="Q12" s="53">
        <v>2447.9396899996</v>
      </c>
      <c r="R12" s="53">
        <v>2494.9580812078698</v>
      </c>
      <c r="S12" s="53">
        <v>2512.6828694238402</v>
      </c>
      <c r="T12" s="53">
        <v>2613.2325217512098</v>
      </c>
      <c r="U12" s="53">
        <v>2669.9422780322238</v>
      </c>
      <c r="V12" s="53">
        <v>2682.1864338373307</v>
      </c>
      <c r="W12" s="53">
        <v>2451.842793195824</v>
      </c>
      <c r="X12" s="53">
        <v>2449.2025539572523</v>
      </c>
      <c r="Y12" s="53">
        <v>2336.1556262560475</v>
      </c>
      <c r="Z12" s="53">
        <v>2291.5544297933548</v>
      </c>
      <c r="AA12" s="53">
        <v>2095.6470618546473</v>
      </c>
      <c r="AB12" s="53">
        <v>2111.0935064401665</v>
      </c>
      <c r="AC12" s="53">
        <v>2157.3804719395353</v>
      </c>
      <c r="AD12" s="53">
        <v>2188.2943620442547</v>
      </c>
      <c r="AE12" s="53">
        <v>2222.0050059172972</v>
      </c>
      <c r="AF12" s="53">
        <v>2255.9486161140071</v>
      </c>
    </row>
    <row r="13" spans="1:32" s="44" customFormat="1" ht="16" customHeight="1" x14ac:dyDescent="0.3">
      <c r="B13" s="51" t="s">
        <v>99</v>
      </c>
      <c r="C13" s="53">
        <v>381</v>
      </c>
      <c r="D13" s="53">
        <v>229</v>
      </c>
      <c r="E13" s="53">
        <v>193</v>
      </c>
      <c r="F13" s="53">
        <v>203</v>
      </c>
      <c r="G13" s="53">
        <v>162</v>
      </c>
      <c r="H13" s="53">
        <v>260</v>
      </c>
      <c r="I13" s="53">
        <v>174</v>
      </c>
      <c r="J13" s="53">
        <v>173</v>
      </c>
      <c r="K13" s="53">
        <v>124</v>
      </c>
      <c r="L13" s="53">
        <v>64</v>
      </c>
      <c r="M13" s="53">
        <v>32.8829487513622</v>
      </c>
      <c r="N13" s="53">
        <v>23.882270147511999</v>
      </c>
      <c r="O13" s="53">
        <v>21.495730947870001</v>
      </c>
      <c r="P13" s="53">
        <v>21.130983973641399</v>
      </c>
      <c r="Q13" s="53">
        <v>20.913379517332199</v>
      </c>
      <c r="R13" s="53">
        <v>21.0294404084223</v>
      </c>
      <c r="S13" s="53">
        <v>21.551027430953599</v>
      </c>
      <c r="T13" s="53">
        <v>22.133294583718701</v>
      </c>
      <c r="U13" s="53">
        <v>22.414126951993826</v>
      </c>
      <c r="V13" s="53">
        <v>22.762135046726414</v>
      </c>
      <c r="W13" s="53">
        <v>22.110780300029216</v>
      </c>
      <c r="X13" s="53">
        <v>24.307341770827275</v>
      </c>
      <c r="Y13" s="53">
        <v>24.867045314791984</v>
      </c>
      <c r="Z13" s="53">
        <v>25.454599662033747</v>
      </c>
      <c r="AA13" s="53">
        <v>26.774476016461936</v>
      </c>
      <c r="AB13" s="53">
        <v>27.191853476221358</v>
      </c>
      <c r="AC13" s="53">
        <v>27.993176304107784</v>
      </c>
      <c r="AD13" s="53">
        <v>28.529954091125866</v>
      </c>
      <c r="AE13" s="53">
        <v>28.748351952880029</v>
      </c>
      <c r="AF13" s="53">
        <v>28.98442944203881</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110</v>
      </c>
      <c r="D15" s="53">
        <v>103</v>
      </c>
      <c r="E15" s="53">
        <v>96.397000000000006</v>
      </c>
      <c r="F15" s="53">
        <v>61</v>
      </c>
      <c r="G15" s="53">
        <v>99</v>
      </c>
      <c r="H15" s="53">
        <v>77</v>
      </c>
      <c r="I15" s="53">
        <v>48.413946118382498</v>
      </c>
      <c r="J15" s="53">
        <v>47</v>
      </c>
      <c r="K15" s="53">
        <v>50.858659249007097</v>
      </c>
      <c r="L15" s="53">
        <v>50.858659249007097</v>
      </c>
      <c r="M15" s="53">
        <v>33</v>
      </c>
      <c r="N15" s="53">
        <v>33</v>
      </c>
      <c r="O15" s="53">
        <v>33</v>
      </c>
      <c r="P15" s="53">
        <v>32.273316287003297</v>
      </c>
      <c r="Q15" s="53">
        <v>39.046190261160497</v>
      </c>
      <c r="R15" s="53">
        <v>45.873583729639499</v>
      </c>
      <c r="S15" s="53">
        <v>32.424594391150102</v>
      </c>
      <c r="T15" s="53">
        <v>37.782125499092601</v>
      </c>
      <c r="U15" s="53">
        <v>39.105345158782171</v>
      </c>
      <c r="V15" s="53">
        <v>40.270624972840658</v>
      </c>
      <c r="W15" s="53">
        <v>38.944580293197362</v>
      </c>
      <c r="X15" s="53">
        <v>51.00539664461369</v>
      </c>
      <c r="Y15" s="53">
        <v>56.680247024430457</v>
      </c>
      <c r="Z15" s="53">
        <v>55.735260126368509</v>
      </c>
      <c r="AA15" s="53">
        <v>52.735140292874377</v>
      </c>
      <c r="AB15" s="53">
        <v>53.798708198592394</v>
      </c>
      <c r="AC15" s="53">
        <v>55.040503562215441</v>
      </c>
      <c r="AD15" s="53">
        <v>55.471198731532311</v>
      </c>
      <c r="AE15" s="53">
        <v>57.085669997861771</v>
      </c>
      <c r="AF15" s="53">
        <v>59.11436119916825</v>
      </c>
    </row>
    <row r="16" spans="1:32" s="44" customFormat="1" ht="16" customHeight="1" x14ac:dyDescent="0.3">
      <c r="B16" s="51" t="s">
        <v>102</v>
      </c>
      <c r="C16" s="53">
        <v>783.51081711965003</v>
      </c>
      <c r="D16" s="53">
        <v>764.84188812403795</v>
      </c>
      <c r="E16" s="53">
        <v>949.917708218038</v>
      </c>
      <c r="F16" s="53">
        <v>747.94142945847705</v>
      </c>
      <c r="G16" s="53">
        <v>801.96190432316996</v>
      </c>
      <c r="H16" s="53">
        <v>791.581314145536</v>
      </c>
      <c r="I16" s="53">
        <v>869.20010212581599</v>
      </c>
      <c r="J16" s="53">
        <v>753.64450937928405</v>
      </c>
      <c r="K16" s="53">
        <v>638.34049921438498</v>
      </c>
      <c r="L16" s="53">
        <v>607.72749793110302</v>
      </c>
      <c r="M16" s="53">
        <v>584.91271651685395</v>
      </c>
      <c r="N16" s="53">
        <v>547.15738577617299</v>
      </c>
      <c r="O16" s="53">
        <v>604.80062643321298</v>
      </c>
      <c r="P16" s="53">
        <v>602.241895071013</v>
      </c>
      <c r="Q16" s="53">
        <v>521</v>
      </c>
      <c r="R16" s="53">
        <v>540</v>
      </c>
      <c r="S16" s="53">
        <v>611.33599999995101</v>
      </c>
      <c r="T16" s="53">
        <v>602.20000000003404</v>
      </c>
      <c r="U16" s="53">
        <v>631.55884399076808</v>
      </c>
      <c r="V16" s="53">
        <v>660.78556251721341</v>
      </c>
      <c r="W16" s="53">
        <v>562.1047789191399</v>
      </c>
      <c r="X16" s="53">
        <v>632.40859645105297</v>
      </c>
      <c r="Y16" s="53">
        <v>628.79604059613212</v>
      </c>
      <c r="Z16" s="53">
        <v>609.30794762060987</v>
      </c>
      <c r="AA16" s="53">
        <v>589.94309099937925</v>
      </c>
      <c r="AB16" s="53">
        <v>590.22542996061975</v>
      </c>
      <c r="AC16" s="53">
        <v>600.01179111274064</v>
      </c>
      <c r="AD16" s="53">
        <v>609.36786221286957</v>
      </c>
      <c r="AE16" s="53">
        <v>618.56080137021047</v>
      </c>
      <c r="AF16" s="53">
        <v>627.6647707799591</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118.69300049588701</v>
      </c>
      <c r="D18" s="53">
        <v>157</v>
      </c>
      <c r="E18" s="53">
        <v>205</v>
      </c>
      <c r="F18" s="53">
        <v>147</v>
      </c>
      <c r="G18" s="53">
        <v>210</v>
      </c>
      <c r="H18" s="53">
        <v>285</v>
      </c>
      <c r="I18" s="53">
        <v>110</v>
      </c>
      <c r="J18" s="53">
        <v>242</v>
      </c>
      <c r="K18" s="53">
        <v>260</v>
      </c>
      <c r="L18" s="53">
        <v>100.642792886442</v>
      </c>
      <c r="M18" s="53">
        <v>69.956479529287805</v>
      </c>
      <c r="N18" s="53">
        <v>27.769270000793799</v>
      </c>
      <c r="O18" s="53">
        <v>56.608217185081202</v>
      </c>
      <c r="P18" s="53">
        <v>65.869030990949298</v>
      </c>
      <c r="Q18" s="53">
        <v>74.149567360433906</v>
      </c>
      <c r="R18" s="53">
        <v>89.904516777846794</v>
      </c>
      <c r="S18" s="53">
        <v>92.477277771735302</v>
      </c>
      <c r="T18" s="53">
        <v>96.465937331481101</v>
      </c>
      <c r="U18" s="53">
        <v>106.35100336525096</v>
      </c>
      <c r="V18" s="53">
        <v>107.0212558762283</v>
      </c>
      <c r="W18" s="53">
        <v>104.87061070002932</v>
      </c>
      <c r="X18" s="53">
        <v>108.60044341398265</v>
      </c>
      <c r="Y18" s="53">
        <v>111.9652998468093</v>
      </c>
      <c r="Z18" s="53">
        <v>110.79226300615119</v>
      </c>
      <c r="AA18" s="53">
        <v>109.32133782905345</v>
      </c>
      <c r="AB18" s="53">
        <v>109.41554460938876</v>
      </c>
      <c r="AC18" s="53">
        <v>112.11808808480139</v>
      </c>
      <c r="AD18" s="53">
        <v>113.18316612086832</v>
      </c>
      <c r="AE18" s="53">
        <v>115.54439951396262</v>
      </c>
      <c r="AF18" s="53">
        <v>118.8294007726209</v>
      </c>
    </row>
    <row r="19" spans="2:32" s="44" customFormat="1" ht="16" customHeight="1" x14ac:dyDescent="0.3">
      <c r="B19" s="51" t="s">
        <v>105</v>
      </c>
      <c r="C19" s="53">
        <v>280.26826598052099</v>
      </c>
      <c r="D19" s="53">
        <v>258.56695843202698</v>
      </c>
      <c r="E19" s="53">
        <v>141.00658517078199</v>
      </c>
      <c r="F19" s="53">
        <v>151.85443359101899</v>
      </c>
      <c r="G19" s="53">
        <v>171.679200392311</v>
      </c>
      <c r="H19" s="53">
        <v>190.32988319207701</v>
      </c>
      <c r="I19" s="53">
        <v>168.93001380016099</v>
      </c>
      <c r="J19" s="53">
        <v>148.99984726880299</v>
      </c>
      <c r="K19" s="53">
        <v>188.135991506485</v>
      </c>
      <c r="L19" s="53">
        <v>153</v>
      </c>
      <c r="M19" s="53">
        <v>201.69867548605001</v>
      </c>
      <c r="N19" s="53">
        <v>192.39077205935601</v>
      </c>
      <c r="O19" s="53">
        <v>153.9</v>
      </c>
      <c r="P19" s="53">
        <v>149.06325374854001</v>
      </c>
      <c r="Q19" s="53">
        <v>156.790719899214</v>
      </c>
      <c r="R19" s="53">
        <v>145.68616943105999</v>
      </c>
      <c r="S19" s="53">
        <v>140.04291356365599</v>
      </c>
      <c r="T19" s="53">
        <v>138.524545722266</v>
      </c>
      <c r="U19" s="53">
        <v>140.74772871981591</v>
      </c>
      <c r="V19" s="53">
        <v>126.75963991096252</v>
      </c>
      <c r="W19" s="53">
        <v>163.16397180882947</v>
      </c>
      <c r="X19" s="53">
        <v>176.81076151372096</v>
      </c>
      <c r="Y19" s="53">
        <v>181.33339301214511</v>
      </c>
      <c r="Z19" s="53">
        <v>166.81162204893306</v>
      </c>
      <c r="AA19" s="53">
        <v>174.78411786678743</v>
      </c>
      <c r="AB19" s="53">
        <v>190.3042011345338</v>
      </c>
      <c r="AC19" s="53">
        <v>191.44719857097826</v>
      </c>
      <c r="AD19" s="53">
        <v>191.41245086058933</v>
      </c>
      <c r="AE19" s="53">
        <v>189.94992156882228</v>
      </c>
      <c r="AF19" s="53">
        <v>187.9869517073268</v>
      </c>
    </row>
    <row r="20" spans="2:32" s="44" customFormat="1" ht="16" customHeight="1" x14ac:dyDescent="0.3">
      <c r="B20" s="51" t="s">
        <v>106</v>
      </c>
      <c r="C20" s="53">
        <v>155</v>
      </c>
      <c r="D20" s="53">
        <v>138</v>
      </c>
      <c r="E20" s="53">
        <v>208</v>
      </c>
      <c r="F20" s="53">
        <v>157</v>
      </c>
      <c r="G20" s="53">
        <v>169</v>
      </c>
      <c r="H20" s="53">
        <v>170</v>
      </c>
      <c r="I20" s="53">
        <v>123</v>
      </c>
      <c r="J20" s="53">
        <v>97</v>
      </c>
      <c r="K20" s="53">
        <v>100</v>
      </c>
      <c r="L20" s="53">
        <v>101</v>
      </c>
      <c r="M20" s="53">
        <v>86.440563595505594</v>
      </c>
      <c r="N20" s="53">
        <v>137.96164216606499</v>
      </c>
      <c r="O20" s="53">
        <v>110.435703162455</v>
      </c>
      <c r="P20" s="53">
        <v>146.65204638267099</v>
      </c>
      <c r="Q20" s="53">
        <v>162.862193478362</v>
      </c>
      <c r="R20" s="53">
        <v>139.00337485962299</v>
      </c>
      <c r="S20" s="53">
        <v>116.940446412854</v>
      </c>
      <c r="T20" s="53">
        <v>117.017321766566</v>
      </c>
      <c r="U20" s="53">
        <v>138.63627658964259</v>
      </c>
      <c r="V20" s="53">
        <v>158.60286738716167</v>
      </c>
      <c r="W20" s="53">
        <v>123.8534464404342</v>
      </c>
      <c r="X20" s="53">
        <v>139.94818371487662</v>
      </c>
      <c r="Y20" s="53">
        <v>140.39757966682487</v>
      </c>
      <c r="Z20" s="53">
        <v>110.68734319012596</v>
      </c>
      <c r="AA20" s="53">
        <v>122.45610663278877</v>
      </c>
      <c r="AB20" s="53">
        <v>130.38797275904398</v>
      </c>
      <c r="AC20" s="53">
        <v>132.71485347397558</v>
      </c>
      <c r="AD20" s="53">
        <v>135.61085647172283</v>
      </c>
      <c r="AE20" s="53">
        <v>138.59040687320322</v>
      </c>
      <c r="AF20" s="53">
        <v>141.48864657309767</v>
      </c>
    </row>
    <row r="21" spans="2:32" s="44" customFormat="1" ht="16" customHeight="1" x14ac:dyDescent="0.3">
      <c r="B21" s="51" t="s">
        <v>107</v>
      </c>
      <c r="C21" s="53">
        <v>850.303018349838</v>
      </c>
      <c r="D21" s="53">
        <v>891.11222290590001</v>
      </c>
      <c r="E21" s="53">
        <v>879.44489232401395</v>
      </c>
      <c r="F21" s="53">
        <v>879.01113179048502</v>
      </c>
      <c r="G21" s="53">
        <v>890.62679912382998</v>
      </c>
      <c r="H21" s="53">
        <v>905.05003201972602</v>
      </c>
      <c r="I21" s="53">
        <v>925.86348540363997</v>
      </c>
      <c r="J21" s="53">
        <v>913.946004780012</v>
      </c>
      <c r="K21" s="53">
        <v>842.42264432556306</v>
      </c>
      <c r="L21" s="53">
        <v>666.77730857746894</v>
      </c>
      <c r="M21" s="53">
        <v>558.63444000000004</v>
      </c>
      <c r="N21" s="53">
        <v>705.54939999999999</v>
      </c>
      <c r="O21" s="53">
        <v>512.01576</v>
      </c>
      <c r="P21" s="53">
        <v>683.56008222050696</v>
      </c>
      <c r="Q21" s="53">
        <v>677.91559072813197</v>
      </c>
      <c r="R21" s="53">
        <v>653.16015172187497</v>
      </c>
      <c r="S21" s="53">
        <v>609.62216227239605</v>
      </c>
      <c r="T21" s="53">
        <v>663.48983525821404</v>
      </c>
      <c r="U21" s="53">
        <v>679.60683550328338</v>
      </c>
      <c r="V21" s="53">
        <v>727.89704212229151</v>
      </c>
      <c r="W21" s="53">
        <v>622.63978092289892</v>
      </c>
      <c r="X21" s="53">
        <v>715.87731004025272</v>
      </c>
      <c r="Y21" s="53">
        <v>748.16590214693451</v>
      </c>
      <c r="Z21" s="53">
        <v>775.03792052457629</v>
      </c>
      <c r="AA21" s="53">
        <v>758.64338280187485</v>
      </c>
      <c r="AB21" s="53">
        <v>771.12380019316015</v>
      </c>
      <c r="AC21" s="53">
        <v>784.26729379305436</v>
      </c>
      <c r="AD21" s="53">
        <v>796.08613854990006</v>
      </c>
      <c r="AE21" s="53">
        <v>809.71754196769325</v>
      </c>
      <c r="AF21" s="53">
        <v>822.56407966917413</v>
      </c>
    </row>
    <row r="22" spans="2:32" s="44" customFormat="1" ht="16" customHeight="1" x14ac:dyDescent="0.3">
      <c r="B22" s="51" t="s">
        <v>108</v>
      </c>
      <c r="C22" s="53">
        <v>385</v>
      </c>
      <c r="D22" s="53">
        <v>398</v>
      </c>
      <c r="E22" s="53">
        <v>456</v>
      </c>
      <c r="F22" s="53">
        <v>395</v>
      </c>
      <c r="G22" s="53">
        <v>436</v>
      </c>
      <c r="H22" s="53">
        <v>370</v>
      </c>
      <c r="I22" s="53">
        <v>356</v>
      </c>
      <c r="J22" s="53">
        <v>384</v>
      </c>
      <c r="K22" s="53">
        <v>523</v>
      </c>
      <c r="L22" s="53">
        <v>288.07747447296998</v>
      </c>
      <c r="M22" s="53">
        <v>340.169237179974</v>
      </c>
      <c r="N22" s="53">
        <v>346.168247044905</v>
      </c>
      <c r="O22" s="53">
        <v>356.97735804770599</v>
      </c>
      <c r="P22" s="53">
        <v>347.34656055034901</v>
      </c>
      <c r="Q22" s="53">
        <v>346.57625891189502</v>
      </c>
      <c r="R22" s="53">
        <v>358.08311698120002</v>
      </c>
      <c r="S22" s="53">
        <v>384.61201306390899</v>
      </c>
      <c r="T22" s="53">
        <v>389.36685993533598</v>
      </c>
      <c r="U22" s="53">
        <v>392.98899315792767</v>
      </c>
      <c r="V22" s="53">
        <v>402.42689905392069</v>
      </c>
      <c r="W22" s="53">
        <v>371.41351030320141</v>
      </c>
      <c r="X22" s="53">
        <v>391.8570776117831</v>
      </c>
      <c r="Y22" s="53">
        <v>401.28472258596827</v>
      </c>
      <c r="Z22" s="53">
        <v>403.02486022783165</v>
      </c>
      <c r="AA22" s="53">
        <v>390.11348804381726</v>
      </c>
      <c r="AB22" s="53">
        <v>397.29544603627255</v>
      </c>
      <c r="AC22" s="53">
        <v>410.12629389318482</v>
      </c>
      <c r="AD22" s="53">
        <v>418.24330116510487</v>
      </c>
      <c r="AE22" s="53">
        <v>428.40771098682939</v>
      </c>
      <c r="AF22" s="53">
        <v>435.59998623737442</v>
      </c>
    </row>
    <row r="23" spans="2:32" s="44" customFormat="1" ht="16" customHeight="1" x14ac:dyDescent="0.3">
      <c r="B23" s="51" t="s">
        <v>109</v>
      </c>
      <c r="C23" s="53">
        <v>82.349626535735098</v>
      </c>
      <c r="D23" s="53">
        <v>90.369386899919505</v>
      </c>
      <c r="E23" s="53">
        <v>89.512706322660094</v>
      </c>
      <c r="F23" s="53">
        <v>85.277341268031904</v>
      </c>
      <c r="G23" s="53">
        <v>85.299512051230593</v>
      </c>
      <c r="H23" s="53">
        <v>89.503656370453797</v>
      </c>
      <c r="I23" s="53">
        <v>93.152527005535802</v>
      </c>
      <c r="J23" s="53">
        <v>104</v>
      </c>
      <c r="K23" s="53">
        <v>85.133726395329504</v>
      </c>
      <c r="L23" s="53">
        <v>75.288863153526904</v>
      </c>
      <c r="M23" s="53">
        <v>80.098206039195404</v>
      </c>
      <c r="N23" s="53">
        <v>81.189602234459599</v>
      </c>
      <c r="O23" s="53">
        <v>82.599281953518599</v>
      </c>
      <c r="P23" s="53">
        <v>82.987523088872805</v>
      </c>
      <c r="Q23" s="53">
        <v>84.7010439916492</v>
      </c>
      <c r="R23" s="53">
        <v>82.644431233905195</v>
      </c>
      <c r="S23" s="53">
        <v>82.780117278242699</v>
      </c>
      <c r="T23" s="53">
        <v>80.206986517147101</v>
      </c>
      <c r="U23" s="53">
        <v>81.944842112803812</v>
      </c>
      <c r="V23" s="53">
        <v>82.289141812109861</v>
      </c>
      <c r="W23" s="53">
        <v>79.049318157617222</v>
      </c>
      <c r="X23" s="53">
        <v>86.691669076220393</v>
      </c>
      <c r="Y23" s="53">
        <v>93.206690743277179</v>
      </c>
      <c r="Z23" s="53">
        <v>93.543320369446079</v>
      </c>
      <c r="AA23" s="53">
        <v>95.055638937294006</v>
      </c>
      <c r="AB23" s="53">
        <v>95.858884745434764</v>
      </c>
      <c r="AC23" s="53">
        <v>96.620507106754033</v>
      </c>
      <c r="AD23" s="53">
        <v>98.384560812357847</v>
      </c>
      <c r="AE23" s="53">
        <v>101.11141687225154</v>
      </c>
      <c r="AF23" s="53">
        <v>103.80774907114281</v>
      </c>
    </row>
    <row r="24" spans="2:32" s="44" customFormat="1" ht="16" customHeight="1" x14ac:dyDescent="0.3">
      <c r="B24" s="51" t="s">
        <v>110</v>
      </c>
      <c r="C24" s="53">
        <v>1250</v>
      </c>
      <c r="D24" s="53">
        <v>1113.7</v>
      </c>
      <c r="E24" s="53">
        <v>1001.1</v>
      </c>
      <c r="F24" s="53">
        <v>1075</v>
      </c>
      <c r="G24" s="53">
        <v>980</v>
      </c>
      <c r="H24" s="53">
        <v>791.7</v>
      </c>
      <c r="I24" s="53">
        <v>786.68499999999995</v>
      </c>
      <c r="J24" s="53">
        <v>715.9</v>
      </c>
      <c r="K24" s="53">
        <v>651.5</v>
      </c>
      <c r="L24" s="53">
        <v>408.23960601203601</v>
      </c>
      <c r="M24" s="53">
        <v>403.47650355382399</v>
      </c>
      <c r="N24" s="53">
        <v>372.25575573465397</v>
      </c>
      <c r="O24" s="53">
        <v>363.36415063584502</v>
      </c>
      <c r="P24" s="53">
        <v>362.80397979725001</v>
      </c>
      <c r="Q24" s="53">
        <v>367.55846743572198</v>
      </c>
      <c r="R24" s="53">
        <v>371.21576561916203</v>
      </c>
      <c r="S24" s="53">
        <v>383.06792234228902</v>
      </c>
      <c r="T24" s="53">
        <v>401.18426135138401</v>
      </c>
      <c r="U24" s="53">
        <v>410.65743209917002</v>
      </c>
      <c r="V24" s="53">
        <v>399.04314867405191</v>
      </c>
      <c r="W24" s="53">
        <v>365.62794714113363</v>
      </c>
      <c r="X24" s="53">
        <v>348.08988654676904</v>
      </c>
      <c r="Y24" s="53">
        <v>325.55690926050357</v>
      </c>
      <c r="Z24" s="53">
        <v>292.51512519659161</v>
      </c>
      <c r="AA24" s="53">
        <v>282.13769534399512</v>
      </c>
      <c r="AB24" s="53">
        <v>279.46791347939188</v>
      </c>
      <c r="AC24" s="53">
        <v>280.11653978890718</v>
      </c>
      <c r="AD24" s="53">
        <v>280.60572555343782</v>
      </c>
      <c r="AE24" s="53">
        <v>280.75201150951619</v>
      </c>
      <c r="AF24" s="53">
        <v>283.55178520419332</v>
      </c>
    </row>
    <row r="25" spans="2:32" s="44" customFormat="1" ht="16" customHeight="1" x14ac:dyDescent="0.25">
      <c r="B25" s="49" t="s">
        <v>111</v>
      </c>
      <c r="C25" s="50">
        <v>1714.0378883972244</v>
      </c>
      <c r="D25" s="50">
        <v>1381.0411861881103</v>
      </c>
      <c r="E25" s="50">
        <v>1102.089490540654</v>
      </c>
      <c r="F25" s="50">
        <v>1354.346627398445</v>
      </c>
      <c r="G25" s="50">
        <v>1525.9375987745416</v>
      </c>
      <c r="H25" s="50">
        <v>1578.6201054427179</v>
      </c>
      <c r="I25" s="50">
        <v>1697.7967076319269</v>
      </c>
      <c r="J25" s="50">
        <v>1620.790605113219</v>
      </c>
      <c r="K25" s="50">
        <v>1542.4810160329719</v>
      </c>
      <c r="L25" s="50">
        <v>1122.4244156418213</v>
      </c>
      <c r="M25" s="50">
        <v>1158.9233760162238</v>
      </c>
      <c r="N25" s="50">
        <v>1031.1807824417069</v>
      </c>
      <c r="O25" s="50">
        <v>1112.4645550794967</v>
      </c>
      <c r="P25" s="50">
        <v>1135.9771304975861</v>
      </c>
      <c r="Q25" s="50">
        <v>1053.516159462521</v>
      </c>
      <c r="R25" s="50">
        <v>1103.0078138943127</v>
      </c>
      <c r="S25" s="50">
        <v>1132.5845280154676</v>
      </c>
      <c r="T25" s="50">
        <v>1202.637776218286</v>
      </c>
      <c r="U25" s="50">
        <v>1354.6361377108833</v>
      </c>
      <c r="V25" s="50">
        <v>1410.4442108709811</v>
      </c>
      <c r="W25" s="50">
        <v>1257.2663387560515</v>
      </c>
      <c r="X25" s="50">
        <v>1357.8865356673364</v>
      </c>
      <c r="Y25" s="50">
        <v>1035.1116325652129</v>
      </c>
      <c r="Z25" s="50">
        <v>1016.7459150939208</v>
      </c>
      <c r="AA25" s="50">
        <v>1010.4109659820688</v>
      </c>
      <c r="AB25" s="50">
        <v>1039.593819868177</v>
      </c>
      <c r="AC25" s="50">
        <v>1094.3432185476317</v>
      </c>
      <c r="AD25" s="50">
        <v>1158.7187343595997</v>
      </c>
      <c r="AE25" s="50">
        <v>1195.8389520973319</v>
      </c>
      <c r="AF25" s="50">
        <v>1227.6602054801117</v>
      </c>
    </row>
    <row r="26" spans="2:32" s="44" customFormat="1" ht="16" customHeight="1" x14ac:dyDescent="0.3">
      <c r="B26" s="51" t="s">
        <v>112</v>
      </c>
      <c r="C26" s="53">
        <v>4.18284962263923</v>
      </c>
      <c r="D26" s="53">
        <v>4.4127474791574599</v>
      </c>
      <c r="E26" s="53">
        <v>4.3112313724185896</v>
      </c>
      <c r="F26" s="53">
        <v>4.3389315984092596</v>
      </c>
      <c r="G26" s="53">
        <v>4.4447977986293301</v>
      </c>
      <c r="H26" s="53">
        <v>4.6310714593931497</v>
      </c>
      <c r="I26" s="53">
        <v>4.7819951751094099</v>
      </c>
      <c r="J26" s="53">
        <v>5</v>
      </c>
      <c r="K26" s="53">
        <v>5</v>
      </c>
      <c r="L26" s="53">
        <v>12.24</v>
      </c>
      <c r="M26" s="53">
        <v>22.04</v>
      </c>
      <c r="N26" s="53">
        <v>22.04</v>
      </c>
      <c r="O26" s="53">
        <v>22.04</v>
      </c>
      <c r="P26" s="53">
        <v>22.3274952753669</v>
      </c>
      <c r="Q26" s="53">
        <v>22.715041399700802</v>
      </c>
      <c r="R26" s="53">
        <v>22.944811635457899</v>
      </c>
      <c r="S26" s="53">
        <v>23.353269251295899</v>
      </c>
      <c r="T26" s="53">
        <v>24.15026827766</v>
      </c>
      <c r="U26" s="53">
        <v>24.936713940377757</v>
      </c>
      <c r="V26" s="53">
        <v>25.40172889532413</v>
      </c>
      <c r="W26" s="53">
        <v>24.140858732250241</v>
      </c>
      <c r="X26" s="53">
        <v>25.726386836656239</v>
      </c>
      <c r="Y26" s="53">
        <v>26.440780459151057</v>
      </c>
      <c r="Z26" s="53">
        <v>26.345605835819093</v>
      </c>
      <c r="AA26" s="53">
        <v>26.360322096364339</v>
      </c>
      <c r="AB26" s="53">
        <v>26.619215531670225</v>
      </c>
      <c r="AC26" s="53">
        <v>27.188409487763842</v>
      </c>
      <c r="AD26" s="53">
        <v>27.946693062516943</v>
      </c>
      <c r="AE26" s="53">
        <v>28.610289941119945</v>
      </c>
      <c r="AF26" s="53">
        <v>29.235014137925738</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70</v>
      </c>
      <c r="D28" s="53">
        <v>150</v>
      </c>
      <c r="E28" s="53">
        <v>180</v>
      </c>
      <c r="F28" s="53">
        <v>165</v>
      </c>
      <c r="G28" s="53">
        <v>150</v>
      </c>
      <c r="H28" s="53">
        <v>130</v>
      </c>
      <c r="I28" s="53">
        <v>160</v>
      </c>
      <c r="J28" s="53">
        <v>180</v>
      </c>
      <c r="K28" s="53">
        <v>185</v>
      </c>
      <c r="L28" s="53">
        <v>325</v>
      </c>
      <c r="M28" s="53">
        <v>285</v>
      </c>
      <c r="N28" s="53">
        <v>158</v>
      </c>
      <c r="O28" s="53">
        <v>199</v>
      </c>
      <c r="P28" s="53">
        <v>236</v>
      </c>
      <c r="Q28" s="53">
        <v>110</v>
      </c>
      <c r="R28" s="53">
        <v>108.779731774239</v>
      </c>
      <c r="S28" s="53">
        <v>104.43049802510799</v>
      </c>
      <c r="T28" s="53">
        <v>129.823647916385</v>
      </c>
      <c r="U28" s="53">
        <v>138.14066204446192</v>
      </c>
      <c r="V28" s="53">
        <v>139.27852007532525</v>
      </c>
      <c r="W28" s="53">
        <v>129.91756361783928</v>
      </c>
      <c r="X28" s="53">
        <v>148.2672289147682</v>
      </c>
      <c r="Y28" s="53">
        <v>167.43556291446492</v>
      </c>
      <c r="Z28" s="53">
        <v>153.62118624784486</v>
      </c>
      <c r="AA28" s="53">
        <v>147.87861595448436</v>
      </c>
      <c r="AB28" s="53">
        <v>147.25700819231969</v>
      </c>
      <c r="AC28" s="53">
        <v>158.36823769859976</v>
      </c>
      <c r="AD28" s="53">
        <v>168.43196902876625</v>
      </c>
      <c r="AE28" s="53">
        <v>177.14113223678967</v>
      </c>
      <c r="AF28" s="53">
        <v>184.40256379461869</v>
      </c>
    </row>
    <row r="29" spans="2:32" s="44" customFormat="1" ht="16" customHeight="1" x14ac:dyDescent="0.3">
      <c r="B29" s="51" t="s">
        <v>115</v>
      </c>
      <c r="C29" s="53">
        <v>0</v>
      </c>
      <c r="D29" s="53">
        <v>0</v>
      </c>
      <c r="E29" s="53">
        <v>0</v>
      </c>
      <c r="F29" s="53">
        <v>0</v>
      </c>
      <c r="G29" s="53">
        <v>0</v>
      </c>
      <c r="H29" s="53">
        <v>0</v>
      </c>
      <c r="I29" s="53">
        <v>0</v>
      </c>
      <c r="J29" s="53">
        <v>0</v>
      </c>
      <c r="K29" s="53">
        <v>0</v>
      </c>
      <c r="L29" s="53">
        <v>0</v>
      </c>
      <c r="M29" s="53">
        <v>0</v>
      </c>
      <c r="N29" s="53">
        <v>0</v>
      </c>
      <c r="O29" s="53">
        <v>0</v>
      </c>
      <c r="P29" s="53">
        <v>0</v>
      </c>
      <c r="Q29" s="53">
        <v>0</v>
      </c>
      <c r="R29" s="53">
        <v>0</v>
      </c>
      <c r="S29" s="53">
        <v>0</v>
      </c>
      <c r="T29" s="53">
        <v>0</v>
      </c>
      <c r="U29" s="53">
        <v>0</v>
      </c>
      <c r="V29" s="53">
        <v>0</v>
      </c>
      <c r="W29" s="53">
        <v>0</v>
      </c>
      <c r="X29" s="53">
        <v>0</v>
      </c>
      <c r="Y29" s="53">
        <v>0</v>
      </c>
      <c r="Z29" s="53">
        <v>0</v>
      </c>
      <c r="AA29" s="53">
        <v>0</v>
      </c>
      <c r="AB29" s="53">
        <v>0</v>
      </c>
      <c r="AC29" s="53">
        <v>0</v>
      </c>
      <c r="AD29" s="53">
        <v>0</v>
      </c>
      <c r="AE29" s="53">
        <v>0</v>
      </c>
      <c r="AF29" s="53">
        <v>0</v>
      </c>
    </row>
    <row r="30" spans="2:32" s="44" customFormat="1" ht="16" customHeight="1" x14ac:dyDescent="0.3">
      <c r="B30" s="51" t="s">
        <v>116</v>
      </c>
      <c r="C30" s="53">
        <v>36.010925366231199</v>
      </c>
      <c r="D30" s="53">
        <v>31.6693396825302</v>
      </c>
      <c r="E30" s="53">
        <v>27.540370260844401</v>
      </c>
      <c r="F30" s="53">
        <v>32.299010917909499</v>
      </c>
      <c r="G30" s="53">
        <v>48.4653457928883</v>
      </c>
      <c r="H30" s="53">
        <v>60.319821662988602</v>
      </c>
      <c r="I30" s="53">
        <v>70.256070380297004</v>
      </c>
      <c r="J30" s="53">
        <v>72.523396866404596</v>
      </c>
      <c r="K30" s="53">
        <v>42.0878380430973</v>
      </c>
      <c r="L30" s="53">
        <v>19.189969290363901</v>
      </c>
      <c r="M30" s="53">
        <v>26</v>
      </c>
      <c r="N30" s="53">
        <v>36</v>
      </c>
      <c r="O30" s="53">
        <v>84.039404910322702</v>
      </c>
      <c r="P30" s="53">
        <v>72.889364975106105</v>
      </c>
      <c r="Q30" s="53">
        <v>49.325142602535799</v>
      </c>
      <c r="R30" s="53">
        <v>49.771542485298298</v>
      </c>
      <c r="S30" s="53">
        <v>56.317074791729503</v>
      </c>
      <c r="T30" s="53">
        <v>71.211796018565593</v>
      </c>
      <c r="U30" s="53">
        <v>76.937442136051189</v>
      </c>
      <c r="V30" s="53">
        <v>80.146797216323748</v>
      </c>
      <c r="W30" s="53">
        <v>74.15858367128584</v>
      </c>
      <c r="X30" s="53">
        <v>82.361377499942179</v>
      </c>
      <c r="Y30" s="53">
        <v>84.269811150191799</v>
      </c>
      <c r="Z30" s="53">
        <v>83.538078299968504</v>
      </c>
      <c r="AA30" s="53">
        <v>82.592251667551494</v>
      </c>
      <c r="AB30" s="53">
        <v>84.250426401301013</v>
      </c>
      <c r="AC30" s="53">
        <v>87.608792726224863</v>
      </c>
      <c r="AD30" s="53">
        <v>90.560824891707384</v>
      </c>
      <c r="AE30" s="53">
        <v>93.512857057189862</v>
      </c>
      <c r="AF30" s="53">
        <v>96.464806381865145</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32.881390875422298</v>
      </c>
      <c r="D33" s="53">
        <v>40.704599717470799</v>
      </c>
      <c r="E33" s="53">
        <v>42.411407319594701</v>
      </c>
      <c r="F33" s="53">
        <v>43.5712083834675</v>
      </c>
      <c r="G33" s="53">
        <v>46.794706632014297</v>
      </c>
      <c r="H33" s="53">
        <v>49.5716143053167</v>
      </c>
      <c r="I33" s="53">
        <v>53.649927272727297</v>
      </c>
      <c r="J33" s="53">
        <v>60</v>
      </c>
      <c r="K33" s="53">
        <v>61.1769208815602</v>
      </c>
      <c r="L33" s="53">
        <v>50.167462835140803</v>
      </c>
      <c r="M33" s="53">
        <v>61.301932509732303</v>
      </c>
      <c r="N33" s="53">
        <v>64.306301734014895</v>
      </c>
      <c r="O33" s="53">
        <v>63.5213690141846</v>
      </c>
      <c r="P33" s="53">
        <v>64.315318100214498</v>
      </c>
      <c r="Q33" s="53">
        <v>68.544811687617397</v>
      </c>
      <c r="R33" s="53">
        <v>72.968200490722296</v>
      </c>
      <c r="S33" s="53">
        <v>73.516488194677606</v>
      </c>
      <c r="T33" s="53">
        <v>77.690238363181706</v>
      </c>
      <c r="U33" s="53">
        <v>80.664275553583877</v>
      </c>
      <c r="V33" s="53">
        <v>85.463799841523453</v>
      </c>
      <c r="W33" s="53">
        <v>76.803799256736283</v>
      </c>
      <c r="X33" s="53">
        <v>83.363824540899174</v>
      </c>
      <c r="Y33" s="53">
        <v>88.29639135363297</v>
      </c>
      <c r="Z33" s="53">
        <v>84.034981535099377</v>
      </c>
      <c r="AA33" s="53">
        <v>80.840719391667946</v>
      </c>
      <c r="AB33" s="53">
        <v>78.893227402128403</v>
      </c>
      <c r="AC33" s="53">
        <v>83.944425425673202</v>
      </c>
      <c r="AD33" s="53">
        <v>89.719427886510516</v>
      </c>
      <c r="AE33" s="53">
        <v>94.05699857341547</v>
      </c>
      <c r="AF33" s="53">
        <v>96.932113201066045</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50</v>
      </c>
      <c r="D35" s="53">
        <v>60</v>
      </c>
      <c r="E35" s="53">
        <v>70</v>
      </c>
      <c r="F35" s="53">
        <v>80</v>
      </c>
      <c r="G35" s="53">
        <v>90</v>
      </c>
      <c r="H35" s="53">
        <v>100</v>
      </c>
      <c r="I35" s="53">
        <v>120</v>
      </c>
      <c r="J35" s="53">
        <v>130</v>
      </c>
      <c r="K35" s="53">
        <v>140</v>
      </c>
      <c r="L35" s="53">
        <v>150</v>
      </c>
      <c r="M35" s="53">
        <v>150</v>
      </c>
      <c r="N35" s="53">
        <v>150</v>
      </c>
      <c r="O35" s="53">
        <v>150</v>
      </c>
      <c r="P35" s="53">
        <v>153.52322641380999</v>
      </c>
      <c r="Q35" s="53">
        <v>158.27256617280401</v>
      </c>
      <c r="R35" s="53">
        <v>160.82150276157199</v>
      </c>
      <c r="S35" s="53">
        <v>163.68440565383099</v>
      </c>
      <c r="T35" s="53">
        <v>169.270617611278</v>
      </c>
      <c r="U35" s="53">
        <v>174.78779562560874</v>
      </c>
      <c r="V35" s="53">
        <v>177.92518588603639</v>
      </c>
      <c r="W35" s="53">
        <v>168.7862771209119</v>
      </c>
      <c r="X35" s="53">
        <v>178.74415683720829</v>
      </c>
      <c r="Y35" s="53">
        <v>183.70768655918116</v>
      </c>
      <c r="Z35" s="53">
        <v>183.04642355680994</v>
      </c>
      <c r="AA35" s="53">
        <v>183.14867054546241</v>
      </c>
      <c r="AB35" s="53">
        <v>184.94743416890691</v>
      </c>
      <c r="AC35" s="53">
        <v>188.90213229285118</v>
      </c>
      <c r="AD35" s="53">
        <v>194.17060466222506</v>
      </c>
      <c r="AE35" s="53">
        <v>198.78120409458256</v>
      </c>
      <c r="AF35" s="53">
        <v>203.12172033274885</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684.62061177352996</v>
      </c>
      <c r="D39" s="53">
        <v>601.77016668766601</v>
      </c>
      <c r="E39" s="53">
        <v>211.47834124554001</v>
      </c>
      <c r="F39" s="53">
        <v>300.86985266064801</v>
      </c>
      <c r="G39" s="53">
        <v>317.41613574962099</v>
      </c>
      <c r="H39" s="53">
        <v>271.41159891029201</v>
      </c>
      <c r="I39" s="53">
        <v>549.12840197536195</v>
      </c>
      <c r="J39" s="53">
        <v>432.25364742711298</v>
      </c>
      <c r="K39" s="53">
        <v>436.32436842638498</v>
      </c>
      <c r="L39" s="53">
        <v>242</v>
      </c>
      <c r="M39" s="53">
        <v>149</v>
      </c>
      <c r="N39" s="53">
        <v>61.756323410570097</v>
      </c>
      <c r="O39" s="53">
        <v>75.498064173164394</v>
      </c>
      <c r="P39" s="53">
        <v>78.270845814529395</v>
      </c>
      <c r="Q39" s="53">
        <v>81.503559929786306</v>
      </c>
      <c r="R39" s="53">
        <v>93.518438259512394</v>
      </c>
      <c r="S39" s="53">
        <v>94.021531830918903</v>
      </c>
      <c r="T39" s="53">
        <v>94.821307990543701</v>
      </c>
      <c r="U39" s="53">
        <v>99.999506509841197</v>
      </c>
      <c r="V39" s="53">
        <v>107.19311005836667</v>
      </c>
      <c r="W39" s="53">
        <v>105.50789911331876</v>
      </c>
      <c r="X39" s="53">
        <v>120.74453475336388</v>
      </c>
      <c r="Y39" s="53">
        <v>129.88191652871708</v>
      </c>
      <c r="Z39" s="53">
        <v>127.34638423088029</v>
      </c>
      <c r="AA39" s="53">
        <v>128.74085063385127</v>
      </c>
      <c r="AB39" s="53">
        <v>131.27403336740335</v>
      </c>
      <c r="AC39" s="53">
        <v>133.88228467985169</v>
      </c>
      <c r="AD39" s="53">
        <v>136.69494808506914</v>
      </c>
      <c r="AE39" s="53">
        <v>139.50749401207239</v>
      </c>
      <c r="AF39" s="53">
        <v>142.3200399390756</v>
      </c>
    </row>
    <row r="40" spans="2:32" s="44" customFormat="1" ht="16" customHeight="1" x14ac:dyDescent="0.3">
      <c r="B40" s="51" t="s">
        <v>126</v>
      </c>
      <c r="C40" s="53">
        <v>35</v>
      </c>
      <c r="D40" s="53">
        <v>57</v>
      </c>
      <c r="E40" s="53">
        <v>39</v>
      </c>
      <c r="F40" s="53">
        <v>40</v>
      </c>
      <c r="G40" s="53">
        <v>42</v>
      </c>
      <c r="H40" s="53">
        <v>40</v>
      </c>
      <c r="I40" s="53">
        <v>65</v>
      </c>
      <c r="J40" s="53">
        <v>50</v>
      </c>
      <c r="K40" s="53">
        <v>56</v>
      </c>
      <c r="L40" s="53">
        <v>56</v>
      </c>
      <c r="M40" s="53">
        <v>56</v>
      </c>
      <c r="N40" s="53">
        <v>56</v>
      </c>
      <c r="O40" s="53">
        <v>45</v>
      </c>
      <c r="P40" s="53">
        <v>48.279956490145601</v>
      </c>
      <c r="Q40" s="53">
        <v>41.312361524093099</v>
      </c>
      <c r="R40" s="53">
        <v>42.561505540807801</v>
      </c>
      <c r="S40" s="53">
        <v>42.879146073160499</v>
      </c>
      <c r="T40" s="53">
        <v>45.6635015931098</v>
      </c>
      <c r="U40" s="53">
        <v>48.110169219983874</v>
      </c>
      <c r="V40" s="53">
        <v>47.926293415836469</v>
      </c>
      <c r="W40" s="53">
        <v>44.546674615487525</v>
      </c>
      <c r="X40" s="53">
        <v>47.172866917096037</v>
      </c>
      <c r="Y40" s="53">
        <v>46.660523662320522</v>
      </c>
      <c r="Z40" s="53">
        <v>45.509575672082832</v>
      </c>
      <c r="AA40" s="53">
        <v>44.759495859853622</v>
      </c>
      <c r="AB40" s="53">
        <v>45.680655280816829</v>
      </c>
      <c r="AC40" s="53">
        <v>48.297170722514529</v>
      </c>
      <c r="AD40" s="53">
        <v>50.501085370955437</v>
      </c>
      <c r="AE40" s="53">
        <v>51.916983068773341</v>
      </c>
      <c r="AF40" s="53">
        <v>52.878626206723546</v>
      </c>
    </row>
    <row r="41" spans="2:32" s="44" customFormat="1" ht="16" customHeight="1" x14ac:dyDescent="0.3">
      <c r="B41" s="51" t="s">
        <v>127</v>
      </c>
      <c r="C41" s="53">
        <v>15.28</v>
      </c>
      <c r="D41" s="53">
        <v>26.8</v>
      </c>
      <c r="E41" s="53">
        <v>13.28</v>
      </c>
      <c r="F41" s="53">
        <v>10</v>
      </c>
      <c r="G41" s="53">
        <v>21</v>
      </c>
      <c r="H41" s="53">
        <v>55</v>
      </c>
      <c r="I41" s="53">
        <v>40</v>
      </c>
      <c r="J41" s="53">
        <v>40</v>
      </c>
      <c r="K41" s="53">
        <v>40</v>
      </c>
      <c r="L41" s="53">
        <v>30</v>
      </c>
      <c r="M41" s="53">
        <v>40</v>
      </c>
      <c r="N41" s="53">
        <v>53</v>
      </c>
      <c r="O41" s="53">
        <v>59</v>
      </c>
      <c r="P41" s="53">
        <v>35.385802389431902</v>
      </c>
      <c r="Q41" s="53">
        <v>51.457083800614299</v>
      </c>
      <c r="R41" s="53">
        <v>67.372551735274797</v>
      </c>
      <c r="S41" s="53">
        <v>68.571900515815202</v>
      </c>
      <c r="T41" s="53">
        <v>70.912118382485104</v>
      </c>
      <c r="U41" s="53">
        <v>73.253313429841441</v>
      </c>
      <c r="V41" s="53">
        <v>74.537791857503493</v>
      </c>
      <c r="W41" s="53">
        <v>70.930281980168331</v>
      </c>
      <c r="X41" s="53">
        <v>75.588855098064883</v>
      </c>
      <c r="Y41" s="53">
        <v>75.051895997813887</v>
      </c>
      <c r="Z41" s="53">
        <v>74.78174376297433</v>
      </c>
      <c r="AA41" s="53">
        <v>74.823515724192518</v>
      </c>
      <c r="AB41" s="53">
        <v>75.558382201039251</v>
      </c>
      <c r="AC41" s="53">
        <v>77.174033662663845</v>
      </c>
      <c r="AD41" s="53">
        <v>79.326414152231564</v>
      </c>
      <c r="AE41" s="53">
        <v>81.210027383479783</v>
      </c>
      <c r="AF41" s="53">
        <v>82.983300888716244</v>
      </c>
    </row>
    <row r="42" spans="2:32" s="44" customFormat="1" ht="16" customHeight="1" x14ac:dyDescent="0.3">
      <c r="B42" s="51" t="s">
        <v>128</v>
      </c>
      <c r="C42" s="53">
        <v>108</v>
      </c>
      <c r="D42" s="53">
        <v>112</v>
      </c>
      <c r="E42" s="53">
        <v>118</v>
      </c>
      <c r="F42" s="53">
        <v>112</v>
      </c>
      <c r="G42" s="53">
        <v>112</v>
      </c>
      <c r="H42" s="53">
        <v>83.711942940631701</v>
      </c>
      <c r="I42" s="53">
        <v>84.341584706326003</v>
      </c>
      <c r="J42" s="53">
        <v>100</v>
      </c>
      <c r="K42" s="53">
        <v>100</v>
      </c>
      <c r="L42" s="53">
        <v>83.826983516316503</v>
      </c>
      <c r="M42" s="53">
        <v>99.623812814306604</v>
      </c>
      <c r="N42" s="53">
        <v>106.754453626502</v>
      </c>
      <c r="O42" s="53">
        <v>115.383102549352</v>
      </c>
      <c r="P42" s="53">
        <v>119.751231203269</v>
      </c>
      <c r="Q42" s="53">
        <v>130.06179255329201</v>
      </c>
      <c r="R42" s="53">
        <v>139.14546846569399</v>
      </c>
      <c r="S42" s="53">
        <v>145.83889983923899</v>
      </c>
      <c r="T42" s="53">
        <v>142.087726655799</v>
      </c>
      <c r="U42" s="53">
        <v>145.23468681241326</v>
      </c>
      <c r="V42" s="53">
        <v>152.57058620988991</v>
      </c>
      <c r="W42" s="53">
        <v>131.45922868846245</v>
      </c>
      <c r="X42" s="53">
        <v>143.89976325104672</v>
      </c>
      <c r="Y42" s="53">
        <v>138.32170651289303</v>
      </c>
      <c r="Z42" s="53">
        <v>141.20264312672609</v>
      </c>
      <c r="AA42" s="53">
        <v>141.15542915240474</v>
      </c>
      <c r="AB42" s="53">
        <v>135.26069644305537</v>
      </c>
      <c r="AC42" s="53">
        <v>138.98034143562768</v>
      </c>
      <c r="AD42" s="53">
        <v>145.97294074655076</v>
      </c>
      <c r="AE42" s="53">
        <v>151.5433962042963</v>
      </c>
      <c r="AF42" s="53">
        <v>155.84267349986655</v>
      </c>
    </row>
    <row r="43" spans="2:32" s="44" customFormat="1" ht="16" customHeight="1" x14ac:dyDescent="0.3">
      <c r="B43" s="51" t="s">
        <v>129</v>
      </c>
      <c r="C43" s="53">
        <v>19.4742262638946</v>
      </c>
      <c r="D43" s="53">
        <v>20.098415613096901</v>
      </c>
      <c r="E43" s="53">
        <v>18.623468682881398</v>
      </c>
      <c r="F43" s="53">
        <v>19.064205116759801</v>
      </c>
      <c r="G43" s="53">
        <v>19.6916114691467</v>
      </c>
      <c r="H43" s="53">
        <v>20.018918572770701</v>
      </c>
      <c r="I43" s="53">
        <v>20.870121999864001</v>
      </c>
      <c r="J43" s="53">
        <v>22.679178611111499</v>
      </c>
      <c r="K43" s="53">
        <v>16.407988250773499</v>
      </c>
      <c r="L43" s="53">
        <v>18</v>
      </c>
      <c r="M43" s="53">
        <v>17</v>
      </c>
      <c r="N43" s="53">
        <v>23</v>
      </c>
      <c r="O43" s="53">
        <v>67</v>
      </c>
      <c r="P43" s="53">
        <v>53.251359872663798</v>
      </c>
      <c r="Q43" s="53">
        <v>34.9822298485171</v>
      </c>
      <c r="R43" s="53">
        <v>29.645140105837299</v>
      </c>
      <c r="S43" s="53">
        <v>38.2687827349109</v>
      </c>
      <c r="T43" s="53">
        <v>38.793004816561002</v>
      </c>
      <c r="U43" s="53">
        <v>39.639064167573046</v>
      </c>
      <c r="V43" s="53">
        <v>36.82668139740818</v>
      </c>
      <c r="W43" s="53">
        <v>39.535625110752285</v>
      </c>
      <c r="X43" s="53">
        <v>41.569908924988567</v>
      </c>
      <c r="Y43" s="53">
        <v>42.724259825962662</v>
      </c>
      <c r="Z43" s="53">
        <v>42.570472181821252</v>
      </c>
      <c r="AA43" s="53">
        <v>42.594251409524951</v>
      </c>
      <c r="AB43" s="53">
        <v>43.012583629874243</v>
      </c>
      <c r="AC43" s="53">
        <v>43.932314063288693</v>
      </c>
      <c r="AD43" s="53">
        <v>45.15758441866123</v>
      </c>
      <c r="AE43" s="53">
        <v>46.229855545640014</v>
      </c>
      <c r="AF43" s="53">
        <v>47.239314360410326</v>
      </c>
    </row>
    <row r="44" spans="2:32" s="44" customFormat="1" ht="16" customHeight="1" x14ac:dyDescent="0.3">
      <c r="B44" s="51" t="s">
        <v>130</v>
      </c>
      <c r="C44" s="53">
        <v>658.58788449550696</v>
      </c>
      <c r="D44" s="53">
        <v>276.58591700818903</v>
      </c>
      <c r="E44" s="53">
        <v>377.44467165937499</v>
      </c>
      <c r="F44" s="53">
        <v>547.20341872125096</v>
      </c>
      <c r="G44" s="53">
        <v>674.12500133224205</v>
      </c>
      <c r="H44" s="53">
        <v>763.95513759132496</v>
      </c>
      <c r="I44" s="53">
        <v>529.76860612224095</v>
      </c>
      <c r="J44" s="53">
        <v>528.33438220859</v>
      </c>
      <c r="K44" s="53">
        <v>460.48390043115597</v>
      </c>
      <c r="L44" s="53">
        <v>136</v>
      </c>
      <c r="M44" s="53">
        <v>252.95763069218501</v>
      </c>
      <c r="N44" s="53">
        <v>300.32370367061998</v>
      </c>
      <c r="O44" s="53">
        <v>231.98261443247301</v>
      </c>
      <c r="P44" s="53">
        <v>251.98252996304899</v>
      </c>
      <c r="Q44" s="53">
        <v>305.34156994355999</v>
      </c>
      <c r="R44" s="53">
        <v>315.47892063989701</v>
      </c>
      <c r="S44" s="53">
        <v>321.70253110478097</v>
      </c>
      <c r="T44" s="53">
        <v>338.21354859271702</v>
      </c>
      <c r="U44" s="53">
        <v>452.93250827114707</v>
      </c>
      <c r="V44" s="53">
        <v>483.17371601744338</v>
      </c>
      <c r="W44" s="53">
        <v>391.47954684883848</v>
      </c>
      <c r="X44" s="53">
        <v>410.44763209330233</v>
      </c>
      <c r="Y44" s="53">
        <v>52.32109760088364</v>
      </c>
      <c r="Z44" s="53">
        <v>54.748820643894021</v>
      </c>
      <c r="AA44" s="53">
        <v>57.516843546711144</v>
      </c>
      <c r="AB44" s="53">
        <v>86.840157249661658</v>
      </c>
      <c r="AC44" s="53">
        <v>106.06507635257231</v>
      </c>
      <c r="AD44" s="53">
        <v>130.23624205440512</v>
      </c>
      <c r="AE44" s="53">
        <v>133.32871397997272</v>
      </c>
      <c r="AF44" s="53">
        <v>136.24003273709496</v>
      </c>
    </row>
    <row r="45" spans="2:32" s="44" customFormat="1" ht="16" customHeight="1" x14ac:dyDescent="0.25">
      <c r="B45" s="49" t="s">
        <v>131</v>
      </c>
      <c r="C45" s="50">
        <v>3241.2622705658591</v>
      </c>
      <c r="D45" s="50">
        <v>3225.1943033742818</v>
      </c>
      <c r="E45" s="50">
        <v>3372.0514196002791</v>
      </c>
      <c r="F45" s="50">
        <v>4097.6580327077372</v>
      </c>
      <c r="G45" s="50">
        <v>3492.7982723205009</v>
      </c>
      <c r="H45" s="50">
        <v>3826.102144644803</v>
      </c>
      <c r="I45" s="50">
        <v>3353.3557201563463</v>
      </c>
      <c r="J45" s="50">
        <v>3484.6000000000004</v>
      </c>
      <c r="K45" s="50">
        <v>3018.95</v>
      </c>
      <c r="L45" s="50">
        <v>2484</v>
      </c>
      <c r="M45" s="50">
        <v>2494.7319467549096</v>
      </c>
      <c r="N45" s="50">
        <v>3025.3338870157322</v>
      </c>
      <c r="O45" s="50">
        <v>3111.2146322991221</v>
      </c>
      <c r="P45" s="50">
        <v>3174.0211636565991</v>
      </c>
      <c r="Q45" s="50">
        <v>3285.1027979877049</v>
      </c>
      <c r="R45" s="50">
        <v>3281.7202363943611</v>
      </c>
      <c r="S45" s="50">
        <v>3144.37790898299</v>
      </c>
      <c r="T45" s="50">
        <v>3419.1567071773406</v>
      </c>
      <c r="U45" s="50">
        <v>3506.9577671212405</v>
      </c>
      <c r="V45" s="50">
        <v>3596.4399133260031</v>
      </c>
      <c r="W45" s="50">
        <v>3428.4061163880301</v>
      </c>
      <c r="X45" s="50">
        <v>3591.6889693431222</v>
      </c>
      <c r="Y45" s="50">
        <v>3751.7648379001271</v>
      </c>
      <c r="Z45" s="50">
        <v>3926.9687241697106</v>
      </c>
      <c r="AA45" s="50">
        <v>4137.9698552208811</v>
      </c>
      <c r="AB45" s="50">
        <v>4142.593792552635</v>
      </c>
      <c r="AC45" s="50">
        <v>4214.1256480246957</v>
      </c>
      <c r="AD45" s="50">
        <v>4282.8093509624541</v>
      </c>
      <c r="AE45" s="50">
        <v>4359.3192791210995</v>
      </c>
      <c r="AF45" s="50">
        <v>4414.1707279537331</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0</v>
      </c>
      <c r="D47" s="53">
        <v>0</v>
      </c>
      <c r="E47" s="53">
        <v>0</v>
      </c>
      <c r="F47" s="53">
        <v>0</v>
      </c>
      <c r="G47" s="53">
        <v>0</v>
      </c>
      <c r="H47" s="53">
        <v>0</v>
      </c>
      <c r="I47" s="53">
        <v>0</v>
      </c>
      <c r="J47" s="53">
        <v>0</v>
      </c>
      <c r="K47" s="53">
        <v>0</v>
      </c>
      <c r="L47" s="53">
        <v>0</v>
      </c>
      <c r="M47" s="53">
        <v>0</v>
      </c>
      <c r="N47" s="53">
        <v>0</v>
      </c>
      <c r="O47" s="53">
        <v>0</v>
      </c>
      <c r="P47" s="53">
        <v>0</v>
      </c>
      <c r="Q47" s="53">
        <v>0</v>
      </c>
      <c r="R47" s="53">
        <v>0</v>
      </c>
      <c r="S47" s="53">
        <v>0</v>
      </c>
      <c r="T47" s="53">
        <v>0</v>
      </c>
      <c r="U47" s="53">
        <v>0</v>
      </c>
      <c r="V47" s="53">
        <v>0</v>
      </c>
      <c r="W47" s="53">
        <v>0</v>
      </c>
      <c r="X47" s="53">
        <v>0</v>
      </c>
      <c r="Y47" s="53">
        <v>0</v>
      </c>
      <c r="Z47" s="53">
        <v>0</v>
      </c>
      <c r="AA47" s="53">
        <v>0</v>
      </c>
      <c r="AB47" s="53">
        <v>0</v>
      </c>
      <c r="AC47" s="53">
        <v>0</v>
      </c>
      <c r="AD47" s="53">
        <v>0</v>
      </c>
      <c r="AE47" s="53">
        <v>0</v>
      </c>
      <c r="AF47" s="53">
        <v>0</v>
      </c>
    </row>
    <row r="48" spans="2:32" s="44" customFormat="1" ht="16" customHeight="1" x14ac:dyDescent="0.3">
      <c r="B48" s="51" t="s">
        <v>134</v>
      </c>
      <c r="C48" s="53">
        <v>242.605278113075</v>
      </c>
      <c r="D48" s="53">
        <v>255.93935379113299</v>
      </c>
      <c r="E48" s="53">
        <v>250.05141960027899</v>
      </c>
      <c r="F48" s="53">
        <v>251.65803270773699</v>
      </c>
      <c r="G48" s="53">
        <v>257.79827232050098</v>
      </c>
      <c r="H48" s="53">
        <v>268.60214464480299</v>
      </c>
      <c r="I48" s="53">
        <v>277.35572015634602</v>
      </c>
      <c r="J48" s="53">
        <v>290</v>
      </c>
      <c r="K48" s="53">
        <v>290</v>
      </c>
      <c r="L48" s="53">
        <v>291</v>
      </c>
      <c r="M48" s="53">
        <v>291</v>
      </c>
      <c r="N48" s="53">
        <v>291</v>
      </c>
      <c r="O48" s="53">
        <v>292</v>
      </c>
      <c r="P48" s="53">
        <v>298.96226700966599</v>
      </c>
      <c r="Q48" s="53">
        <v>332.10624710706702</v>
      </c>
      <c r="R48" s="53">
        <v>337.33965102071801</v>
      </c>
      <c r="S48" s="53">
        <v>343.344884437872</v>
      </c>
      <c r="T48" s="53">
        <v>326.35554170440901</v>
      </c>
      <c r="U48" s="53">
        <v>336.99178693346903</v>
      </c>
      <c r="V48" s="53">
        <v>322.0094344688996</v>
      </c>
      <c r="W48" s="53">
        <v>318.0676270648259</v>
      </c>
      <c r="X48" s="53">
        <v>336.74060694934525</v>
      </c>
      <c r="Y48" s="53">
        <v>346.09152527173001</v>
      </c>
      <c r="Z48" s="53">
        <v>344.84575529126329</v>
      </c>
      <c r="AA48" s="53">
        <v>345.03838096153305</v>
      </c>
      <c r="AB48" s="53">
        <v>348.42711693497671</v>
      </c>
      <c r="AC48" s="53">
        <v>355.87747206894221</v>
      </c>
      <c r="AD48" s="53">
        <v>365.80287950463577</v>
      </c>
      <c r="AE48" s="53">
        <v>374.48890358913991</v>
      </c>
      <c r="AF48" s="53">
        <v>382.66611115987348</v>
      </c>
    </row>
    <row r="49" spans="2:32" s="44" customFormat="1" ht="16" customHeight="1" x14ac:dyDescent="0.3">
      <c r="B49" s="51" t="s">
        <v>135</v>
      </c>
      <c r="C49" s="53">
        <v>133.65699245278401</v>
      </c>
      <c r="D49" s="53">
        <v>138.254949583149</v>
      </c>
      <c r="E49" s="53">
        <v>250</v>
      </c>
      <c r="F49" s="53">
        <v>220</v>
      </c>
      <c r="G49" s="53">
        <v>255</v>
      </c>
      <c r="H49" s="53">
        <v>350</v>
      </c>
      <c r="I49" s="53">
        <v>270</v>
      </c>
      <c r="J49" s="53">
        <v>250</v>
      </c>
      <c r="K49" s="53">
        <v>280</v>
      </c>
      <c r="L49" s="53">
        <v>280</v>
      </c>
      <c r="M49" s="53">
        <v>109.10548</v>
      </c>
      <c r="N49" s="53">
        <v>165.10852</v>
      </c>
      <c r="O49" s="53">
        <v>192.793911242842</v>
      </c>
      <c r="P49" s="53">
        <v>196.20423596138201</v>
      </c>
      <c r="Q49" s="53">
        <v>200.64687463195</v>
      </c>
      <c r="R49" s="53">
        <v>205.98127667826199</v>
      </c>
      <c r="S49" s="53">
        <v>209.64810221233</v>
      </c>
      <c r="T49" s="53">
        <v>204.28910141972199</v>
      </c>
      <c r="U49" s="53">
        <v>211.03379673248878</v>
      </c>
      <c r="V49" s="53">
        <v>214.73422128284244</v>
      </c>
      <c r="W49" s="53">
        <v>203.31916503308702</v>
      </c>
      <c r="X49" s="53">
        <v>216.67280145090271</v>
      </c>
      <c r="Y49" s="53">
        <v>222.68956814680183</v>
      </c>
      <c r="Z49" s="53">
        <v>221.88798833711829</v>
      </c>
      <c r="AA49" s="53">
        <v>222.01193164168978</v>
      </c>
      <c r="AB49" s="53">
        <v>224.19238419653698</v>
      </c>
      <c r="AC49" s="53">
        <v>228.98625011400043</v>
      </c>
      <c r="AD49" s="53">
        <v>235.37266681056727</v>
      </c>
      <c r="AE49" s="53">
        <v>240.96161311825929</v>
      </c>
      <c r="AF49" s="53">
        <v>246.22316588567736</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2505</v>
      </c>
      <c r="D51" s="53">
        <v>2405</v>
      </c>
      <c r="E51" s="53">
        <v>2511</v>
      </c>
      <c r="F51" s="53">
        <v>2907</v>
      </c>
      <c r="G51" s="53">
        <v>2370</v>
      </c>
      <c r="H51" s="53">
        <v>2483</v>
      </c>
      <c r="I51" s="53">
        <v>2152</v>
      </c>
      <c r="J51" s="53">
        <v>2271</v>
      </c>
      <c r="K51" s="53">
        <v>1701</v>
      </c>
      <c r="L51" s="53">
        <v>1696</v>
      </c>
      <c r="M51" s="53">
        <v>1897</v>
      </c>
      <c r="N51" s="53">
        <v>2305.8000000000002</v>
      </c>
      <c r="O51" s="53">
        <v>2351.2831241512999</v>
      </c>
      <c r="P51" s="53">
        <v>2378.5735431582002</v>
      </c>
      <c r="Q51" s="53">
        <v>2471.79267203366</v>
      </c>
      <c r="R51" s="53">
        <v>2459.3812292959601</v>
      </c>
      <c r="S51" s="53">
        <v>2357.7685813877902</v>
      </c>
      <c r="T51" s="53">
        <v>2358.7950140583998</v>
      </c>
      <c r="U51" s="53">
        <v>2395.0030128325716</v>
      </c>
      <c r="V51" s="53">
        <v>2488.2868183675728</v>
      </c>
      <c r="W51" s="53">
        <v>2365.3098200350728</v>
      </c>
      <c r="X51" s="53">
        <v>2459.9513304928064</v>
      </c>
      <c r="Y51" s="53">
        <v>2590.587871534251</v>
      </c>
      <c r="Z51" s="53">
        <v>2765.0377807880377</v>
      </c>
      <c r="AA51" s="53">
        <v>2951.298134415591</v>
      </c>
      <c r="AB51" s="53">
        <v>2924.3812099188076</v>
      </c>
      <c r="AC51" s="53">
        <v>2948.7884585686243</v>
      </c>
      <c r="AD51" s="53">
        <v>2959.6017290178979</v>
      </c>
      <c r="AE51" s="53">
        <v>2980.3529607586556</v>
      </c>
      <c r="AF51" s="53">
        <v>3005.0937875936047</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90</v>
      </c>
      <c r="U52" s="53">
        <v>110</v>
      </c>
      <c r="V52" s="53">
        <v>109.46898608774438</v>
      </c>
      <c r="W52" s="53">
        <v>103.87559852461469</v>
      </c>
      <c r="X52" s="53">
        <v>110.69796067210316</v>
      </c>
      <c r="Y52" s="53">
        <v>113.77192195665684</v>
      </c>
      <c r="Z52" s="53">
        <v>113.36239547408167</v>
      </c>
      <c r="AA52" s="53">
        <v>113.42571800908905</v>
      </c>
      <c r="AB52" s="53">
        <v>114.53970947247333</v>
      </c>
      <c r="AC52" s="53">
        <v>116.98889172906105</v>
      </c>
      <c r="AD52" s="53">
        <v>120.25170690280778</v>
      </c>
      <c r="AE52" s="53">
        <v>123.10709509377823</v>
      </c>
      <c r="AF52" s="53">
        <v>125.79521818731668</v>
      </c>
    </row>
    <row r="53" spans="2:32" ht="16" customHeight="1" x14ac:dyDescent="0.3">
      <c r="B53" s="51" t="s">
        <v>139</v>
      </c>
      <c r="C53" s="53">
        <v>93</v>
      </c>
      <c r="D53" s="53">
        <v>64</v>
      </c>
      <c r="E53" s="53">
        <v>122</v>
      </c>
      <c r="F53" s="53">
        <v>130</v>
      </c>
      <c r="G53" s="53">
        <v>135</v>
      </c>
      <c r="H53" s="53">
        <v>140</v>
      </c>
      <c r="I53" s="53">
        <v>135</v>
      </c>
      <c r="J53" s="53">
        <v>130.30000000000001</v>
      </c>
      <c r="K53" s="53">
        <v>182.2</v>
      </c>
      <c r="L53" s="53">
        <v>131</v>
      </c>
      <c r="M53" s="53">
        <v>135.69999999999999</v>
      </c>
      <c r="N53" s="53">
        <v>162.4</v>
      </c>
      <c r="O53" s="53">
        <v>165</v>
      </c>
      <c r="P53" s="53">
        <v>160</v>
      </c>
      <c r="Q53" s="53">
        <v>140</v>
      </c>
      <c r="R53" s="53">
        <v>130</v>
      </c>
      <c r="S53" s="53">
        <v>119.2</v>
      </c>
      <c r="T53" s="53">
        <v>350</v>
      </c>
      <c r="U53" s="53">
        <v>361.25007242087543</v>
      </c>
      <c r="V53" s="53">
        <v>367.51534342033091</v>
      </c>
      <c r="W53" s="53">
        <v>347.00687404396876</v>
      </c>
      <c r="X53" s="53">
        <v>369.6846346817378</v>
      </c>
      <c r="Y53" s="53">
        <v>379.95037261951364</v>
      </c>
      <c r="Z53" s="53">
        <v>378.58272639383699</v>
      </c>
      <c r="AA53" s="53">
        <v>397.72333335019823</v>
      </c>
      <c r="AB53" s="53">
        <v>421.5156723207599</v>
      </c>
      <c r="AC53" s="53">
        <v>451.60465066442862</v>
      </c>
      <c r="AD53" s="53">
        <v>486.78011753951415</v>
      </c>
      <c r="AE53" s="53">
        <v>522.67776349754035</v>
      </c>
      <c r="AF53" s="53">
        <v>534.09077072889829</v>
      </c>
    </row>
    <row r="54" spans="2:32" ht="16" customHeight="1" x14ac:dyDescent="0.3">
      <c r="B54" s="51" t="s">
        <v>140</v>
      </c>
      <c r="C54" s="53">
        <v>267</v>
      </c>
      <c r="D54" s="53">
        <v>362</v>
      </c>
      <c r="E54" s="53">
        <v>239</v>
      </c>
      <c r="F54" s="53">
        <v>589</v>
      </c>
      <c r="G54" s="53">
        <v>475</v>
      </c>
      <c r="H54" s="53">
        <v>584.5</v>
      </c>
      <c r="I54" s="53">
        <v>519</v>
      </c>
      <c r="J54" s="53">
        <v>543.29999999999995</v>
      </c>
      <c r="K54" s="53">
        <v>565.75</v>
      </c>
      <c r="L54" s="53">
        <v>86</v>
      </c>
      <c r="M54" s="53">
        <v>61.926466754909498</v>
      </c>
      <c r="N54" s="53">
        <v>101.025367015732</v>
      </c>
      <c r="O54" s="53">
        <v>110.13759690498</v>
      </c>
      <c r="P54" s="53">
        <v>140.281117527351</v>
      </c>
      <c r="Q54" s="53">
        <v>140.557004215028</v>
      </c>
      <c r="R54" s="53">
        <v>149.018079399421</v>
      </c>
      <c r="S54" s="53">
        <v>114.416340944998</v>
      </c>
      <c r="T54" s="53">
        <v>89.717049994809599</v>
      </c>
      <c r="U54" s="53">
        <v>92.679098201835629</v>
      </c>
      <c r="V54" s="53">
        <v>94.425109698613099</v>
      </c>
      <c r="W54" s="53">
        <v>90.827031686460856</v>
      </c>
      <c r="X54" s="53">
        <v>97.941635096226548</v>
      </c>
      <c r="Y54" s="53">
        <v>98.673578371173775</v>
      </c>
      <c r="Z54" s="53">
        <v>103.25207788537251</v>
      </c>
      <c r="AA54" s="53">
        <v>108.4723568427795</v>
      </c>
      <c r="AB54" s="53">
        <v>109.53769970908031</v>
      </c>
      <c r="AC54" s="53">
        <v>111.87992487963906</v>
      </c>
      <c r="AD54" s="53">
        <v>115.00025118703199</v>
      </c>
      <c r="AE54" s="53">
        <v>117.73094306372599</v>
      </c>
      <c r="AF54" s="53">
        <v>120.30167439836258</v>
      </c>
    </row>
    <row r="55" spans="2:32" ht="16" customHeight="1" x14ac:dyDescent="0.25">
      <c r="B55" s="47" t="s">
        <v>141</v>
      </c>
      <c r="C55" s="48">
        <v>820.11565589696488</v>
      </c>
      <c r="D55" s="48">
        <v>855.96351903787308</v>
      </c>
      <c r="E55" s="48">
        <v>1010.5892239883444</v>
      </c>
      <c r="F55" s="48">
        <v>1138.5953254871879</v>
      </c>
      <c r="G55" s="48">
        <v>1146.0686057196724</v>
      </c>
      <c r="H55" s="48">
        <v>1224.0139303161639</v>
      </c>
      <c r="I55" s="48">
        <v>1257.4502580494468</v>
      </c>
      <c r="J55" s="48">
        <v>1394.4591273308695</v>
      </c>
      <c r="K55" s="48">
        <v>1315.7399817309979</v>
      </c>
      <c r="L55" s="48">
        <v>1402.9293663876481</v>
      </c>
      <c r="M55" s="48">
        <v>1491.7275683302325</v>
      </c>
      <c r="N55" s="48">
        <v>1301.304023534806</v>
      </c>
      <c r="O55" s="48">
        <v>1342.8407340989429</v>
      </c>
      <c r="P55" s="48">
        <v>1330.4623665549343</v>
      </c>
      <c r="Q55" s="48">
        <v>1340.8773557653826</v>
      </c>
      <c r="R55" s="48">
        <v>1286.996633114516</v>
      </c>
      <c r="S55" s="48">
        <v>1299.784960042972</v>
      </c>
      <c r="T55" s="48">
        <v>1275.5363770601191</v>
      </c>
      <c r="U55" s="48">
        <v>1262.1315507186744</v>
      </c>
      <c r="V55" s="48">
        <v>1179.98080482512</v>
      </c>
      <c r="W55" s="48">
        <v>1090.0583909752008</v>
      </c>
      <c r="X55" s="48">
        <v>1109.1038600428828</v>
      </c>
      <c r="Y55" s="48">
        <v>1112.076620040745</v>
      </c>
      <c r="Z55" s="48">
        <v>1111.9936738260592</v>
      </c>
      <c r="AA55" s="48">
        <v>1086.2061826004372</v>
      </c>
      <c r="AB55" s="48">
        <v>1108.9387638032126</v>
      </c>
      <c r="AC55" s="48">
        <v>1143.3567676819453</v>
      </c>
      <c r="AD55" s="48">
        <v>1162.5813851460068</v>
      </c>
      <c r="AE55" s="48">
        <v>1177.5572264418086</v>
      </c>
      <c r="AF55" s="48">
        <v>1197.4948119611288</v>
      </c>
    </row>
    <row r="56" spans="2:32" ht="16" customHeight="1" x14ac:dyDescent="0.25">
      <c r="B56" s="49" t="s">
        <v>142</v>
      </c>
      <c r="C56" s="50">
        <v>314.06760669031047</v>
      </c>
      <c r="D56" s="50">
        <v>326.56672339117858</v>
      </c>
      <c r="E56" s="50">
        <v>333.45619337170814</v>
      </c>
      <c r="F56" s="50">
        <v>347.17825305327085</v>
      </c>
      <c r="G56" s="50">
        <v>339.8877532677414</v>
      </c>
      <c r="H56" s="50">
        <v>353.85879454789847</v>
      </c>
      <c r="I56" s="50">
        <v>364.28471770129744</v>
      </c>
      <c r="J56" s="50">
        <v>380.38400000000001</v>
      </c>
      <c r="K56" s="50">
        <v>387.38400000000001</v>
      </c>
      <c r="L56" s="50">
        <v>400.56192660975898</v>
      </c>
      <c r="M56" s="50">
        <v>409.61037853771899</v>
      </c>
      <c r="N56" s="50">
        <v>423.72091946321257</v>
      </c>
      <c r="O56" s="50">
        <v>432.9817177095714</v>
      </c>
      <c r="P56" s="50">
        <v>437.38027054970905</v>
      </c>
      <c r="Q56" s="50">
        <v>439.82302285295339</v>
      </c>
      <c r="R56" s="50">
        <v>454.88543178404774</v>
      </c>
      <c r="S56" s="50">
        <v>447.62185755995893</v>
      </c>
      <c r="T56" s="50">
        <v>446.09530547942018</v>
      </c>
      <c r="U56" s="50">
        <v>445.36517709544307</v>
      </c>
      <c r="V56" s="50">
        <v>443.22885272392517</v>
      </c>
      <c r="W56" s="50">
        <v>441.42665359312838</v>
      </c>
      <c r="X56" s="50">
        <v>472.34644226441969</v>
      </c>
      <c r="Y56" s="50">
        <v>486.15467932308854</v>
      </c>
      <c r="Z56" s="50">
        <v>488.08353123375849</v>
      </c>
      <c r="AA56" s="50">
        <v>488.52502457865575</v>
      </c>
      <c r="AB56" s="50">
        <v>500.31301055618405</v>
      </c>
      <c r="AC56" s="50">
        <v>516.76212595700338</v>
      </c>
      <c r="AD56" s="50">
        <v>529.19127640544821</v>
      </c>
      <c r="AE56" s="50">
        <v>539.23087647038108</v>
      </c>
      <c r="AF56" s="50">
        <v>550.21013285477193</v>
      </c>
    </row>
    <row r="57" spans="2:32" ht="16" customHeight="1" x14ac:dyDescent="0.3">
      <c r="B57" s="51" t="s">
        <v>143</v>
      </c>
      <c r="C57" s="53">
        <v>40.853148751794699</v>
      </c>
      <c r="D57" s="53">
        <v>42.554523783754398</v>
      </c>
      <c r="E57" s="53">
        <v>43.436953992056601</v>
      </c>
      <c r="F57" s="53">
        <v>45.415786321436897</v>
      </c>
      <c r="G57" s="53">
        <v>44.442371784644401</v>
      </c>
      <c r="H57" s="53">
        <v>46.250815519252399</v>
      </c>
      <c r="I57" s="53">
        <v>47.708707914662</v>
      </c>
      <c r="J57" s="53">
        <v>50</v>
      </c>
      <c r="K57" s="53">
        <v>50</v>
      </c>
      <c r="L57" s="53">
        <v>52.858648828581202</v>
      </c>
      <c r="M57" s="53">
        <v>55.444584621095103</v>
      </c>
      <c r="N57" s="53">
        <v>56.800233344651801</v>
      </c>
      <c r="O57" s="53">
        <v>58.004550223469899</v>
      </c>
      <c r="P57" s="53">
        <v>59.1214565515739</v>
      </c>
      <c r="Q57" s="53">
        <v>58.921048106758199</v>
      </c>
      <c r="R57" s="53">
        <v>74.191725724192395</v>
      </c>
      <c r="S57" s="53">
        <v>73.007038176610607</v>
      </c>
      <c r="T57" s="53">
        <v>72.758057828264697</v>
      </c>
      <c r="U57" s="53">
        <v>73.180630327728039</v>
      </c>
      <c r="V57" s="53">
        <v>73.05522239907458</v>
      </c>
      <c r="W57" s="53">
        <v>71.897586010137786</v>
      </c>
      <c r="X57" s="53">
        <v>76.160196051593417</v>
      </c>
      <c r="Y57" s="53">
        <v>77.744955256356974</v>
      </c>
      <c r="Z57" s="53">
        <v>77.400292417812622</v>
      </c>
      <c r="AA57" s="53">
        <v>76.819042907013113</v>
      </c>
      <c r="AB57" s="53">
        <v>78.02527222227117</v>
      </c>
      <c r="AC57" s="53">
        <v>80.590559712072221</v>
      </c>
      <c r="AD57" s="53">
        <v>82.528921950850275</v>
      </c>
      <c r="AE57" s="53">
        <v>84.094626842670493</v>
      </c>
      <c r="AF57" s="53">
        <v>85.806873876258294</v>
      </c>
    </row>
    <row r="58" spans="2:32" ht="16" customHeight="1" x14ac:dyDescent="0.3">
      <c r="B58" s="51" t="s">
        <v>144</v>
      </c>
      <c r="C58" s="53">
        <v>134</v>
      </c>
      <c r="D58" s="53">
        <v>139</v>
      </c>
      <c r="E58" s="53">
        <v>142</v>
      </c>
      <c r="F58" s="53">
        <v>147</v>
      </c>
      <c r="G58" s="53">
        <v>144</v>
      </c>
      <c r="H58" s="53">
        <v>150</v>
      </c>
      <c r="I58" s="53">
        <v>154</v>
      </c>
      <c r="J58" s="53">
        <v>160</v>
      </c>
      <c r="K58" s="53">
        <v>167</v>
      </c>
      <c r="L58" s="53">
        <v>179</v>
      </c>
      <c r="M58" s="53">
        <v>176.54331480097699</v>
      </c>
      <c r="N58" s="53">
        <v>180.85989000842099</v>
      </c>
      <c r="O58" s="53">
        <v>184.69460344906199</v>
      </c>
      <c r="P58" s="53">
        <v>184.31226499643299</v>
      </c>
      <c r="Q58" s="53">
        <v>187.612860938582</v>
      </c>
      <c r="R58" s="53">
        <v>187.51027841951199</v>
      </c>
      <c r="S58" s="53">
        <v>184.51612927796199</v>
      </c>
      <c r="T58" s="53">
        <v>183.886862685447</v>
      </c>
      <c r="U58" s="53">
        <v>182.50426633459097</v>
      </c>
      <c r="V58" s="53">
        <v>182.32559430140253</v>
      </c>
      <c r="W58" s="53">
        <v>182.08631360281726</v>
      </c>
      <c r="X58" s="53">
        <v>195.55983237723697</v>
      </c>
      <c r="Y58" s="53">
        <v>201.60236466432377</v>
      </c>
      <c r="Z58" s="53">
        <v>202.72463458722584</v>
      </c>
      <c r="AA58" s="53">
        <v>203.22948882061405</v>
      </c>
      <c r="AB58" s="53">
        <v>208.45293733250008</v>
      </c>
      <c r="AC58" s="53">
        <v>215.30637977648183</v>
      </c>
      <c r="AD58" s="53">
        <v>220.48492373768258</v>
      </c>
      <c r="AE58" s="53">
        <v>224.66787336925884</v>
      </c>
      <c r="AF58" s="53">
        <v>229.24232615134551</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65.678790185285294</v>
      </c>
      <c r="D60" s="53">
        <v>68.414056796666301</v>
      </c>
      <c r="E60" s="53">
        <v>69.832722193949607</v>
      </c>
      <c r="F60" s="53">
        <v>73.014051353247595</v>
      </c>
      <c r="G60" s="53">
        <v>71.449112270737103</v>
      </c>
      <c r="H60" s="53">
        <v>74.356511093991699</v>
      </c>
      <c r="I60" s="53">
        <v>76.700335540243799</v>
      </c>
      <c r="J60" s="53">
        <v>80.384</v>
      </c>
      <c r="K60" s="53">
        <v>80.384</v>
      </c>
      <c r="L60" s="53">
        <v>80.384</v>
      </c>
      <c r="M60" s="53">
        <v>80.384</v>
      </c>
      <c r="N60" s="53">
        <v>82.349430307379805</v>
      </c>
      <c r="O60" s="53">
        <v>84.095458501990507</v>
      </c>
      <c r="P60" s="53">
        <v>85.7147581845812</v>
      </c>
      <c r="Q60" s="53">
        <v>85.424204426479207</v>
      </c>
      <c r="R60" s="53">
        <v>85.377496380795407</v>
      </c>
      <c r="S60" s="53">
        <v>84.014195341242299</v>
      </c>
      <c r="T60" s="53">
        <v>83.727676614493504</v>
      </c>
      <c r="U60" s="53">
        <v>84.240410986969508</v>
      </c>
      <c r="V60" s="53">
        <v>83.227356102583997</v>
      </c>
      <c r="W60" s="53">
        <v>82.982873277275019</v>
      </c>
      <c r="X60" s="53">
        <v>88.819417778901382</v>
      </c>
      <c r="Y60" s="53">
        <v>91.555787213375666</v>
      </c>
      <c r="Z60" s="53">
        <v>92.065455373410785</v>
      </c>
      <c r="AA60" s="53">
        <v>92.294730098649381</v>
      </c>
      <c r="AB60" s="53">
        <v>94.666909320210323</v>
      </c>
      <c r="AC60" s="53">
        <v>97.77933470830078</v>
      </c>
      <c r="AD60" s="53">
        <v>100.13112095731749</v>
      </c>
      <c r="AE60" s="53">
        <v>102.03076755635681</v>
      </c>
      <c r="AF60" s="53">
        <v>104.10821156963368</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73.535667753230499</v>
      </c>
      <c r="D62" s="53">
        <v>76.598142810757906</v>
      </c>
      <c r="E62" s="53">
        <v>78.186517185701902</v>
      </c>
      <c r="F62" s="53">
        <v>81.748415378586401</v>
      </c>
      <c r="G62" s="53">
        <v>79.996269212359906</v>
      </c>
      <c r="H62" s="53">
        <v>83.2514679346544</v>
      </c>
      <c r="I62" s="53">
        <v>85.875674246391597</v>
      </c>
      <c r="J62" s="53">
        <v>90</v>
      </c>
      <c r="K62" s="53">
        <v>90</v>
      </c>
      <c r="L62" s="53">
        <v>88.319277781177803</v>
      </c>
      <c r="M62" s="53">
        <v>97.238479115646896</v>
      </c>
      <c r="N62" s="53">
        <v>103.71136580276</v>
      </c>
      <c r="O62" s="53">
        <v>106.187105535049</v>
      </c>
      <c r="P62" s="53">
        <v>108.231790817121</v>
      </c>
      <c r="Q62" s="53">
        <v>107.864909381134</v>
      </c>
      <c r="R62" s="53">
        <v>107.805931259548</v>
      </c>
      <c r="S62" s="53">
        <v>106.084494764144</v>
      </c>
      <c r="T62" s="53">
        <v>105.722708351215</v>
      </c>
      <c r="U62" s="53">
        <v>105.43986944615457</v>
      </c>
      <c r="V62" s="53">
        <v>104.62067992086408</v>
      </c>
      <c r="W62" s="53">
        <v>104.45988070289832</v>
      </c>
      <c r="X62" s="53">
        <v>111.80699605668795</v>
      </c>
      <c r="Y62" s="53">
        <v>115.2515721890321</v>
      </c>
      <c r="Z62" s="53">
        <v>115.89314885530926</v>
      </c>
      <c r="AA62" s="53">
        <v>116.18176275237919</v>
      </c>
      <c r="AB62" s="53">
        <v>119.16789168120249</v>
      </c>
      <c r="AC62" s="53">
        <v>123.08585176014853</v>
      </c>
      <c r="AD62" s="53">
        <v>126.04630975959788</v>
      </c>
      <c r="AE62" s="53">
        <v>128.43760870209491</v>
      </c>
      <c r="AF62" s="53">
        <v>131.05272125753447</v>
      </c>
    </row>
    <row r="63" spans="2:32" ht="16" customHeight="1" x14ac:dyDescent="0.25">
      <c r="B63" s="49" t="s">
        <v>149</v>
      </c>
      <c r="C63" s="50">
        <v>28.572692237005199</v>
      </c>
      <c r="D63" s="50">
        <v>29.762633934357801</v>
      </c>
      <c r="E63" s="50">
        <v>18</v>
      </c>
      <c r="F63" s="50">
        <v>22</v>
      </c>
      <c r="G63" s="50">
        <v>31.0829948261803</v>
      </c>
      <c r="H63" s="50">
        <v>32.347820374165103</v>
      </c>
      <c r="I63" s="50">
        <v>33.367470315514602</v>
      </c>
      <c r="J63" s="50">
        <v>34.97</v>
      </c>
      <c r="K63" s="50">
        <v>34.97</v>
      </c>
      <c r="L63" s="50">
        <v>34.97</v>
      </c>
      <c r="M63" s="50">
        <v>84.97</v>
      </c>
      <c r="N63" s="50">
        <v>84.97</v>
      </c>
      <c r="O63" s="50">
        <v>84.97</v>
      </c>
      <c r="P63" s="50">
        <v>86.517985691104897</v>
      </c>
      <c r="Q63" s="50">
        <v>86.224313844556505</v>
      </c>
      <c r="R63" s="50">
        <v>86.177168316926</v>
      </c>
      <c r="S63" s="50">
        <v>84.801098179799794</v>
      </c>
      <c r="T63" s="50">
        <v>84.511895830379103</v>
      </c>
      <c r="U63" s="50">
        <v>84.203982379500189</v>
      </c>
      <c r="V63" s="50">
        <v>84.552543050467392</v>
      </c>
      <c r="W63" s="50">
        <v>74.376179050046716</v>
      </c>
      <c r="X63" s="50">
        <v>80.182930499965593</v>
      </c>
      <c r="Y63" s="50">
        <v>78.164922488083477</v>
      </c>
      <c r="Z63" s="50">
        <v>77.822603577744616</v>
      </c>
      <c r="AA63" s="50">
        <v>77.957849130444174</v>
      </c>
      <c r="AB63" s="50">
        <v>79.332939967116047</v>
      </c>
      <c r="AC63" s="50">
        <v>81.679574132923477</v>
      </c>
      <c r="AD63" s="50">
        <v>82.433360373489691</v>
      </c>
      <c r="AE63" s="50">
        <v>82.959145315132631</v>
      </c>
      <c r="AF63" s="50">
        <v>84.069230601289561</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28.572692237005199</v>
      </c>
      <c r="D69" s="53">
        <v>29.762633934357801</v>
      </c>
      <c r="E69" s="53">
        <v>18</v>
      </c>
      <c r="F69" s="53">
        <v>22</v>
      </c>
      <c r="G69" s="53">
        <v>31.0829948261803</v>
      </c>
      <c r="H69" s="53">
        <v>32.347820374165103</v>
      </c>
      <c r="I69" s="53">
        <v>33.367470315514602</v>
      </c>
      <c r="J69" s="53">
        <v>34.97</v>
      </c>
      <c r="K69" s="53">
        <v>34.97</v>
      </c>
      <c r="L69" s="53">
        <v>34.97</v>
      </c>
      <c r="M69" s="53">
        <v>84.97</v>
      </c>
      <c r="N69" s="53">
        <v>84.97</v>
      </c>
      <c r="O69" s="53">
        <v>84.97</v>
      </c>
      <c r="P69" s="53">
        <v>86.517985691104897</v>
      </c>
      <c r="Q69" s="53">
        <v>86.224313844556505</v>
      </c>
      <c r="R69" s="53">
        <v>86.177168316926</v>
      </c>
      <c r="S69" s="53">
        <v>84.801098179799794</v>
      </c>
      <c r="T69" s="53">
        <v>84.511895830379103</v>
      </c>
      <c r="U69" s="53">
        <v>84.203982379500189</v>
      </c>
      <c r="V69" s="53">
        <v>84.552543050467392</v>
      </c>
      <c r="W69" s="53">
        <v>74.376179050046716</v>
      </c>
      <c r="X69" s="53">
        <v>80.182930499965593</v>
      </c>
      <c r="Y69" s="53">
        <v>78.164922488083477</v>
      </c>
      <c r="Z69" s="53">
        <v>77.822603577744616</v>
      </c>
      <c r="AA69" s="53">
        <v>77.957849130444174</v>
      </c>
      <c r="AB69" s="53">
        <v>79.332939967116047</v>
      </c>
      <c r="AC69" s="53">
        <v>81.679574132923477</v>
      </c>
      <c r="AD69" s="53">
        <v>82.433360373489691</v>
      </c>
      <c r="AE69" s="53">
        <v>82.959145315132631</v>
      </c>
      <c r="AF69" s="53">
        <v>84.069230601289561</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40.853148751794699</v>
      </c>
      <c r="D73" s="50">
        <v>42.554523783754398</v>
      </c>
      <c r="E73" s="50">
        <v>43.436953992056601</v>
      </c>
      <c r="F73" s="50">
        <v>45.415786321436897</v>
      </c>
      <c r="G73" s="50">
        <v>44.442371784644401</v>
      </c>
      <c r="H73" s="50">
        <v>46.250815519252399</v>
      </c>
      <c r="I73" s="50">
        <v>47.708707914662</v>
      </c>
      <c r="J73" s="50">
        <v>50</v>
      </c>
      <c r="K73" s="50">
        <v>52.438528729437103</v>
      </c>
      <c r="L73" s="50">
        <v>52.368545527124802</v>
      </c>
      <c r="M73" s="50">
        <v>54.930504625240602</v>
      </c>
      <c r="N73" s="50">
        <v>56.273583827446402</v>
      </c>
      <c r="O73" s="50">
        <v>57.466734327793098</v>
      </c>
      <c r="P73" s="50">
        <v>58.513664802713002</v>
      </c>
      <c r="Q73" s="50">
        <v>58.315049267993203</v>
      </c>
      <c r="R73" s="50">
        <v>58.283163902439597</v>
      </c>
      <c r="S73" s="50">
        <v>57.352502998748399</v>
      </c>
      <c r="T73" s="50">
        <v>57.156910265064397</v>
      </c>
      <c r="U73" s="50">
        <v>57.056336228086948</v>
      </c>
      <c r="V73" s="50">
        <v>56.958560123797099</v>
      </c>
      <c r="W73" s="50">
        <v>56.569826132550659</v>
      </c>
      <c r="X73" s="50">
        <v>61.154241903196237</v>
      </c>
      <c r="Y73" s="50">
        <v>63.038296116982174</v>
      </c>
      <c r="Z73" s="50">
        <v>63.389214539198491</v>
      </c>
      <c r="AA73" s="50">
        <v>63.547075538067375</v>
      </c>
      <c r="AB73" s="50">
        <v>65.18037629122243</v>
      </c>
      <c r="AC73" s="50">
        <v>67.323353805021753</v>
      </c>
      <c r="AD73" s="50">
        <v>68.942613520673049</v>
      </c>
      <c r="AE73" s="50">
        <v>70.250564535815045</v>
      </c>
      <c r="AF73" s="50">
        <v>71.680933219885162</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0</v>
      </c>
      <c r="G85" s="53">
        <v>0</v>
      </c>
      <c r="H85" s="53">
        <v>0</v>
      </c>
      <c r="I85" s="53">
        <v>0</v>
      </c>
      <c r="J85" s="53">
        <v>0</v>
      </c>
      <c r="K85" s="53">
        <v>0</v>
      </c>
      <c r="L85" s="53">
        <v>0</v>
      </c>
      <c r="M85" s="53">
        <v>0</v>
      </c>
      <c r="N85" s="53">
        <v>0</v>
      </c>
      <c r="O85" s="53">
        <v>0</v>
      </c>
      <c r="P85" s="53">
        <v>0</v>
      </c>
      <c r="Q85" s="53">
        <v>0</v>
      </c>
      <c r="R85" s="53">
        <v>0</v>
      </c>
      <c r="S85" s="53">
        <v>0</v>
      </c>
      <c r="T85" s="53">
        <v>0</v>
      </c>
      <c r="U85" s="53">
        <v>0</v>
      </c>
      <c r="V85" s="53">
        <v>0</v>
      </c>
      <c r="W85" s="53">
        <v>0</v>
      </c>
      <c r="X85" s="53">
        <v>0</v>
      </c>
      <c r="Y85" s="53">
        <v>0</v>
      </c>
      <c r="Z85" s="53">
        <v>0</v>
      </c>
      <c r="AA85" s="53">
        <v>0</v>
      </c>
      <c r="AB85" s="53">
        <v>0</v>
      </c>
      <c r="AC85" s="53">
        <v>0</v>
      </c>
      <c r="AD85" s="53">
        <v>0</v>
      </c>
      <c r="AE85" s="53">
        <v>0</v>
      </c>
      <c r="AF85" s="53">
        <v>0</v>
      </c>
    </row>
    <row r="86" spans="2:32" ht="16" customHeight="1" x14ac:dyDescent="0.3">
      <c r="B86" s="51" t="s">
        <v>172</v>
      </c>
      <c r="C86" s="53">
        <v>40.853148751794699</v>
      </c>
      <c r="D86" s="53">
        <v>42.554523783754398</v>
      </c>
      <c r="E86" s="53">
        <v>43.436953992056601</v>
      </c>
      <c r="F86" s="53">
        <v>45.415786321436897</v>
      </c>
      <c r="G86" s="53">
        <v>44.442371784644401</v>
      </c>
      <c r="H86" s="53">
        <v>46.250815519252399</v>
      </c>
      <c r="I86" s="53">
        <v>47.708707914662</v>
      </c>
      <c r="J86" s="53">
        <v>50</v>
      </c>
      <c r="K86" s="53">
        <v>52.438528729437103</v>
      </c>
      <c r="L86" s="53">
        <v>52.368545527124802</v>
      </c>
      <c r="M86" s="53">
        <v>54.930504625240602</v>
      </c>
      <c r="N86" s="53">
        <v>56.273583827446402</v>
      </c>
      <c r="O86" s="53">
        <v>57.466734327793098</v>
      </c>
      <c r="P86" s="53">
        <v>58.513664802713002</v>
      </c>
      <c r="Q86" s="53">
        <v>58.315049267993203</v>
      </c>
      <c r="R86" s="53">
        <v>58.283163902439597</v>
      </c>
      <c r="S86" s="53">
        <v>57.352502998748399</v>
      </c>
      <c r="T86" s="53">
        <v>57.156910265064397</v>
      </c>
      <c r="U86" s="53">
        <v>57.056336228086948</v>
      </c>
      <c r="V86" s="53">
        <v>56.958560123797099</v>
      </c>
      <c r="W86" s="53">
        <v>56.569826132550659</v>
      </c>
      <c r="X86" s="53">
        <v>61.154241903196237</v>
      </c>
      <c r="Y86" s="53">
        <v>63.038296116982174</v>
      </c>
      <c r="Z86" s="53">
        <v>63.389214539198491</v>
      </c>
      <c r="AA86" s="53">
        <v>63.547075538067375</v>
      </c>
      <c r="AB86" s="53">
        <v>65.18037629122243</v>
      </c>
      <c r="AC86" s="53">
        <v>67.323353805021753</v>
      </c>
      <c r="AD86" s="53">
        <v>68.942613520673049</v>
      </c>
      <c r="AE86" s="53">
        <v>70.250564535815045</v>
      </c>
      <c r="AF86" s="53">
        <v>71.680933219885162</v>
      </c>
    </row>
    <row r="87" spans="2:32" ht="16" customHeight="1" x14ac:dyDescent="0.3">
      <c r="B87" s="51" t="s">
        <v>173</v>
      </c>
      <c r="C87" s="53">
        <v>0</v>
      </c>
      <c r="D87" s="53">
        <v>0</v>
      </c>
      <c r="E87" s="53">
        <v>0</v>
      </c>
      <c r="F87" s="53">
        <v>0</v>
      </c>
      <c r="G87" s="53">
        <v>0</v>
      </c>
      <c r="H87" s="53">
        <v>0</v>
      </c>
      <c r="I87" s="53">
        <v>0</v>
      </c>
      <c r="J87" s="53">
        <v>0</v>
      </c>
      <c r="K87" s="53">
        <v>0</v>
      </c>
      <c r="L87" s="53">
        <v>0</v>
      </c>
      <c r="M87" s="53">
        <v>0</v>
      </c>
      <c r="N87" s="53">
        <v>0</v>
      </c>
      <c r="O87" s="53">
        <v>0</v>
      </c>
      <c r="P87" s="53">
        <v>0</v>
      </c>
      <c r="Q87" s="53">
        <v>0</v>
      </c>
      <c r="R87" s="53">
        <v>0</v>
      </c>
      <c r="S87" s="53">
        <v>0</v>
      </c>
      <c r="T87" s="53">
        <v>0</v>
      </c>
      <c r="U87" s="53">
        <v>0</v>
      </c>
      <c r="V87" s="53">
        <v>0</v>
      </c>
      <c r="W87" s="53">
        <v>0</v>
      </c>
      <c r="X87" s="53">
        <v>0</v>
      </c>
      <c r="Y87" s="53">
        <v>0</v>
      </c>
      <c r="Z87" s="53">
        <v>0</v>
      </c>
      <c r="AA87" s="53">
        <v>0</v>
      </c>
      <c r="AB87" s="53">
        <v>0</v>
      </c>
      <c r="AC87" s="53">
        <v>0</v>
      </c>
      <c r="AD87" s="53">
        <v>0</v>
      </c>
      <c r="AE87" s="53">
        <v>0</v>
      </c>
      <c r="AF87" s="53">
        <v>0</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236.08744191127781</v>
      </c>
      <c r="D90" s="50">
        <v>305.29882093403307</v>
      </c>
      <c r="E90" s="50">
        <v>273.21477009222133</v>
      </c>
      <c r="F90" s="50">
        <v>355.33603986086302</v>
      </c>
      <c r="G90" s="50">
        <v>379.6896709115378</v>
      </c>
      <c r="H90" s="50">
        <v>419.93058064970768</v>
      </c>
      <c r="I90" s="50">
        <v>437.96860003523932</v>
      </c>
      <c r="J90" s="50">
        <v>461.6</v>
      </c>
      <c r="K90" s="50">
        <v>379.6</v>
      </c>
      <c r="L90" s="50">
        <v>494.6</v>
      </c>
      <c r="M90" s="50">
        <v>504.45942492012784</v>
      </c>
      <c r="N90" s="50">
        <v>299.45942492012784</v>
      </c>
      <c r="O90" s="50">
        <v>334.45942492012784</v>
      </c>
      <c r="P90" s="50">
        <v>339.90758836606381</v>
      </c>
      <c r="Q90" s="50">
        <v>340.82256627091152</v>
      </c>
      <c r="R90" s="50">
        <v>319.81945911597762</v>
      </c>
      <c r="S90" s="50">
        <v>314.85855274208177</v>
      </c>
      <c r="T90" s="50">
        <v>313.81594180250943</v>
      </c>
      <c r="U90" s="50">
        <v>313.29460002149381</v>
      </c>
      <c r="V90" s="50">
        <v>313.64105953339703</v>
      </c>
      <c r="W90" s="50">
        <v>276.61128764669382</v>
      </c>
      <c r="X90" s="50">
        <v>296.10727502203588</v>
      </c>
      <c r="Y90" s="50">
        <v>290.11219575200602</v>
      </c>
      <c r="Z90" s="50">
        <v>288.94406652275018</v>
      </c>
      <c r="AA90" s="50">
        <v>262.085255726686</v>
      </c>
      <c r="AB90" s="50">
        <v>266.59790768909357</v>
      </c>
      <c r="AC90" s="50">
        <v>274.23478985422599</v>
      </c>
      <c r="AD90" s="50">
        <v>276.78051587925938</v>
      </c>
      <c r="AE90" s="50">
        <v>278.57397896601884</v>
      </c>
      <c r="AF90" s="50">
        <v>282.22808446746927</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19</v>
      </c>
      <c r="D96" s="53">
        <v>19</v>
      </c>
      <c r="E96" s="53">
        <v>19</v>
      </c>
      <c r="F96" s="53">
        <v>19</v>
      </c>
      <c r="G96" s="53">
        <v>19</v>
      </c>
      <c r="H96" s="53">
        <v>19</v>
      </c>
      <c r="I96" s="53">
        <v>19</v>
      </c>
      <c r="J96" s="53">
        <v>19</v>
      </c>
      <c r="K96" s="53">
        <v>19</v>
      </c>
      <c r="L96" s="53">
        <v>19</v>
      </c>
      <c r="M96" s="53">
        <v>8.8594249201278004</v>
      </c>
      <c r="N96" s="53">
        <v>8.8594249201278004</v>
      </c>
      <c r="O96" s="53">
        <v>8.8594249201278004</v>
      </c>
      <c r="P96" s="53">
        <v>9.20556741902144</v>
      </c>
      <c r="Q96" s="53">
        <v>9.1398999471558593</v>
      </c>
      <c r="R96" s="53">
        <v>9.1398999471558593</v>
      </c>
      <c r="S96" s="53">
        <v>9.1398999471558593</v>
      </c>
      <c r="T96" s="53">
        <v>9.1398999471558593</v>
      </c>
      <c r="U96" s="53">
        <v>9.1398999471558593</v>
      </c>
      <c r="V96" s="53">
        <v>9.1398999471558593</v>
      </c>
      <c r="W96" s="53">
        <v>9.1398999471558593</v>
      </c>
      <c r="X96" s="53">
        <v>9.1398999471558593</v>
      </c>
      <c r="Y96" s="53">
        <v>9.1398999471558593</v>
      </c>
      <c r="Z96" s="53">
        <v>9.1398999471558593</v>
      </c>
      <c r="AA96" s="53">
        <v>9.1398999471558593</v>
      </c>
      <c r="AB96" s="53">
        <v>9.1398999471558593</v>
      </c>
      <c r="AC96" s="53">
        <v>9.1398999471558593</v>
      </c>
      <c r="AD96" s="53">
        <v>9.1398999471558593</v>
      </c>
      <c r="AE96" s="53">
        <v>9.1398999471558593</v>
      </c>
      <c r="AF96" s="53">
        <v>9.1398999471558593</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0</v>
      </c>
      <c r="P97" s="53">
        <v>0</v>
      </c>
      <c r="Q97" s="53">
        <v>0</v>
      </c>
      <c r="R97" s="53">
        <v>0</v>
      </c>
      <c r="S97" s="53">
        <v>0</v>
      </c>
      <c r="T97" s="53">
        <v>0</v>
      </c>
      <c r="U97" s="53">
        <v>0</v>
      </c>
      <c r="V97" s="53">
        <v>0</v>
      </c>
      <c r="W97" s="53">
        <v>0</v>
      </c>
      <c r="X97" s="53">
        <v>0</v>
      </c>
      <c r="Y97" s="53">
        <v>0</v>
      </c>
      <c r="Z97" s="53">
        <v>0</v>
      </c>
      <c r="AA97" s="53">
        <v>0</v>
      </c>
      <c r="AB97" s="53">
        <v>0</v>
      </c>
      <c r="AC97" s="53">
        <v>0</v>
      </c>
      <c r="AD97" s="53">
        <v>0</v>
      </c>
      <c r="AE97" s="53">
        <v>0</v>
      </c>
      <c r="AF97" s="53">
        <v>0</v>
      </c>
    </row>
    <row r="98" spans="2:32" ht="16" customHeight="1" x14ac:dyDescent="0.3">
      <c r="B98" s="51" t="s">
        <v>184</v>
      </c>
      <c r="C98" s="53">
        <v>0</v>
      </c>
      <c r="D98" s="53">
        <v>0</v>
      </c>
      <c r="E98" s="53">
        <v>0</v>
      </c>
      <c r="F98" s="53">
        <v>0</v>
      </c>
      <c r="G98" s="53">
        <v>0</v>
      </c>
      <c r="H98" s="53">
        <v>0</v>
      </c>
      <c r="I98" s="53">
        <v>0</v>
      </c>
      <c r="J98" s="53">
        <v>0</v>
      </c>
      <c r="K98" s="53">
        <v>0</v>
      </c>
      <c r="L98" s="53">
        <v>0</v>
      </c>
      <c r="M98" s="53">
        <v>0</v>
      </c>
      <c r="N98" s="53">
        <v>0</v>
      </c>
      <c r="O98" s="53">
        <v>0</v>
      </c>
      <c r="P98" s="53">
        <v>0</v>
      </c>
      <c r="Q98" s="53">
        <v>0</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188</v>
      </c>
      <c r="D107" s="53">
        <v>256</v>
      </c>
      <c r="E107" s="53">
        <v>223.287658849877</v>
      </c>
      <c r="F107" s="53">
        <v>304</v>
      </c>
      <c r="G107" s="53">
        <v>329.04670220087098</v>
      </c>
      <c r="H107" s="53">
        <v>368</v>
      </c>
      <c r="I107" s="53">
        <v>385</v>
      </c>
      <c r="J107" s="53">
        <v>407</v>
      </c>
      <c r="K107" s="53">
        <v>325</v>
      </c>
      <c r="L107" s="53">
        <v>470</v>
      </c>
      <c r="M107" s="53">
        <v>490</v>
      </c>
      <c r="N107" s="53">
        <v>285</v>
      </c>
      <c r="O107" s="53">
        <v>320</v>
      </c>
      <c r="P107" s="53">
        <v>325</v>
      </c>
      <c r="Q107" s="53">
        <v>326</v>
      </c>
      <c r="R107" s="53">
        <v>305</v>
      </c>
      <c r="S107" s="53">
        <v>300.12978437304901</v>
      </c>
      <c r="T107" s="53">
        <v>299.10623349181202</v>
      </c>
      <c r="U107" s="53">
        <v>298.78330264875649</v>
      </c>
      <c r="V107" s="53">
        <v>298.86819706685179</v>
      </c>
      <c r="W107" s="53">
        <v>261.85430001474083</v>
      </c>
      <c r="X107" s="53">
        <v>280.88373512579494</v>
      </c>
      <c r="Y107" s="53">
        <v>274.7012296507379</v>
      </c>
      <c r="Z107" s="53">
        <v>273.49819096523134</v>
      </c>
      <c r="AA107" s="53">
        <v>246.62367611578946</v>
      </c>
      <c r="AB107" s="53">
        <v>250.97384689289365</v>
      </c>
      <c r="AC107" s="53">
        <v>258.39754509552057</v>
      </c>
      <c r="AD107" s="53">
        <v>260.78218674132683</v>
      </c>
      <c r="AE107" s="53">
        <v>262.44553451965425</v>
      </c>
      <c r="AF107" s="53">
        <v>265.95734657101002</v>
      </c>
    </row>
    <row r="108" spans="2:32" ht="16" customHeight="1" x14ac:dyDescent="0.3">
      <c r="B108" s="51" t="s">
        <v>194</v>
      </c>
      <c r="C108" s="53">
        <v>29.0874419112778</v>
      </c>
      <c r="D108" s="53">
        <v>30.298820934033099</v>
      </c>
      <c r="E108" s="53">
        <v>30.927111242344299</v>
      </c>
      <c r="F108" s="53">
        <v>32.336039860863004</v>
      </c>
      <c r="G108" s="53">
        <v>31.6429687106668</v>
      </c>
      <c r="H108" s="53">
        <v>32.9305806497077</v>
      </c>
      <c r="I108" s="53">
        <v>33.968600035239298</v>
      </c>
      <c r="J108" s="53">
        <v>35.6</v>
      </c>
      <c r="K108" s="53">
        <v>35.6</v>
      </c>
      <c r="L108" s="53">
        <v>5.6</v>
      </c>
      <c r="M108" s="53">
        <v>5.6</v>
      </c>
      <c r="N108" s="53">
        <v>5.6</v>
      </c>
      <c r="O108" s="53">
        <v>5.6</v>
      </c>
      <c r="P108" s="53">
        <v>5.7020209470423397</v>
      </c>
      <c r="Q108" s="53">
        <v>5.6826663237556403</v>
      </c>
      <c r="R108" s="53">
        <v>5.6795591688217701</v>
      </c>
      <c r="S108" s="53">
        <v>5.5888684218768896</v>
      </c>
      <c r="T108" s="53">
        <v>5.5698083635415303</v>
      </c>
      <c r="U108" s="53">
        <v>5.3713974255814421</v>
      </c>
      <c r="V108" s="53">
        <v>5.6329625193893822</v>
      </c>
      <c r="W108" s="53">
        <v>5.6170876847971112</v>
      </c>
      <c r="X108" s="53">
        <v>6.0836399490850628</v>
      </c>
      <c r="Y108" s="53">
        <v>6.2710661541122423</v>
      </c>
      <c r="Z108" s="53">
        <v>6.305975610362955</v>
      </c>
      <c r="AA108" s="53">
        <v>6.3216796637406647</v>
      </c>
      <c r="AB108" s="53">
        <v>6.4841608490441081</v>
      </c>
      <c r="AC108" s="53">
        <v>6.6973448115495637</v>
      </c>
      <c r="AD108" s="53">
        <v>6.8584291907766657</v>
      </c>
      <c r="AE108" s="53">
        <v>6.9885444992087411</v>
      </c>
      <c r="AF108" s="53">
        <v>7.1308379493034</v>
      </c>
    </row>
    <row r="109" spans="2:32" ht="16" customHeight="1" x14ac:dyDescent="0.25">
      <c r="B109" s="49" t="s">
        <v>195</v>
      </c>
      <c r="C109" s="50">
        <v>200.5347663065767</v>
      </c>
      <c r="D109" s="50">
        <v>151.78081699454924</v>
      </c>
      <c r="E109" s="50">
        <v>342.48130653235842</v>
      </c>
      <c r="F109" s="50">
        <v>368.66524625161708</v>
      </c>
      <c r="G109" s="50">
        <v>350.96581492956847</v>
      </c>
      <c r="H109" s="50">
        <v>371.62591922514025</v>
      </c>
      <c r="I109" s="50">
        <v>374.12076208273345</v>
      </c>
      <c r="J109" s="50">
        <v>467.50512733086941</v>
      </c>
      <c r="K109" s="50">
        <v>461.34745300156067</v>
      </c>
      <c r="L109" s="50">
        <v>420.4288942507643</v>
      </c>
      <c r="M109" s="50">
        <v>437.75726024714533</v>
      </c>
      <c r="N109" s="50">
        <v>436.88009532401918</v>
      </c>
      <c r="O109" s="50">
        <v>432.96285714145051</v>
      </c>
      <c r="P109" s="50">
        <v>408.14285714534344</v>
      </c>
      <c r="Q109" s="50">
        <v>415.69240352896799</v>
      </c>
      <c r="R109" s="50">
        <v>367.831409995125</v>
      </c>
      <c r="S109" s="50">
        <v>395.15094856238301</v>
      </c>
      <c r="T109" s="50">
        <v>373.95632368274596</v>
      </c>
      <c r="U109" s="50">
        <v>362.21145499415042</v>
      </c>
      <c r="V109" s="50">
        <v>281.59978939353323</v>
      </c>
      <c r="W109" s="50">
        <v>241.07444455278136</v>
      </c>
      <c r="X109" s="50">
        <v>199.31297035326563</v>
      </c>
      <c r="Y109" s="50">
        <v>194.60652636058478</v>
      </c>
      <c r="Z109" s="50">
        <v>193.75425795260747</v>
      </c>
      <c r="AA109" s="50">
        <v>194.09097762658388</v>
      </c>
      <c r="AB109" s="50">
        <v>197.51452929959655</v>
      </c>
      <c r="AC109" s="50">
        <v>203.35692393277068</v>
      </c>
      <c r="AD109" s="50">
        <v>205.23361896713672</v>
      </c>
      <c r="AE109" s="50">
        <v>206.54266115446103</v>
      </c>
      <c r="AF109" s="50">
        <v>209.30643081771285</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0</v>
      </c>
      <c r="D112" s="53">
        <v>0</v>
      </c>
      <c r="E112" s="53">
        <v>195.59660382623099</v>
      </c>
      <c r="F112" s="53">
        <v>204.50728580543</v>
      </c>
      <c r="G112" s="53">
        <v>200.12400014625399</v>
      </c>
      <c r="H112" s="53">
        <v>208.26742228319401</v>
      </c>
      <c r="I112" s="53">
        <v>214.832311739723</v>
      </c>
      <c r="J112" s="53">
        <v>225.15</v>
      </c>
      <c r="K112" s="53">
        <v>218.1</v>
      </c>
      <c r="L112" s="53">
        <v>225.6</v>
      </c>
      <c r="M112" s="53">
        <v>227.55</v>
      </c>
      <c r="N112" s="53">
        <v>218.4</v>
      </c>
      <c r="O112" s="53">
        <v>217.5</v>
      </c>
      <c r="P112" s="53">
        <v>192</v>
      </c>
      <c r="Q112" s="53">
        <v>178.5</v>
      </c>
      <c r="R112" s="53">
        <v>123</v>
      </c>
      <c r="S112" s="53">
        <v>162</v>
      </c>
      <c r="T112" s="53">
        <v>150</v>
      </c>
      <c r="U112" s="53">
        <v>138</v>
      </c>
      <c r="V112" s="53">
        <v>72</v>
      </c>
      <c r="W112" s="53">
        <v>60</v>
      </c>
      <c r="X112" s="53">
        <v>0</v>
      </c>
      <c r="Y112" s="53">
        <v>0</v>
      </c>
      <c r="Z112" s="53">
        <v>0</v>
      </c>
      <c r="AA112" s="53">
        <v>0</v>
      </c>
      <c r="AB112" s="53">
        <v>0</v>
      </c>
      <c r="AC112" s="53">
        <v>0</v>
      </c>
      <c r="AD112" s="53">
        <v>0</v>
      </c>
      <c r="AE112" s="53">
        <v>0</v>
      </c>
      <c r="AF112" s="53">
        <v>0</v>
      </c>
    </row>
    <row r="113" spans="2:32" ht="16" customHeight="1" x14ac:dyDescent="0.3">
      <c r="B113" s="51" t="s">
        <v>199</v>
      </c>
      <c r="C113" s="53">
        <v>200.5347663065767</v>
      </c>
      <c r="D113" s="53">
        <v>151.78081699454924</v>
      </c>
      <c r="E113" s="53">
        <v>146.88470270612743</v>
      </c>
      <c r="F113" s="53">
        <v>164.15796044618705</v>
      </c>
      <c r="G113" s="53">
        <v>150.84181478331448</v>
      </c>
      <c r="H113" s="53">
        <v>163.35849694194621</v>
      </c>
      <c r="I113" s="53">
        <v>159.28845034301048</v>
      </c>
      <c r="J113" s="53">
        <v>242.35512733086944</v>
      </c>
      <c r="K113" s="53">
        <v>243.24745300156064</v>
      </c>
      <c r="L113" s="53">
        <v>194.82889425076428</v>
      </c>
      <c r="M113" s="53">
        <v>210.20726024714531</v>
      </c>
      <c r="N113" s="53">
        <v>218.4800953240192</v>
      </c>
      <c r="O113" s="53">
        <v>215.46285714145051</v>
      </c>
      <c r="P113" s="53">
        <v>216.14285714534344</v>
      </c>
      <c r="Q113" s="53">
        <v>237.19240352896799</v>
      </c>
      <c r="R113" s="53">
        <v>244.831409995125</v>
      </c>
      <c r="S113" s="53">
        <v>233.15094856238301</v>
      </c>
      <c r="T113" s="53">
        <v>223.95632368274599</v>
      </c>
      <c r="U113" s="53">
        <v>224.21145499415042</v>
      </c>
      <c r="V113" s="53">
        <v>209.59978939353326</v>
      </c>
      <c r="W113" s="53">
        <v>181.07444455278136</v>
      </c>
      <c r="X113" s="53">
        <v>199.31297035326563</v>
      </c>
      <c r="Y113" s="53">
        <v>194.60652636058478</v>
      </c>
      <c r="Z113" s="53">
        <v>193.75425795260747</v>
      </c>
      <c r="AA113" s="53">
        <v>194.09097762658388</v>
      </c>
      <c r="AB113" s="53">
        <v>197.51452929959655</v>
      </c>
      <c r="AC113" s="53">
        <v>203.35692393277068</v>
      </c>
      <c r="AD113" s="53">
        <v>205.23361896713672</v>
      </c>
      <c r="AE113" s="53">
        <v>206.54266115446103</v>
      </c>
      <c r="AF113" s="53">
        <v>209.30643081771285</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7637.9485204492503</v>
      </c>
      <c r="D115" s="48">
        <v>7834.4189556210104</v>
      </c>
      <c r="E115" s="48">
        <v>7087.8154515566894</v>
      </c>
      <c r="F115" s="48">
        <v>7132.3889514046696</v>
      </c>
      <c r="G115" s="48">
        <v>6661.9239571355702</v>
      </c>
      <c r="H115" s="48">
        <v>6425.5075302478399</v>
      </c>
      <c r="I115" s="48">
        <v>7315.5091386412696</v>
      </c>
      <c r="J115" s="48">
        <v>7033.2278997609501</v>
      </c>
      <c r="K115" s="48">
        <v>7182.658812219669</v>
      </c>
      <c r="L115" s="48">
        <v>6740.7529567313859</v>
      </c>
      <c r="M115" s="48">
        <v>7677.4273188340903</v>
      </c>
      <c r="N115" s="48">
        <v>8141.3696564039601</v>
      </c>
      <c r="O115" s="48">
        <v>8695.7228826957107</v>
      </c>
      <c r="P115" s="48">
        <v>8861.0290096473</v>
      </c>
      <c r="Q115" s="48">
        <v>8893.4083212000605</v>
      </c>
      <c r="R115" s="48">
        <v>8590.4454690165603</v>
      </c>
      <c r="S115" s="48">
        <v>8773.6307174795311</v>
      </c>
      <c r="T115" s="48">
        <v>8762.2068216095195</v>
      </c>
      <c r="U115" s="48">
        <v>9095.2112984360938</v>
      </c>
      <c r="V115" s="48">
        <v>8866.2848054693568</v>
      </c>
      <c r="W115" s="48">
        <v>8167.7371121330316</v>
      </c>
      <c r="X115" s="48">
        <v>9091.341382504379</v>
      </c>
      <c r="Y115" s="48">
        <v>9340.087332756757</v>
      </c>
      <c r="Z115" s="48">
        <v>9341.4246828822797</v>
      </c>
      <c r="AA115" s="48">
        <v>9056.736599011314</v>
      </c>
      <c r="AB115" s="48">
        <v>8942.546543170256</v>
      </c>
      <c r="AC115" s="48">
        <v>9055.2244408215101</v>
      </c>
      <c r="AD115" s="48">
        <v>9307.9957947358125</v>
      </c>
      <c r="AE115" s="48">
        <v>9350.9854762265386</v>
      </c>
      <c r="AF115" s="48">
        <v>9385.4500381526177</v>
      </c>
    </row>
    <row r="116" spans="2:32" ht="16" customHeight="1" x14ac:dyDescent="0.3">
      <c r="B116" s="51" t="s">
        <v>202</v>
      </c>
      <c r="C116" s="53">
        <v>2091.32642038211</v>
      </c>
      <c r="D116" s="53">
        <v>1836.30055771756</v>
      </c>
      <c r="E116" s="53">
        <v>1639.50534303675</v>
      </c>
      <c r="F116" s="53">
        <v>1639.0395298210699</v>
      </c>
      <c r="G116" s="53">
        <v>1099.0404718053601</v>
      </c>
      <c r="H116" s="53">
        <v>1150.4890798901599</v>
      </c>
      <c r="I116" s="53">
        <v>1345.41955689832</v>
      </c>
      <c r="J116" s="53">
        <v>1121.03056566135</v>
      </c>
      <c r="K116" s="53">
        <v>1027.7627406000004</v>
      </c>
      <c r="L116" s="53">
        <v>1251.5959999999802</v>
      </c>
      <c r="M116" s="53">
        <v>1097.5100000000002</v>
      </c>
      <c r="N116" s="53">
        <v>1159.3031362776899</v>
      </c>
      <c r="O116" s="53">
        <v>1167.1103852150002</v>
      </c>
      <c r="P116" s="53">
        <v>1183.55377817812</v>
      </c>
      <c r="Q116" s="53">
        <v>1288.3614065065799</v>
      </c>
      <c r="R116" s="53">
        <v>1184.8717227288701</v>
      </c>
      <c r="S116" s="53">
        <v>1140.49892124032</v>
      </c>
      <c r="T116" s="53">
        <v>1159.1402218713499</v>
      </c>
      <c r="U116" s="53">
        <v>1242.7432984478662</v>
      </c>
      <c r="V116" s="53">
        <v>1140.5512216151319</v>
      </c>
      <c r="W116" s="53">
        <v>1101.2603264424899</v>
      </c>
      <c r="X116" s="53">
        <v>1155.7276465663576</v>
      </c>
      <c r="Y116" s="53">
        <v>1129.7399161634976</v>
      </c>
      <c r="Z116" s="53">
        <v>1117.7595251928253</v>
      </c>
      <c r="AA116" s="53">
        <v>1102.8356369417543</v>
      </c>
      <c r="AB116" s="53">
        <v>1088.6762595090916</v>
      </c>
      <c r="AC116" s="53">
        <v>1056.1052997086877</v>
      </c>
      <c r="AD116" s="53">
        <v>1078.1293718220081</v>
      </c>
      <c r="AE116" s="53">
        <v>1095.1039064591014</v>
      </c>
      <c r="AF116" s="53">
        <v>1109.9403485756509</v>
      </c>
    </row>
    <row r="117" spans="2:32" ht="16" customHeight="1" x14ac:dyDescent="0.3">
      <c r="B117" s="51" t="s">
        <v>203</v>
      </c>
      <c r="C117" s="53">
        <v>5546.6221000671403</v>
      </c>
      <c r="D117" s="53">
        <v>5998.1183979034504</v>
      </c>
      <c r="E117" s="53">
        <v>5448.3101085199396</v>
      </c>
      <c r="F117" s="53">
        <v>5493.3494215835999</v>
      </c>
      <c r="G117" s="53">
        <v>5562.8834853302096</v>
      </c>
      <c r="H117" s="53">
        <v>5275.0184503576802</v>
      </c>
      <c r="I117" s="53">
        <v>5970.08958174295</v>
      </c>
      <c r="J117" s="53">
        <v>5912.1973340996001</v>
      </c>
      <c r="K117" s="53">
        <v>6154.8960716196689</v>
      </c>
      <c r="L117" s="53">
        <v>5489.1569567314054</v>
      </c>
      <c r="M117" s="53">
        <v>6579.9173188340901</v>
      </c>
      <c r="N117" s="53">
        <v>6982.06652012627</v>
      </c>
      <c r="O117" s="53">
        <v>7528.6124974807099</v>
      </c>
      <c r="P117" s="53">
        <v>7677.4752314691796</v>
      </c>
      <c r="Q117" s="53">
        <v>7605.0469146934802</v>
      </c>
      <c r="R117" s="53">
        <v>7405.5737462876896</v>
      </c>
      <c r="S117" s="53">
        <v>7633.1317962392104</v>
      </c>
      <c r="T117" s="53">
        <v>7603.0665997381702</v>
      </c>
      <c r="U117" s="53">
        <v>7852.4679999882273</v>
      </c>
      <c r="V117" s="53">
        <v>7725.7335838542258</v>
      </c>
      <c r="W117" s="53">
        <v>7066.4767856905419</v>
      </c>
      <c r="X117" s="53">
        <v>7935.6137359380218</v>
      </c>
      <c r="Y117" s="53">
        <v>8210.3474165932585</v>
      </c>
      <c r="Z117" s="53">
        <v>8223.6651576894546</v>
      </c>
      <c r="AA117" s="53">
        <v>7953.9009620695597</v>
      </c>
      <c r="AB117" s="53">
        <v>7853.8702836611637</v>
      </c>
      <c r="AC117" s="53">
        <v>7999.119141112822</v>
      </c>
      <c r="AD117" s="53">
        <v>8229.8664229138049</v>
      </c>
      <c r="AE117" s="53">
        <v>8255.8815697674363</v>
      </c>
      <c r="AF117" s="53">
        <v>8275.5096895769675</v>
      </c>
    </row>
    <row r="118" spans="2:32" ht="16" customHeight="1" x14ac:dyDescent="0.25">
      <c r="B118" s="47" t="s">
        <v>204</v>
      </c>
      <c r="C118" s="48">
        <v>2467.0866922486712</v>
      </c>
      <c r="D118" s="48">
        <v>1986.0107395488133</v>
      </c>
      <c r="E118" s="48">
        <v>2617.6725187856041</v>
      </c>
      <c r="F118" s="48">
        <v>2279.0522261464871</v>
      </c>
      <c r="G118" s="48">
        <v>2552.1826144815955</v>
      </c>
      <c r="H118" s="48">
        <v>2997.3117779641029</v>
      </c>
      <c r="I118" s="48">
        <v>3267.2501208736317</v>
      </c>
      <c r="J118" s="48">
        <v>3332.7231598831049</v>
      </c>
      <c r="K118" s="48">
        <v>3511.6039761730694</v>
      </c>
      <c r="L118" s="48">
        <v>3184.6626942807984</v>
      </c>
      <c r="M118" s="48">
        <v>3184.3157884840648</v>
      </c>
      <c r="N118" s="48">
        <v>3534.5294214428341</v>
      </c>
      <c r="O118" s="48">
        <v>3652.2445533944319</v>
      </c>
      <c r="P118" s="48">
        <v>3692.5238643220864</v>
      </c>
      <c r="Q118" s="48">
        <v>3548.4511010547385</v>
      </c>
      <c r="R118" s="48">
        <v>3485.6560784172034</v>
      </c>
      <c r="S118" s="48">
        <v>3569.7948176793434</v>
      </c>
      <c r="T118" s="48">
        <v>3629.851058378712</v>
      </c>
      <c r="U118" s="48">
        <v>3773.7638561289982</v>
      </c>
      <c r="V118" s="48">
        <v>3808.4615827825137</v>
      </c>
      <c r="W118" s="48">
        <v>3495.6352636001311</v>
      </c>
      <c r="X118" s="48">
        <v>3726.5641313359706</v>
      </c>
      <c r="Y118" s="48">
        <v>3644.1558326276595</v>
      </c>
      <c r="Z118" s="48">
        <v>3685.8180557067712</v>
      </c>
      <c r="AA118" s="48">
        <v>3732.5095701277151</v>
      </c>
      <c r="AB118" s="48">
        <v>3757.0340985767248</v>
      </c>
      <c r="AC118" s="48">
        <v>3825.9212968888473</v>
      </c>
      <c r="AD118" s="48">
        <v>3912.1034452227696</v>
      </c>
      <c r="AE118" s="48">
        <v>3992.3922080649095</v>
      </c>
      <c r="AF118" s="48">
        <v>4069.4182073344323</v>
      </c>
    </row>
    <row r="119" spans="2:32" ht="16" customHeight="1" x14ac:dyDescent="0.25">
      <c r="B119" s="49" t="s">
        <v>205</v>
      </c>
      <c r="C119" s="50">
        <v>63.344603745652947</v>
      </c>
      <c r="D119" s="50">
        <v>64.774424475523489</v>
      </c>
      <c r="E119" s="50">
        <v>64.545965999409617</v>
      </c>
      <c r="F119" s="50">
        <v>64.481639463280345</v>
      </c>
      <c r="G119" s="50">
        <v>66.645086192957905</v>
      </c>
      <c r="H119" s="50">
        <v>69.173578579498994</v>
      </c>
      <c r="I119" s="50">
        <v>70.767475783296447</v>
      </c>
      <c r="J119" s="50">
        <v>72.500000000000099</v>
      </c>
      <c r="K119" s="50">
        <v>72.500000000000099</v>
      </c>
      <c r="L119" s="50">
        <v>72.500000000000099</v>
      </c>
      <c r="M119" s="50">
        <v>138</v>
      </c>
      <c r="N119" s="50">
        <v>143</v>
      </c>
      <c r="O119" s="50">
        <v>128</v>
      </c>
      <c r="P119" s="50">
        <v>129.55744119241589</v>
      </c>
      <c r="Q119" s="50">
        <v>128.45610351215959</v>
      </c>
      <c r="R119" s="50">
        <v>124.00298573942327</v>
      </c>
      <c r="S119" s="50">
        <v>119.4449364781135</v>
      </c>
      <c r="T119" s="50">
        <v>119.85078203073859</v>
      </c>
      <c r="U119" s="50">
        <v>119.36219526568173</v>
      </c>
      <c r="V119" s="50">
        <v>116.62137463289721</v>
      </c>
      <c r="W119" s="50">
        <v>104.64909175500986</v>
      </c>
      <c r="X119" s="50">
        <v>113.01272692346741</v>
      </c>
      <c r="Y119" s="50">
        <v>114.17848038267759</v>
      </c>
      <c r="Z119" s="50">
        <v>112.25232842815043</v>
      </c>
      <c r="AA119" s="50">
        <v>111.33351637673974</v>
      </c>
      <c r="AB119" s="50">
        <v>114.48607999239756</v>
      </c>
      <c r="AC119" s="50">
        <v>117.07768576131832</v>
      </c>
      <c r="AD119" s="50">
        <v>119.91316031206117</v>
      </c>
      <c r="AE119" s="50">
        <v>122.47898229828957</v>
      </c>
      <c r="AF119" s="50">
        <v>124.99821837961227</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27.191917642208502</v>
      </c>
      <c r="D121" s="53">
        <v>28.473185568975602</v>
      </c>
      <c r="E121" s="53">
        <v>28.268463038431999</v>
      </c>
      <c r="F121" s="53">
        <v>28.210819778783701</v>
      </c>
      <c r="G121" s="53">
        <v>29.253388926157101</v>
      </c>
      <c r="H121" s="53">
        <v>31.5191808050056</v>
      </c>
      <c r="I121" s="53">
        <v>32.947478299317602</v>
      </c>
      <c r="J121" s="53">
        <v>34.500000000000099</v>
      </c>
      <c r="K121" s="53">
        <v>34.500000000000099</v>
      </c>
      <c r="L121" s="53">
        <v>34.500000000000099</v>
      </c>
      <c r="M121" s="53">
        <v>100</v>
      </c>
      <c r="N121" s="53">
        <v>105</v>
      </c>
      <c r="O121" s="53">
        <v>90</v>
      </c>
      <c r="P121" s="53">
        <v>91.095075838417401</v>
      </c>
      <c r="Q121" s="53">
        <v>90.320697781987207</v>
      </c>
      <c r="R121" s="53">
        <v>87.189599348032004</v>
      </c>
      <c r="S121" s="53">
        <v>83.984720961173593</v>
      </c>
      <c r="T121" s="53">
        <v>84.020751475009604</v>
      </c>
      <c r="U121" s="53">
        <v>83.427045811335077</v>
      </c>
      <c r="V121" s="53">
        <v>81.442800062496815</v>
      </c>
      <c r="W121" s="53">
        <v>72.881572206611466</v>
      </c>
      <c r="X121" s="53">
        <v>78.614997703758121</v>
      </c>
      <c r="Y121" s="53">
        <v>79.054017471278527</v>
      </c>
      <c r="Z121" s="53">
        <v>77.477211152707909</v>
      </c>
      <c r="AA121" s="53">
        <v>76.843041721092391</v>
      </c>
      <c r="AB121" s="53">
        <v>79.018959497969547</v>
      </c>
      <c r="AC121" s="53">
        <v>80.807700900440935</v>
      </c>
      <c r="AD121" s="53">
        <v>82.764761957099978</v>
      </c>
      <c r="AE121" s="53">
        <v>84.535707242520218</v>
      </c>
      <c r="AF121" s="53">
        <v>86.274498664927904</v>
      </c>
    </row>
    <row r="122" spans="2:32" ht="16" customHeight="1" x14ac:dyDescent="0.3">
      <c r="B122" s="51" t="s">
        <v>208</v>
      </c>
      <c r="C122" s="53">
        <v>3.15268610344445</v>
      </c>
      <c r="D122" s="53">
        <v>3.30123890654788</v>
      </c>
      <c r="E122" s="53">
        <v>3.2775029609776101</v>
      </c>
      <c r="F122" s="53">
        <v>3.2708196844966499</v>
      </c>
      <c r="G122" s="53">
        <v>3.3916972668008101</v>
      </c>
      <c r="H122" s="53">
        <v>3.6543977744933902</v>
      </c>
      <c r="I122" s="53">
        <v>3.81999748397884</v>
      </c>
      <c r="J122" s="53">
        <v>4</v>
      </c>
      <c r="K122" s="53">
        <v>4</v>
      </c>
      <c r="L122" s="53">
        <v>4</v>
      </c>
      <c r="M122" s="53">
        <v>4</v>
      </c>
      <c r="N122" s="53">
        <v>4</v>
      </c>
      <c r="O122" s="53">
        <v>4</v>
      </c>
      <c r="P122" s="53">
        <v>4.0486700372630002</v>
      </c>
      <c r="Q122" s="53">
        <v>4.0142532347549897</v>
      </c>
      <c r="R122" s="53">
        <v>3.8750933043569802</v>
      </c>
      <c r="S122" s="53">
        <v>3.7326542649410501</v>
      </c>
      <c r="T122" s="53">
        <v>3.7715821637609501</v>
      </c>
      <c r="U122" s="53">
        <v>3.7826473109838634</v>
      </c>
      <c r="V122" s="53">
        <v>3.7030078495158354</v>
      </c>
      <c r="W122" s="53">
        <v>3.3422171346649594</v>
      </c>
      <c r="X122" s="53">
        <v>3.6189378845435867</v>
      </c>
      <c r="Y122" s="53">
        <v>3.6953965388934606</v>
      </c>
      <c r="Z122" s="53">
        <v>3.6586423639684869</v>
      </c>
      <c r="AA122" s="53">
        <v>3.6286955045769007</v>
      </c>
      <c r="AB122" s="53">
        <v>3.7314470729484568</v>
      </c>
      <c r="AC122" s="53">
        <v>3.8159153311097795</v>
      </c>
      <c r="AD122" s="53">
        <v>3.9083320093076166</v>
      </c>
      <c r="AE122" s="53">
        <v>3.9919598961289187</v>
      </c>
      <c r="AF122" s="53">
        <v>4.0740694076288495</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6</v>
      </c>
      <c r="D124" s="53">
        <v>6</v>
      </c>
      <c r="E124" s="53">
        <v>6</v>
      </c>
      <c r="F124" s="53">
        <v>6</v>
      </c>
      <c r="G124" s="53">
        <v>6</v>
      </c>
      <c r="H124" s="53">
        <v>6</v>
      </c>
      <c r="I124" s="53">
        <v>6</v>
      </c>
      <c r="J124" s="53">
        <v>6</v>
      </c>
      <c r="K124" s="53">
        <v>6</v>
      </c>
      <c r="L124" s="53">
        <v>6</v>
      </c>
      <c r="M124" s="53">
        <v>6</v>
      </c>
      <c r="N124" s="53">
        <v>6</v>
      </c>
      <c r="O124" s="53">
        <v>6</v>
      </c>
      <c r="P124" s="53">
        <v>6.0730050558944999</v>
      </c>
      <c r="Q124" s="53">
        <v>6.0213798521324797</v>
      </c>
      <c r="R124" s="53">
        <v>5.8126399565354703</v>
      </c>
      <c r="S124" s="53">
        <v>5.5989813974115696</v>
      </c>
      <c r="T124" s="53">
        <v>5.6573732456414296</v>
      </c>
      <c r="U124" s="53">
        <v>5.6739709664757996</v>
      </c>
      <c r="V124" s="53">
        <v>5.5545117742737578</v>
      </c>
      <c r="W124" s="53">
        <v>5.0133257019974433</v>
      </c>
      <c r="X124" s="53">
        <v>5.4284068268153849</v>
      </c>
      <c r="Y124" s="53">
        <v>5.5430948083401965</v>
      </c>
      <c r="Z124" s="53">
        <v>5.4879635459527352</v>
      </c>
      <c r="AA124" s="53">
        <v>5.4430432568653568</v>
      </c>
      <c r="AB124" s="53">
        <v>5.5971706094226912</v>
      </c>
      <c r="AC124" s="53">
        <v>5.7238729966646762</v>
      </c>
      <c r="AD124" s="53">
        <v>5.8624980139614333</v>
      </c>
      <c r="AE124" s="53">
        <v>5.9879398441933871</v>
      </c>
      <c r="AF124" s="53">
        <v>6.1111041114432831</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27</v>
      </c>
      <c r="D127" s="53">
        <v>27</v>
      </c>
      <c r="E127" s="53">
        <v>27</v>
      </c>
      <c r="F127" s="53">
        <v>27</v>
      </c>
      <c r="G127" s="53">
        <v>28</v>
      </c>
      <c r="H127" s="53">
        <v>28</v>
      </c>
      <c r="I127" s="53">
        <v>28</v>
      </c>
      <c r="J127" s="53">
        <v>28</v>
      </c>
      <c r="K127" s="53">
        <v>28</v>
      </c>
      <c r="L127" s="53">
        <v>28</v>
      </c>
      <c r="M127" s="53">
        <v>28</v>
      </c>
      <c r="N127" s="53">
        <v>28</v>
      </c>
      <c r="O127" s="53">
        <v>28</v>
      </c>
      <c r="P127" s="53">
        <v>28.340690260841001</v>
      </c>
      <c r="Q127" s="53">
        <v>28.099772643284901</v>
      </c>
      <c r="R127" s="53">
        <v>27.125653130498801</v>
      </c>
      <c r="S127" s="53">
        <v>26.128579854587301</v>
      </c>
      <c r="T127" s="53">
        <v>26.401075146326601</v>
      </c>
      <c r="U127" s="53">
        <v>26.478531176886989</v>
      </c>
      <c r="V127" s="53">
        <v>25.921054946610795</v>
      </c>
      <c r="W127" s="53">
        <v>23.411976711735988</v>
      </c>
      <c r="X127" s="53">
        <v>25.350384508350317</v>
      </c>
      <c r="Y127" s="53">
        <v>25.885971564165398</v>
      </c>
      <c r="Z127" s="53">
        <v>25.628511365521298</v>
      </c>
      <c r="AA127" s="53">
        <v>25.418735894205092</v>
      </c>
      <c r="AB127" s="53">
        <v>26.138502812056871</v>
      </c>
      <c r="AC127" s="53">
        <v>26.730196533102927</v>
      </c>
      <c r="AD127" s="53">
        <v>27.377568331692149</v>
      </c>
      <c r="AE127" s="53">
        <v>27.963375315447045</v>
      </c>
      <c r="AF127" s="53">
        <v>28.538546195612227</v>
      </c>
    </row>
    <row r="128" spans="2:32" ht="16" customHeight="1" x14ac:dyDescent="0.25">
      <c r="B128" s="49" t="s">
        <v>214</v>
      </c>
      <c r="C128" s="50">
        <v>655.12794509480557</v>
      </c>
      <c r="D128" s="50">
        <v>500.98212371265038</v>
      </c>
      <c r="E128" s="50">
        <v>989.84564202562126</v>
      </c>
      <c r="F128" s="50">
        <v>756.80721318585574</v>
      </c>
      <c r="G128" s="50">
        <v>929.50225928410464</v>
      </c>
      <c r="H128" s="50">
        <v>1170.012787203337</v>
      </c>
      <c r="I128" s="50">
        <v>1371.9649855328785</v>
      </c>
      <c r="J128" s="50">
        <v>1143</v>
      </c>
      <c r="K128" s="50">
        <v>1163.18</v>
      </c>
      <c r="L128" s="50">
        <v>1167</v>
      </c>
      <c r="M128" s="50">
        <v>1058</v>
      </c>
      <c r="N128" s="50">
        <v>1006.548342167365</v>
      </c>
      <c r="O128" s="50">
        <v>1055.7257592757301</v>
      </c>
      <c r="P128" s="50">
        <v>1100.1876050605022</v>
      </c>
      <c r="Q128" s="50">
        <v>1116.491137547051</v>
      </c>
      <c r="R128" s="50">
        <v>1129.7976199081427</v>
      </c>
      <c r="S128" s="50">
        <v>1219.7746812517275</v>
      </c>
      <c r="T128" s="50">
        <v>1210.5797498047134</v>
      </c>
      <c r="U128" s="50">
        <v>1308.4354026483807</v>
      </c>
      <c r="V128" s="50">
        <v>1347.8161363496667</v>
      </c>
      <c r="W128" s="50">
        <v>1145.4266876913689</v>
      </c>
      <c r="X128" s="50">
        <v>1267.6564284690994</v>
      </c>
      <c r="Y128" s="50">
        <v>1247.9771272413707</v>
      </c>
      <c r="Z128" s="50">
        <v>1295.8235213686014</v>
      </c>
      <c r="AA128" s="50">
        <v>1304.0699838410524</v>
      </c>
      <c r="AB128" s="50">
        <v>1279.4819829290234</v>
      </c>
      <c r="AC128" s="50">
        <v>1306.3139462048539</v>
      </c>
      <c r="AD128" s="50">
        <v>1342.3118020164507</v>
      </c>
      <c r="AE128" s="50">
        <v>1371.0021504870479</v>
      </c>
      <c r="AF128" s="50">
        <v>1396.3640950943459</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11.822572887916699</v>
      </c>
      <c r="D131" s="53">
        <v>12.3796458995546</v>
      </c>
      <c r="E131" s="53">
        <v>12.290636103665999</v>
      </c>
      <c r="F131" s="53">
        <v>12.2655738168624</v>
      </c>
      <c r="G131" s="53">
        <v>12.718864750503</v>
      </c>
      <c r="H131" s="53">
        <v>13.703991654350199</v>
      </c>
      <c r="I131" s="53">
        <v>14.3249905649207</v>
      </c>
      <c r="J131" s="53">
        <v>15</v>
      </c>
      <c r="K131" s="53">
        <v>15.18</v>
      </c>
      <c r="L131" s="53">
        <v>15</v>
      </c>
      <c r="M131" s="53">
        <v>15</v>
      </c>
      <c r="N131" s="53">
        <v>15</v>
      </c>
      <c r="O131" s="53">
        <v>15</v>
      </c>
      <c r="P131" s="53">
        <v>15.182512639736199</v>
      </c>
      <c r="Q131" s="53">
        <v>15.053449630331199</v>
      </c>
      <c r="R131" s="53">
        <v>18.531599891338701</v>
      </c>
      <c r="S131" s="53">
        <v>17.850423186665601</v>
      </c>
      <c r="T131" s="53">
        <v>18.036585477191501</v>
      </c>
      <c r="U131" s="53">
        <v>18.089501591712725</v>
      </c>
      <c r="V131" s="53">
        <v>17.70864711426626</v>
      </c>
      <c r="W131" s="53">
        <v>15.983261775903177</v>
      </c>
      <c r="X131" s="53">
        <v>17.199876520652179</v>
      </c>
      <c r="Y131" s="53">
        <v>17.563264745514985</v>
      </c>
      <c r="Z131" s="53">
        <v>17.388581650503053</v>
      </c>
      <c r="AA131" s="53">
        <v>17.246251967002124</v>
      </c>
      <c r="AB131" s="53">
        <v>17.734603617314296</v>
      </c>
      <c r="AC131" s="53">
        <v>18.136059419165548</v>
      </c>
      <c r="AD131" s="53">
        <v>18.575292007334749</v>
      </c>
      <c r="AE131" s="53">
        <v>18.972753741384622</v>
      </c>
      <c r="AF131" s="53">
        <v>19.362999029926783</v>
      </c>
    </row>
    <row r="132" spans="2:32" ht="16" customHeight="1" x14ac:dyDescent="0.3">
      <c r="B132" s="51" t="s">
        <v>218</v>
      </c>
      <c r="C132" s="53">
        <v>6.3053722068889098</v>
      </c>
      <c r="D132" s="53">
        <v>6.60247781309576</v>
      </c>
      <c r="E132" s="53">
        <v>6.5550059219552201</v>
      </c>
      <c r="F132" s="53">
        <v>6.5416393689933097</v>
      </c>
      <c r="G132" s="53">
        <v>6.7833945336016299</v>
      </c>
      <c r="H132" s="53">
        <v>7.3087955489867902</v>
      </c>
      <c r="I132" s="53">
        <v>7.63999496795768</v>
      </c>
      <c r="J132" s="53">
        <v>8</v>
      </c>
      <c r="K132" s="53">
        <v>8</v>
      </c>
      <c r="L132" s="53">
        <v>8</v>
      </c>
      <c r="M132" s="53">
        <v>8</v>
      </c>
      <c r="N132" s="53">
        <v>8</v>
      </c>
      <c r="O132" s="53">
        <v>8</v>
      </c>
      <c r="P132" s="53">
        <v>8.0973400745260005</v>
      </c>
      <c r="Q132" s="53">
        <v>8.0285064695099706</v>
      </c>
      <c r="R132" s="53">
        <v>7.7501866087139497</v>
      </c>
      <c r="S132" s="53">
        <v>7.4653085298820896</v>
      </c>
      <c r="T132" s="53">
        <v>7.5431643275219002</v>
      </c>
      <c r="U132" s="53">
        <v>7.5652946219677268</v>
      </c>
      <c r="V132" s="53">
        <v>7.4060156990316708</v>
      </c>
      <c r="W132" s="53">
        <v>6.6844342693299188</v>
      </c>
      <c r="X132" s="53">
        <v>7.2378757690871733</v>
      </c>
      <c r="Y132" s="53">
        <v>7.3907930777869213</v>
      </c>
      <c r="Z132" s="53">
        <v>7.3172847279369737</v>
      </c>
      <c r="AA132" s="53">
        <v>7.2573910091538014</v>
      </c>
      <c r="AB132" s="53">
        <v>7.4628941458969136</v>
      </c>
      <c r="AC132" s="53">
        <v>7.6318306622195591</v>
      </c>
      <c r="AD132" s="53">
        <v>7.8166640186152332</v>
      </c>
      <c r="AE132" s="53">
        <v>7.9839197922578373</v>
      </c>
      <c r="AF132" s="53">
        <v>8.148138815257699</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637</v>
      </c>
      <c r="D134" s="53">
        <v>482</v>
      </c>
      <c r="E134" s="53">
        <v>971</v>
      </c>
      <c r="F134" s="53">
        <v>738</v>
      </c>
      <c r="G134" s="53">
        <v>910</v>
      </c>
      <c r="H134" s="53">
        <v>1149</v>
      </c>
      <c r="I134" s="53">
        <v>1350</v>
      </c>
      <c r="J134" s="53">
        <v>1120</v>
      </c>
      <c r="K134" s="53">
        <v>1140</v>
      </c>
      <c r="L134" s="53">
        <v>1144</v>
      </c>
      <c r="M134" s="53">
        <v>1035</v>
      </c>
      <c r="N134" s="53">
        <v>983.54834216736504</v>
      </c>
      <c r="O134" s="53">
        <v>1032.7257592757301</v>
      </c>
      <c r="P134" s="53">
        <v>1076.9077523462399</v>
      </c>
      <c r="Q134" s="53">
        <v>1093.4091814472099</v>
      </c>
      <c r="R134" s="53">
        <v>1103.51583340809</v>
      </c>
      <c r="S134" s="53">
        <v>1194.45894953518</v>
      </c>
      <c r="T134" s="53">
        <v>1185</v>
      </c>
      <c r="U134" s="53">
        <v>1282.7806064347003</v>
      </c>
      <c r="V134" s="53">
        <v>1322.7014735363689</v>
      </c>
      <c r="W134" s="53">
        <v>1122.7589916461359</v>
      </c>
      <c r="X134" s="53">
        <v>1243.21867617936</v>
      </c>
      <c r="Y134" s="53">
        <v>1223.0230694180689</v>
      </c>
      <c r="Z134" s="53">
        <v>1271.1176549901613</v>
      </c>
      <c r="AA134" s="53">
        <v>1279.5663408648963</v>
      </c>
      <c r="AB134" s="53">
        <v>1254.2844851658122</v>
      </c>
      <c r="AC134" s="53">
        <v>1280.5460561234688</v>
      </c>
      <c r="AD134" s="53">
        <v>1315.9198459905006</v>
      </c>
      <c r="AE134" s="53">
        <v>1344.0454769534053</v>
      </c>
      <c r="AF134" s="53">
        <v>1368.8529572491614</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1748.6141434082128</v>
      </c>
      <c r="D137" s="50">
        <v>1420.2541913606394</v>
      </c>
      <c r="E137" s="50">
        <v>1563.2809107605731</v>
      </c>
      <c r="F137" s="50">
        <v>1457.7633734973504</v>
      </c>
      <c r="G137" s="50">
        <v>1556.0352690045329</v>
      </c>
      <c r="H137" s="50">
        <v>1758.1254121812669</v>
      </c>
      <c r="I137" s="50">
        <v>1824.5176595574567</v>
      </c>
      <c r="J137" s="50">
        <v>2117.2231598831049</v>
      </c>
      <c r="K137" s="50">
        <v>2275.9239761730696</v>
      </c>
      <c r="L137" s="50">
        <v>1945.1626942807986</v>
      </c>
      <c r="M137" s="50">
        <v>1988.3157884840646</v>
      </c>
      <c r="N137" s="50">
        <v>2384.9810792754688</v>
      </c>
      <c r="O137" s="50">
        <v>2468.5187941187019</v>
      </c>
      <c r="P137" s="50">
        <v>2462.7788180691682</v>
      </c>
      <c r="Q137" s="50">
        <v>2303.5038599955278</v>
      </c>
      <c r="R137" s="50">
        <v>2231.8554727696373</v>
      </c>
      <c r="S137" s="50">
        <v>2230.5751999495023</v>
      </c>
      <c r="T137" s="50">
        <v>2299.4205265432597</v>
      </c>
      <c r="U137" s="50">
        <v>2345.9662582149358</v>
      </c>
      <c r="V137" s="50">
        <v>2344.02407179995</v>
      </c>
      <c r="W137" s="50">
        <v>2245.5594841537522</v>
      </c>
      <c r="X137" s="50">
        <v>2345.8949759434036</v>
      </c>
      <c r="Y137" s="50">
        <v>2282.0002250036114</v>
      </c>
      <c r="Z137" s="50">
        <v>2277.7422059100195</v>
      </c>
      <c r="AA137" s="50">
        <v>2317.106069909923</v>
      </c>
      <c r="AB137" s="50">
        <v>2363.0660356553039</v>
      </c>
      <c r="AC137" s="50">
        <v>2402.5296649226748</v>
      </c>
      <c r="AD137" s="50">
        <v>2449.8784828942576</v>
      </c>
      <c r="AE137" s="50">
        <v>2498.9110752795718</v>
      </c>
      <c r="AF137" s="50">
        <v>2548.0558938604736</v>
      </c>
    </row>
    <row r="138" spans="2:32" ht="16" customHeight="1" x14ac:dyDescent="0.3">
      <c r="B138" s="51" t="s">
        <v>224</v>
      </c>
      <c r="C138" s="53">
        <v>346</v>
      </c>
      <c r="D138" s="53">
        <v>319</v>
      </c>
      <c r="E138" s="53">
        <v>334</v>
      </c>
      <c r="F138" s="53">
        <v>293</v>
      </c>
      <c r="G138" s="53">
        <v>313</v>
      </c>
      <c r="H138" s="53">
        <v>364</v>
      </c>
      <c r="I138" s="53">
        <v>401</v>
      </c>
      <c r="J138" s="53">
        <v>384</v>
      </c>
      <c r="K138" s="53">
        <v>440</v>
      </c>
      <c r="L138" s="53">
        <v>352</v>
      </c>
      <c r="M138" s="53">
        <v>366</v>
      </c>
      <c r="N138" s="53">
        <v>322.01476607874503</v>
      </c>
      <c r="O138" s="53">
        <v>317.63520557468098</v>
      </c>
      <c r="P138" s="53">
        <v>317</v>
      </c>
      <c r="Q138" s="53">
        <v>307.04973786341998</v>
      </c>
      <c r="R138" s="53">
        <v>300.106332919902</v>
      </c>
      <c r="S138" s="53">
        <v>280.35248775201302</v>
      </c>
      <c r="T138" s="53">
        <v>272.49308656879202</v>
      </c>
      <c r="U138" s="53">
        <v>242.35503192061188</v>
      </c>
      <c r="V138" s="53">
        <v>229.17402073583725</v>
      </c>
      <c r="W138" s="53">
        <v>209.12451122761132</v>
      </c>
      <c r="X138" s="53">
        <v>236.08254711257422</v>
      </c>
      <c r="Y138" s="53">
        <v>246.4156139333459</v>
      </c>
      <c r="Z138" s="53">
        <v>241.95049081567106</v>
      </c>
      <c r="AA138" s="53">
        <v>218.52835948299855</v>
      </c>
      <c r="AB138" s="53">
        <v>235.81978028946273</v>
      </c>
      <c r="AC138" s="53">
        <v>243.24659307787678</v>
      </c>
      <c r="AD138" s="53">
        <v>248.92294981715975</v>
      </c>
      <c r="AE138" s="53">
        <v>253.67188270443742</v>
      </c>
      <c r="AF138" s="53">
        <v>258.80207908550227</v>
      </c>
    </row>
    <row r="139" spans="2:32" ht="16" customHeight="1" x14ac:dyDescent="0.3">
      <c r="B139" s="51" t="s">
        <v>225</v>
      </c>
      <c r="C139" s="53">
        <v>6.7334196145252303</v>
      </c>
      <c r="D139" s="53">
        <v>7.0506945747937104</v>
      </c>
      <c r="E139" s="53">
        <v>7</v>
      </c>
      <c r="F139" s="53">
        <v>8</v>
      </c>
      <c r="G139" s="53">
        <v>8</v>
      </c>
      <c r="H139" s="53">
        <v>9</v>
      </c>
      <c r="I139" s="53">
        <v>9</v>
      </c>
      <c r="J139" s="53">
        <v>9</v>
      </c>
      <c r="K139" s="53">
        <v>7</v>
      </c>
      <c r="L139" s="53">
        <v>9</v>
      </c>
      <c r="M139" s="53">
        <v>9.5</v>
      </c>
      <c r="N139" s="53">
        <v>9.6999999999999993</v>
      </c>
      <c r="O139" s="53">
        <v>9.8000000000000007</v>
      </c>
      <c r="P139" s="53">
        <v>9.9192415912943392</v>
      </c>
      <c r="Q139" s="53">
        <v>9.8349204251497095</v>
      </c>
      <c r="R139" s="53">
        <v>9.4939785956745908</v>
      </c>
      <c r="S139" s="53">
        <v>9.1450029491055709</v>
      </c>
      <c r="T139" s="53">
        <v>11.5266270384907</v>
      </c>
      <c r="U139" s="53">
        <v>11.560444099773365</v>
      </c>
      <c r="V139" s="53">
        <v>11.317051716940368</v>
      </c>
      <c r="W139" s="53">
        <v>10.214411013790601</v>
      </c>
      <c r="X139" s="53">
        <v>11.060118926058841</v>
      </c>
      <c r="Y139" s="53">
        <v>11.293790195645355</v>
      </c>
      <c r="Z139" s="53">
        <v>11.181462888941486</v>
      </c>
      <c r="AA139" s="53">
        <v>11.089939951300716</v>
      </c>
      <c r="AB139" s="53">
        <v>11.403967050489737</v>
      </c>
      <c r="AC139" s="53">
        <v>11.66211709631709</v>
      </c>
      <c r="AD139" s="53">
        <v>11.944558929868567</v>
      </c>
      <c r="AE139" s="53">
        <v>12.200140651160046</v>
      </c>
      <c r="AF139" s="53">
        <v>12.451081946955277</v>
      </c>
    </row>
    <row r="140" spans="2:32" ht="16" customHeight="1" x14ac:dyDescent="0.3">
      <c r="B140" s="51" t="s">
        <v>226</v>
      </c>
      <c r="C140" s="53">
        <v>1115.16017611551</v>
      </c>
      <c r="D140" s="53">
        <v>803.16991636898103</v>
      </c>
      <c r="E140" s="53">
        <v>937.42805484736903</v>
      </c>
      <c r="F140" s="53">
        <v>867.26814229887702</v>
      </c>
      <c r="G140" s="53">
        <v>936.84915659817398</v>
      </c>
      <c r="H140" s="53">
        <v>1061.15375010037</v>
      </c>
      <c r="I140" s="53">
        <v>1073.31241955921</v>
      </c>
      <c r="J140" s="53">
        <v>1369.6569862538499</v>
      </c>
      <c r="K140" s="53">
        <v>1494.1094622805099</v>
      </c>
      <c r="L140" s="53">
        <v>1222.37790136837</v>
      </c>
      <c r="M140" s="53">
        <v>1240.6525999999701</v>
      </c>
      <c r="N140" s="53">
        <v>1638.5684699200301</v>
      </c>
      <c r="O140" s="53">
        <v>1744.5938959273101</v>
      </c>
      <c r="P140" s="53">
        <v>1783.2935472004599</v>
      </c>
      <c r="Q140" s="53">
        <v>1633.40413626538</v>
      </c>
      <c r="R140" s="53">
        <v>1490.1069520308699</v>
      </c>
      <c r="S140" s="53">
        <v>1482.5517964292583</v>
      </c>
      <c r="T140" s="53">
        <v>1534.1068724954982</v>
      </c>
      <c r="U140" s="53">
        <v>1604.424457604395</v>
      </c>
      <c r="V140" s="53">
        <v>1596.3719431114848</v>
      </c>
      <c r="W140" s="53">
        <v>1534.541763874141</v>
      </c>
      <c r="X140" s="53">
        <v>1583.61875765992</v>
      </c>
      <c r="Y140" s="53">
        <v>1517.9835389442453</v>
      </c>
      <c r="Z140" s="53">
        <v>1520.7525985996863</v>
      </c>
      <c r="AA140" s="53">
        <v>1572.956529179876</v>
      </c>
      <c r="AB140" s="53">
        <v>1592.9128541920666</v>
      </c>
      <c r="AC140" s="53">
        <v>1617.05201759386</v>
      </c>
      <c r="AD140" s="53">
        <v>1645.8384397177754</v>
      </c>
      <c r="AE140" s="53">
        <v>1677.9659383786013</v>
      </c>
      <c r="AF140" s="53">
        <v>1709.5465209899464</v>
      </c>
    </row>
    <row r="141" spans="2:32" ht="16" customHeight="1" x14ac:dyDescent="0.3">
      <c r="B141" s="51" t="s">
        <v>227</v>
      </c>
      <c r="C141" s="53">
        <v>153.293509310703</v>
      </c>
      <c r="D141" s="53">
        <v>160.00904298157701</v>
      </c>
      <c r="E141" s="53">
        <v>161.20475925119899</v>
      </c>
      <c r="F141" s="53">
        <v>165.35546494954801</v>
      </c>
      <c r="G141" s="53">
        <v>174.435765231337</v>
      </c>
      <c r="H141" s="53">
        <v>191.15322715833801</v>
      </c>
      <c r="I141" s="53">
        <v>202.116403036946</v>
      </c>
      <c r="J141" s="53">
        <v>208.92331648639799</v>
      </c>
      <c r="K141" s="53">
        <v>200</v>
      </c>
      <c r="L141" s="53">
        <v>230</v>
      </c>
      <c r="M141" s="53">
        <v>250</v>
      </c>
      <c r="N141" s="53">
        <v>299</v>
      </c>
      <c r="O141" s="53">
        <v>278</v>
      </c>
      <c r="P141" s="53">
        <v>235</v>
      </c>
      <c r="Q141" s="53">
        <v>235.777378795245</v>
      </c>
      <c r="R141" s="53">
        <v>314</v>
      </c>
      <c r="S141" s="53">
        <v>350.5</v>
      </c>
      <c r="T141" s="53">
        <v>368</v>
      </c>
      <c r="U141" s="53">
        <v>374</v>
      </c>
      <c r="V141" s="53">
        <v>395.92700841758875</v>
      </c>
      <c r="W141" s="53">
        <v>384.39591293070441</v>
      </c>
      <c r="X141" s="53">
        <v>392.27255089978718</v>
      </c>
      <c r="Y141" s="53">
        <v>381.26776631330847</v>
      </c>
      <c r="Z141" s="53">
        <v>380.0617729223224</v>
      </c>
      <c r="AA141" s="53">
        <v>391.74865938912887</v>
      </c>
      <c r="AB141" s="53">
        <v>396.67009236076132</v>
      </c>
      <c r="AC141" s="53">
        <v>401.45147990317849</v>
      </c>
      <c r="AD141" s="53">
        <v>410.92801447846875</v>
      </c>
      <c r="AE141" s="53">
        <v>419.99891338276228</v>
      </c>
      <c r="AF141" s="53">
        <v>429.40370806515756</v>
      </c>
    </row>
    <row r="142" spans="2:32" ht="16" customHeight="1" x14ac:dyDescent="0.3">
      <c r="B142" s="51" t="s">
        <v>228</v>
      </c>
      <c r="C142" s="53">
        <v>54.890516979613203</v>
      </c>
      <c r="D142" s="53">
        <v>57.476927390789001</v>
      </c>
      <c r="E142" s="53">
        <v>57.063667624163799</v>
      </c>
      <c r="F142" s="53">
        <v>56.947307006861401</v>
      </c>
      <c r="G142" s="53">
        <v>59.051872055906998</v>
      </c>
      <c r="H142" s="53">
        <v>63.625675538054601</v>
      </c>
      <c r="I142" s="53">
        <v>66.508884765703002</v>
      </c>
      <c r="J142" s="53">
        <v>69.642857142857096</v>
      </c>
      <c r="K142" s="53">
        <v>70.826508332939</v>
      </c>
      <c r="L142" s="53">
        <v>69.042904660279007</v>
      </c>
      <c r="M142" s="53">
        <v>69.697388877112999</v>
      </c>
      <c r="N142" s="53">
        <v>71.928205654278003</v>
      </c>
      <c r="O142" s="53">
        <v>71.916750279091104</v>
      </c>
      <c r="P142" s="53">
        <v>72.791798008070401</v>
      </c>
      <c r="Q142" s="53">
        <v>72.173011860227007</v>
      </c>
      <c r="R142" s="53">
        <v>69.671029369404707</v>
      </c>
      <c r="S142" s="53">
        <v>67.110091162487393</v>
      </c>
      <c r="T142" s="53">
        <v>67.809983157067606</v>
      </c>
      <c r="U142" s="53">
        <v>68.008925514475507</v>
      </c>
      <c r="V142" s="53">
        <v>66.577072698786139</v>
      </c>
      <c r="W142" s="53">
        <v>66.955693472982645</v>
      </c>
      <c r="X142" s="53">
        <v>79.194897168366026</v>
      </c>
      <c r="Y142" s="53">
        <v>80.564985057831251</v>
      </c>
      <c r="Z142" s="53">
        <v>79.763690928100289</v>
      </c>
      <c r="AA142" s="53">
        <v>79.110806114787522</v>
      </c>
      <c r="AB142" s="53">
        <v>81.350938799709581</v>
      </c>
      <c r="AC142" s="53">
        <v>83.192468899390221</v>
      </c>
      <c r="AD142" s="53">
        <v>85.207286042757644</v>
      </c>
      <c r="AE142" s="53">
        <v>87.030494832738711</v>
      </c>
      <c r="AF142" s="53">
        <v>88.820600846389553</v>
      </c>
    </row>
    <row r="143" spans="2:32" ht="16" customHeight="1" x14ac:dyDescent="0.3">
      <c r="B143" s="51" t="s">
        <v>229</v>
      </c>
      <c r="C143" s="53">
        <v>15</v>
      </c>
      <c r="D143" s="53">
        <v>13.3</v>
      </c>
      <c r="E143" s="53">
        <v>6.77</v>
      </c>
      <c r="F143" s="53">
        <v>7.5</v>
      </c>
      <c r="G143" s="53">
        <v>2.8</v>
      </c>
      <c r="H143" s="53">
        <v>2.5</v>
      </c>
      <c r="I143" s="53">
        <v>2.86499811298413</v>
      </c>
      <c r="J143" s="53">
        <v>3</v>
      </c>
      <c r="K143" s="53">
        <v>3.0604215674624999</v>
      </c>
      <c r="L143" s="53">
        <v>2.8958154310152699</v>
      </c>
      <c r="M143" s="53">
        <v>2.86739231196839</v>
      </c>
      <c r="N143" s="53">
        <v>2.9591694499546</v>
      </c>
      <c r="O143" s="53">
        <v>2.9586981689601299</v>
      </c>
      <c r="P143" s="53">
        <v>2.9946981564934401</v>
      </c>
      <c r="Q143" s="53">
        <v>2.9692409238529698</v>
      </c>
      <c r="R143" s="53">
        <v>2.8663078660376602</v>
      </c>
      <c r="S143" s="53">
        <v>2.7609493347605798</v>
      </c>
      <c r="T143" s="53">
        <v>6.9311673126414197</v>
      </c>
      <c r="U143" s="53">
        <v>6.9515021173496221</v>
      </c>
      <c r="V143" s="53">
        <v>6.8051459177081632</v>
      </c>
      <c r="W143" s="53">
        <v>6.1421083114996131</v>
      </c>
      <c r="X143" s="53">
        <v>6.6506476281602307</v>
      </c>
      <c r="Y143" s="53">
        <v>6.7911583482740268</v>
      </c>
      <c r="Z143" s="53">
        <v>6.7236139266541475</v>
      </c>
      <c r="AA143" s="53">
        <v>6.6685795448168328</v>
      </c>
      <c r="AB143" s="53">
        <v>6.8574096646701381</v>
      </c>
      <c r="AC143" s="53">
        <v>7.0126399114214655</v>
      </c>
      <c r="AD143" s="53">
        <v>7.1824772452657326</v>
      </c>
      <c r="AE143" s="53">
        <v>7.3361631124677027</v>
      </c>
      <c r="AF143" s="53">
        <v>7.4870586086956736</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39.408576293055702</v>
      </c>
      <c r="D147" s="53">
        <v>41.2654863318485</v>
      </c>
      <c r="E147" s="53">
        <v>40.968787012220098</v>
      </c>
      <c r="F147" s="53">
        <v>40.885246056208203</v>
      </c>
      <c r="G147" s="53">
        <v>42.396215835010203</v>
      </c>
      <c r="H147" s="53">
        <v>45.6799721811674</v>
      </c>
      <c r="I147" s="53">
        <v>47.749968549735499</v>
      </c>
      <c r="J147" s="53">
        <v>50</v>
      </c>
      <c r="K147" s="53">
        <v>37.927583992158297</v>
      </c>
      <c r="L147" s="53">
        <v>36.846072821134399</v>
      </c>
      <c r="M147" s="53">
        <v>37.868407295012901</v>
      </c>
      <c r="N147" s="53">
        <v>39.080468172461003</v>
      </c>
      <c r="O147" s="53">
        <v>39.074244168660002</v>
      </c>
      <c r="P147" s="53">
        <v>39.549680398588002</v>
      </c>
      <c r="Q147" s="53">
        <v>39.213477762412303</v>
      </c>
      <c r="R147" s="53">
        <v>43.854085487695997</v>
      </c>
      <c r="S147" s="53">
        <v>36.462661036374101</v>
      </c>
      <c r="T147" s="53">
        <v>36.842930592239497</v>
      </c>
      <c r="U147" s="53">
        <v>36.951021158327066</v>
      </c>
      <c r="V147" s="53">
        <v>36.173058217611491</v>
      </c>
      <c r="W147" s="53">
        <v>32.669878015367146</v>
      </c>
      <c r="X147" s="53">
        <v>35.374798964125894</v>
      </c>
      <c r="Y147" s="53">
        <v>36.008051840075929</v>
      </c>
      <c r="Z147" s="53">
        <v>35.649918085793104</v>
      </c>
      <c r="AA147" s="53">
        <v>35.358115012950861</v>
      </c>
      <c r="AB147" s="53">
        <v>36.359329297164038</v>
      </c>
      <c r="AC147" s="53">
        <v>37.182390472521575</v>
      </c>
      <c r="AD147" s="53">
        <v>38.082901284936796</v>
      </c>
      <c r="AE147" s="53">
        <v>38.897773857404793</v>
      </c>
      <c r="AF147" s="53">
        <v>39.697851336380332</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0</v>
      </c>
      <c r="P148" s="53">
        <v>0</v>
      </c>
      <c r="Q148" s="53">
        <v>0</v>
      </c>
      <c r="R148" s="53">
        <v>0</v>
      </c>
      <c r="S148" s="53">
        <v>0</v>
      </c>
      <c r="T148" s="53">
        <v>0</v>
      </c>
      <c r="U148" s="53">
        <v>0</v>
      </c>
      <c r="V148" s="53">
        <v>0</v>
      </c>
      <c r="W148" s="53">
        <v>0</v>
      </c>
      <c r="X148" s="53">
        <v>0</v>
      </c>
      <c r="Y148" s="53">
        <v>0</v>
      </c>
      <c r="Z148" s="53">
        <v>0</v>
      </c>
      <c r="AA148" s="53">
        <v>0</v>
      </c>
      <c r="AB148" s="53">
        <v>0</v>
      </c>
      <c r="AC148" s="53">
        <v>0</v>
      </c>
      <c r="AD148" s="53">
        <v>0</v>
      </c>
      <c r="AE148" s="53">
        <v>0</v>
      </c>
      <c r="AF148" s="53">
        <v>0</v>
      </c>
    </row>
    <row r="149" spans="2:32" ht="16" customHeight="1" x14ac:dyDescent="0.3">
      <c r="B149" s="51" t="s">
        <v>235</v>
      </c>
      <c r="C149" s="53">
        <v>18.1279450948056</v>
      </c>
      <c r="D149" s="53">
        <v>18.982123712650299</v>
      </c>
      <c r="E149" s="53">
        <v>18.845642025621299</v>
      </c>
      <c r="F149" s="53">
        <v>18.807213185855801</v>
      </c>
      <c r="G149" s="53">
        <v>19.502259284104699</v>
      </c>
      <c r="H149" s="53">
        <v>21.012787203336998</v>
      </c>
      <c r="I149" s="53">
        <v>21.964985532878298</v>
      </c>
      <c r="J149" s="53">
        <v>23</v>
      </c>
      <c r="K149" s="53">
        <v>23</v>
      </c>
      <c r="L149" s="53">
        <v>23</v>
      </c>
      <c r="M149" s="53">
        <v>11.73</v>
      </c>
      <c r="N149" s="53">
        <v>1.73</v>
      </c>
      <c r="O149" s="53">
        <v>4.54</v>
      </c>
      <c r="P149" s="53">
        <v>2.2298527142622402</v>
      </c>
      <c r="Q149" s="53">
        <v>3.0819560998411699</v>
      </c>
      <c r="R149" s="53">
        <v>1.7567865000526199</v>
      </c>
      <c r="S149" s="53">
        <v>1.69221128550359</v>
      </c>
      <c r="T149" s="53">
        <v>1.7098593785302301</v>
      </c>
      <c r="U149" s="53">
        <v>1.7148758000033471</v>
      </c>
      <c r="V149" s="53">
        <v>1.6787709839925469</v>
      </c>
      <c r="W149" s="53">
        <v>1.5152053076560055</v>
      </c>
      <c r="X149" s="53">
        <v>1.6406575844114111</v>
      </c>
      <c r="Y149" s="53">
        <v>1.6753203708849711</v>
      </c>
      <c r="Z149" s="53">
        <v>1.6586577428506555</v>
      </c>
      <c r="AA149" s="53">
        <v>1.6450812340633805</v>
      </c>
      <c r="AB149" s="53">
        <v>1.6916640009793209</v>
      </c>
      <c r="AC149" s="53">
        <v>1.7299579681088155</v>
      </c>
      <c r="AD149" s="53">
        <v>1.7718553780254029</v>
      </c>
      <c r="AE149" s="53">
        <v>1.8097683599993868</v>
      </c>
      <c r="AF149" s="53">
        <v>1.8469929814470318</v>
      </c>
    </row>
    <row r="150" spans="2:32" ht="16" customHeight="1" x14ac:dyDescent="0.3">
      <c r="B150" s="51" t="s">
        <v>236</v>
      </c>
      <c r="C150" s="53">
        <v>0</v>
      </c>
      <c r="D150" s="53">
        <v>0</v>
      </c>
      <c r="E150" s="53">
        <v>0</v>
      </c>
      <c r="F150" s="53">
        <v>0</v>
      </c>
      <c r="G150" s="53">
        <v>0</v>
      </c>
      <c r="H150" s="53">
        <v>0</v>
      </c>
      <c r="I150" s="53">
        <v>0</v>
      </c>
      <c r="J150" s="53">
        <v>0</v>
      </c>
      <c r="K150" s="53">
        <v>0</v>
      </c>
      <c r="L150" s="53">
        <v>0</v>
      </c>
      <c r="M150" s="53">
        <v>0</v>
      </c>
      <c r="N150" s="53">
        <v>0</v>
      </c>
      <c r="O150" s="53">
        <v>0</v>
      </c>
      <c r="P150" s="53">
        <v>0</v>
      </c>
      <c r="Q150" s="53">
        <v>0</v>
      </c>
      <c r="R150" s="53">
        <v>0</v>
      </c>
      <c r="S150" s="53">
        <v>0</v>
      </c>
      <c r="T150" s="53">
        <v>0</v>
      </c>
      <c r="U150" s="53">
        <v>0</v>
      </c>
      <c r="V150" s="53">
        <v>0</v>
      </c>
      <c r="W150" s="53">
        <v>0</v>
      </c>
      <c r="X150" s="53">
        <v>0</v>
      </c>
      <c r="Y150" s="53">
        <v>0</v>
      </c>
      <c r="Z150" s="53">
        <v>0</v>
      </c>
      <c r="AA150" s="53">
        <v>0</v>
      </c>
      <c r="AB150" s="53">
        <v>0</v>
      </c>
      <c r="AC150" s="53">
        <v>0</v>
      </c>
      <c r="AD150" s="53">
        <v>0</v>
      </c>
      <c r="AE150" s="53">
        <v>0</v>
      </c>
      <c r="AF150" s="53">
        <v>0</v>
      </c>
    </row>
    <row r="151" spans="2:32" ht="16" customHeight="1" x14ac:dyDescent="0.25">
      <c r="B151" s="47" t="s">
        <v>237</v>
      </c>
      <c r="C151" s="48">
        <v>15520.476366186313</v>
      </c>
      <c r="D151" s="48">
        <v>16031.748325903476</v>
      </c>
      <c r="E151" s="48">
        <v>16013.763489486038</v>
      </c>
      <c r="F151" s="48">
        <v>17601.941805316408</v>
      </c>
      <c r="G151" s="48">
        <v>19055.669656338017</v>
      </c>
      <c r="H151" s="48">
        <v>20605.496478298413</v>
      </c>
      <c r="I151" s="48">
        <v>21666.179038940718</v>
      </c>
      <c r="J151" s="48">
        <v>23098.725337596788</v>
      </c>
      <c r="K151" s="48">
        <v>20650.206942163313</v>
      </c>
      <c r="L151" s="48">
        <v>19520.407499674475</v>
      </c>
      <c r="M151" s="48">
        <v>21378.42617395494</v>
      </c>
      <c r="N151" s="48">
        <v>25766.760489430002</v>
      </c>
      <c r="O151" s="48">
        <v>30618.697884085108</v>
      </c>
      <c r="P151" s="48">
        <v>33221.316819275082</v>
      </c>
      <c r="Q151" s="48">
        <v>36341.002257697066</v>
      </c>
      <c r="R151" s="48">
        <v>39781.23862985905</v>
      </c>
      <c r="S151" s="48">
        <v>40814.356155094218</v>
      </c>
      <c r="T151" s="48">
        <v>42289.709372179277</v>
      </c>
      <c r="U151" s="48">
        <v>41969.75230071813</v>
      </c>
      <c r="V151" s="48">
        <v>40866.683683352123</v>
      </c>
      <c r="W151" s="48">
        <v>37778.558259625846</v>
      </c>
      <c r="X151" s="48">
        <v>40775.180513509571</v>
      </c>
      <c r="Y151" s="48">
        <v>42386.628027730279</v>
      </c>
      <c r="Z151" s="48">
        <v>42721.965154442289</v>
      </c>
      <c r="AA151" s="48">
        <v>43800.122724556575</v>
      </c>
      <c r="AB151" s="48">
        <v>44551.153052973794</v>
      </c>
      <c r="AC151" s="48">
        <v>45188.282224088427</v>
      </c>
      <c r="AD151" s="48">
        <v>45828.925282907519</v>
      </c>
      <c r="AE151" s="48">
        <v>46294.654228581392</v>
      </c>
      <c r="AF151" s="48">
        <v>47989.428757832815</v>
      </c>
    </row>
    <row r="152" spans="2:32" ht="16" customHeight="1" x14ac:dyDescent="0.25">
      <c r="B152" s="49" t="s">
        <v>238</v>
      </c>
      <c r="C152" s="50">
        <v>772.43313083887699</v>
      </c>
      <c r="D152" s="50">
        <v>819.03584435897733</v>
      </c>
      <c r="E152" s="50">
        <v>783.76106392166287</v>
      </c>
      <c r="F152" s="50">
        <v>832.27886036210498</v>
      </c>
      <c r="G152" s="50">
        <v>1015.7976994395571</v>
      </c>
      <c r="H152" s="50">
        <v>958.17518891463635</v>
      </c>
      <c r="I152" s="50">
        <v>957.94231175455889</v>
      </c>
      <c r="J152" s="50">
        <v>1012.7647817142856</v>
      </c>
      <c r="K152" s="50">
        <v>1217.1117893711662</v>
      </c>
      <c r="L152" s="50">
        <v>1165.4784756631154</v>
      </c>
      <c r="M152" s="50">
        <v>1121.521639202683</v>
      </c>
      <c r="N152" s="50">
        <v>1313.0403726967443</v>
      </c>
      <c r="O152" s="50">
        <v>1461.8784744999671</v>
      </c>
      <c r="P152" s="50">
        <v>1513.4555328619679</v>
      </c>
      <c r="Q152" s="50">
        <v>1655.0909230707884</v>
      </c>
      <c r="R152" s="50">
        <v>1880.36861296487</v>
      </c>
      <c r="S152" s="50">
        <v>1909.4941132416839</v>
      </c>
      <c r="T152" s="50">
        <v>1841.97222571115</v>
      </c>
      <c r="U152" s="50">
        <v>1858.3573892606901</v>
      </c>
      <c r="V152" s="50">
        <v>1907.3001018187929</v>
      </c>
      <c r="W152" s="50">
        <v>1769.6862979332464</v>
      </c>
      <c r="X152" s="50">
        <v>1889.5205323488117</v>
      </c>
      <c r="Y152" s="50">
        <v>2008.433250361564</v>
      </c>
      <c r="Z152" s="50">
        <v>2013.589077136003</v>
      </c>
      <c r="AA152" s="50">
        <v>2013.4048835984518</v>
      </c>
      <c r="AB152" s="50">
        <v>2058.5536350843295</v>
      </c>
      <c r="AC152" s="50">
        <v>2123.116285444733</v>
      </c>
      <c r="AD152" s="50">
        <v>2177.7774155205307</v>
      </c>
      <c r="AE152" s="50">
        <v>2231.3767556615894</v>
      </c>
      <c r="AF152" s="50">
        <v>2277.9530546322908</v>
      </c>
    </row>
    <row r="153" spans="2:32" ht="16" customHeight="1" x14ac:dyDescent="0.3">
      <c r="B153" s="51" t="s">
        <v>239</v>
      </c>
      <c r="C153" s="53">
        <v>7.5291293207506103</v>
      </c>
      <c r="D153" s="53">
        <v>7.9429454624834301</v>
      </c>
      <c r="E153" s="53">
        <v>7.7602164703534697</v>
      </c>
      <c r="F153" s="53">
        <v>7.8100768771366802</v>
      </c>
      <c r="G153" s="53">
        <v>8.0006360375328001</v>
      </c>
      <c r="H153" s="53">
        <v>8.3359286269076591</v>
      </c>
      <c r="I153" s="53">
        <v>8.6075913151969292</v>
      </c>
      <c r="J153" s="53">
        <v>9</v>
      </c>
      <c r="K153" s="53">
        <v>9</v>
      </c>
      <c r="L153" s="53">
        <v>9</v>
      </c>
      <c r="M153" s="53">
        <v>9</v>
      </c>
      <c r="N153" s="53">
        <v>9</v>
      </c>
      <c r="O153" s="53">
        <v>9</v>
      </c>
      <c r="P153" s="53">
        <v>9.2113935848285902</v>
      </c>
      <c r="Q153" s="53">
        <v>9.4963539703682507</v>
      </c>
      <c r="R153" s="53">
        <v>9.6653026731308103</v>
      </c>
      <c r="S153" s="53">
        <v>9.8373618971916894</v>
      </c>
      <c r="T153" s="53">
        <v>10.173090816756901</v>
      </c>
      <c r="U153" s="53">
        <v>10.50437422352026</v>
      </c>
      <c r="V153" s="53">
        <v>10.6864751704451</v>
      </c>
      <c r="W153" s="53">
        <v>10.13886970424195</v>
      </c>
      <c r="X153" s="53">
        <v>10.805962053345583</v>
      </c>
      <c r="Y153" s="53">
        <v>11.106031799822055</v>
      </c>
      <c r="Z153" s="53">
        <v>11.066055204014155</v>
      </c>
      <c r="AA153" s="53">
        <v>11.072236536590268</v>
      </c>
      <c r="AB153" s="53">
        <v>11.180980630952929</v>
      </c>
      <c r="AC153" s="53">
        <v>11.420061553182455</v>
      </c>
      <c r="AD153" s="53">
        <v>11.738566580199386</v>
      </c>
      <c r="AE153" s="53">
        <v>12.017299957506971</v>
      </c>
      <c r="AF153" s="53">
        <v>12.279705479407598</v>
      </c>
    </row>
    <row r="154" spans="2:32" ht="16" customHeight="1" x14ac:dyDescent="0.3">
      <c r="B154" s="51" t="s">
        <v>240</v>
      </c>
      <c r="C154" s="53">
        <v>75.236733551148205</v>
      </c>
      <c r="D154" s="53">
        <v>79.3718962596582</v>
      </c>
      <c r="E154" s="53">
        <v>77.5459304796493</v>
      </c>
      <c r="F154" s="53">
        <v>78.044173235230801</v>
      </c>
      <c r="G154" s="53">
        <v>79.948383956773299</v>
      </c>
      <c r="H154" s="53">
        <v>83.298880160756198</v>
      </c>
      <c r="I154" s="53">
        <v>86.013538446446404</v>
      </c>
      <c r="J154" s="53">
        <v>89.934781714285705</v>
      </c>
      <c r="K154" s="53">
        <v>95.227663283529196</v>
      </c>
      <c r="L154" s="53">
        <v>94.831921343452393</v>
      </c>
      <c r="M154" s="53">
        <v>97.339723052804004</v>
      </c>
      <c r="N154" s="53">
        <v>103.819349258459</v>
      </c>
      <c r="O154" s="53">
        <v>106.297666711421</v>
      </c>
      <c r="P154" s="53">
        <v>142.84440502531501</v>
      </c>
      <c r="Q154" s="53">
        <v>243.5</v>
      </c>
      <c r="R154" s="53">
        <v>319</v>
      </c>
      <c r="S154" s="53">
        <v>318</v>
      </c>
      <c r="T154" s="53">
        <v>335</v>
      </c>
      <c r="U154" s="53">
        <v>362.66893360397233</v>
      </c>
      <c r="V154" s="53">
        <v>368.95606264414209</v>
      </c>
      <c r="W154" s="53">
        <v>335.92075578654118</v>
      </c>
      <c r="X154" s="53">
        <v>349.50189253148602</v>
      </c>
      <c r="Y154" s="53">
        <v>365.1911324592927</v>
      </c>
      <c r="Z154" s="53">
        <v>360.73837764331364</v>
      </c>
      <c r="AA154" s="53">
        <v>360.93988069422659</v>
      </c>
      <c r="AB154" s="53">
        <v>364.48479055193707</v>
      </c>
      <c r="AC154" s="53">
        <v>372.27850406777617</v>
      </c>
      <c r="AD154" s="53">
        <v>382.66133558262794</v>
      </c>
      <c r="AE154" s="53">
        <v>391.7476653063859</v>
      </c>
      <c r="AF154" s="53">
        <v>400.30172910870112</v>
      </c>
    </row>
    <row r="155" spans="2:32" ht="16" customHeight="1" x14ac:dyDescent="0.3">
      <c r="B155" s="51" t="s">
        <v>241</v>
      </c>
      <c r="C155" s="53">
        <v>62.742744339588398</v>
      </c>
      <c r="D155" s="53">
        <v>66.191212187361899</v>
      </c>
      <c r="E155" s="53">
        <v>64.6684705862789</v>
      </c>
      <c r="F155" s="53">
        <v>65.083973976139006</v>
      </c>
      <c r="G155" s="53">
        <v>66.671966979440001</v>
      </c>
      <c r="H155" s="53">
        <v>69.466071890897197</v>
      </c>
      <c r="I155" s="53">
        <v>71.7299276266411</v>
      </c>
      <c r="J155" s="53">
        <v>75</v>
      </c>
      <c r="K155" s="53">
        <v>75</v>
      </c>
      <c r="L155" s="53">
        <v>75</v>
      </c>
      <c r="M155" s="53">
        <v>75</v>
      </c>
      <c r="N155" s="53">
        <v>75</v>
      </c>
      <c r="O155" s="53">
        <v>75</v>
      </c>
      <c r="P155" s="53">
        <v>76.761613206904897</v>
      </c>
      <c r="Q155" s="53">
        <v>79.136283086402102</v>
      </c>
      <c r="R155" s="53">
        <v>80.410751380786095</v>
      </c>
      <c r="S155" s="53">
        <v>81.842202826915397</v>
      </c>
      <c r="T155" s="53">
        <v>84.635308805639099</v>
      </c>
      <c r="U155" s="53">
        <v>87.391430218358352</v>
      </c>
      <c r="V155" s="53">
        <v>88.906424053997412</v>
      </c>
      <c r="W155" s="53">
        <v>83.876889157858585</v>
      </c>
      <c r="X155" s="53">
        <v>88.955206195909142</v>
      </c>
      <c r="Y155" s="53">
        <v>91.399121691274303</v>
      </c>
      <c r="Z155" s="53">
        <v>91.070126978229467</v>
      </c>
      <c r="AA155" s="53">
        <v>91.12099738617728</v>
      </c>
      <c r="AB155" s="53">
        <v>92.015926816689046</v>
      </c>
      <c r="AC155" s="53">
        <v>93.983487030704339</v>
      </c>
      <c r="AD155" s="53">
        <v>96.604682453903976</v>
      </c>
      <c r="AE155" s="53">
        <v>98.898569805492883</v>
      </c>
      <c r="AF155" s="53">
        <v>101.05808408214406</v>
      </c>
    </row>
    <row r="156" spans="2:32" ht="16" customHeight="1" x14ac:dyDescent="0.3">
      <c r="B156" s="51" t="s">
        <v>242</v>
      </c>
      <c r="C156" s="53">
        <v>100.38839094334099</v>
      </c>
      <c r="D156" s="53">
        <v>105.905939499779</v>
      </c>
      <c r="E156" s="53">
        <v>103.46955293804599</v>
      </c>
      <c r="F156" s="53">
        <v>104.134358361822</v>
      </c>
      <c r="G156" s="53">
        <v>106.675147167104</v>
      </c>
      <c r="H156" s="53">
        <v>111.145715025436</v>
      </c>
      <c r="I156" s="53">
        <v>114.76788420262601</v>
      </c>
      <c r="J156" s="53">
        <v>120</v>
      </c>
      <c r="K156" s="53">
        <v>140</v>
      </c>
      <c r="L156" s="53">
        <v>139.469999999999</v>
      </c>
      <c r="M156" s="53">
        <v>134.89691164398701</v>
      </c>
      <c r="N156" s="53">
        <v>142.80274439939899</v>
      </c>
      <c r="O156" s="53">
        <v>152.90992448247599</v>
      </c>
      <c r="P156" s="53">
        <v>137.800633715337</v>
      </c>
      <c r="Q156" s="53">
        <v>144.31937721073001</v>
      </c>
      <c r="R156" s="53">
        <v>189.56352902960899</v>
      </c>
      <c r="S156" s="53">
        <v>192.93809005662601</v>
      </c>
      <c r="T156" s="53">
        <v>199.52267006848601</v>
      </c>
      <c r="U156" s="53">
        <v>206.02006118170931</v>
      </c>
      <c r="V156" s="53">
        <v>209.5915683870314</v>
      </c>
      <c r="W156" s="53">
        <v>197.91780599434423</v>
      </c>
      <c r="X156" s="53">
        <v>209.90071781196133</v>
      </c>
      <c r="Y156" s="53">
        <v>215.66743612656083</v>
      </c>
      <c r="Z156" s="53">
        <v>214.89113275571188</v>
      </c>
      <c r="AA156" s="53">
        <v>215.01116772162624</v>
      </c>
      <c r="AB156" s="53">
        <v>217.12286346028566</v>
      </c>
      <c r="AC156" s="53">
        <v>221.7655630719365</v>
      </c>
      <c r="AD156" s="53">
        <v>227.95059511652897</v>
      </c>
      <c r="AE156" s="53">
        <v>233.36330362757315</v>
      </c>
      <c r="AF156" s="53">
        <v>238.45894238980566</v>
      </c>
    </row>
    <row r="157" spans="2:32" ht="16" customHeight="1" x14ac:dyDescent="0.3">
      <c r="B157" s="51" t="s">
        <v>243</v>
      </c>
      <c r="C157" s="53">
        <v>131.89361430106001</v>
      </c>
      <c r="D157" s="53">
        <v>139.14275351279301</v>
      </c>
      <c r="E157" s="53">
        <v>135.94174763510301</v>
      </c>
      <c r="F157" s="53">
        <v>136.81519116104101</v>
      </c>
      <c r="G157" s="53">
        <v>140.15336418638</v>
      </c>
      <c r="H157" s="53">
        <v>146.026945257585</v>
      </c>
      <c r="I157" s="53">
        <v>150.78587186154999</v>
      </c>
      <c r="J157" s="53">
        <v>157.66</v>
      </c>
      <c r="K157" s="53">
        <v>157.66</v>
      </c>
      <c r="L157" s="53">
        <v>157.66</v>
      </c>
      <c r="M157" s="53">
        <v>157.66</v>
      </c>
      <c r="N157" s="53">
        <v>157.66</v>
      </c>
      <c r="O157" s="53">
        <v>157.66</v>
      </c>
      <c r="P157" s="53">
        <v>161.36314584267501</v>
      </c>
      <c r="Q157" s="53">
        <v>166.35501855202901</v>
      </c>
      <c r="R157" s="53">
        <v>169.03412083593</v>
      </c>
      <c r="S157" s="53">
        <v>172.043222635886</v>
      </c>
      <c r="T157" s="53">
        <v>177.914703817294</v>
      </c>
      <c r="U157" s="53">
        <v>183.70843850968487</v>
      </c>
      <c r="V157" s="53">
        <v>186.89315755137625</v>
      </c>
      <c r="W157" s="53">
        <v>176.48364379629518</v>
      </c>
      <c r="X157" s="53">
        <v>187.16882661871986</v>
      </c>
      <c r="Y157" s="53">
        <v>192.3110191354277</v>
      </c>
      <c r="Z157" s="53">
        <v>191.61878810098159</v>
      </c>
      <c r="AA157" s="53">
        <v>191.72582348398365</v>
      </c>
      <c r="AB157" s="53">
        <v>193.60882616115748</v>
      </c>
      <c r="AC157" s="53">
        <v>197.74872929114264</v>
      </c>
      <c r="AD157" s="53">
        <v>203.26393287144973</v>
      </c>
      <c r="AE157" s="53">
        <v>208.090454244992</v>
      </c>
      <c r="AF157" s="53">
        <v>212.63424398493152</v>
      </c>
    </row>
    <row r="158" spans="2:32" ht="16" customHeight="1" x14ac:dyDescent="0.3">
      <c r="B158" s="51" t="s">
        <v>244</v>
      </c>
      <c r="C158" s="53">
        <v>0</v>
      </c>
      <c r="D158" s="53">
        <v>0</v>
      </c>
      <c r="E158" s="53">
        <v>0</v>
      </c>
      <c r="F158" s="53">
        <v>0</v>
      </c>
      <c r="G158" s="53">
        <v>0</v>
      </c>
      <c r="H158" s="53">
        <v>0</v>
      </c>
      <c r="I158" s="53">
        <v>0</v>
      </c>
      <c r="J158" s="53">
        <v>0</v>
      </c>
      <c r="K158" s="53">
        <v>12</v>
      </c>
      <c r="L158" s="53">
        <v>12</v>
      </c>
      <c r="M158" s="53">
        <v>12</v>
      </c>
      <c r="N158" s="53">
        <v>12</v>
      </c>
      <c r="O158" s="53">
        <v>12</v>
      </c>
      <c r="P158" s="53">
        <v>12.2818581131048</v>
      </c>
      <c r="Q158" s="53">
        <v>12.661805293824299</v>
      </c>
      <c r="R158" s="53">
        <v>12.8870702308411</v>
      </c>
      <c r="S158" s="53">
        <v>13.1164825295889</v>
      </c>
      <c r="T158" s="53">
        <v>13.5641210890092</v>
      </c>
      <c r="U158" s="53">
        <v>14.005832298027014</v>
      </c>
      <c r="V158" s="53">
        <v>14.248633560593467</v>
      </c>
      <c r="W158" s="53">
        <v>13.446774047516282</v>
      </c>
      <c r="X158" s="53">
        <v>14.260907504752636</v>
      </c>
      <c r="Y158" s="53">
        <v>14.656917307336633</v>
      </c>
      <c r="Z158" s="53">
        <v>14.604159160273287</v>
      </c>
      <c r="AA158" s="53">
        <v>14.612316824689362</v>
      </c>
      <c r="AB158" s="53">
        <v>14.755829217546033</v>
      </c>
      <c r="AC158" s="53">
        <v>15.071350491934613</v>
      </c>
      <c r="AD158" s="53">
        <v>15.491689810883168</v>
      </c>
      <c r="AE158" s="53">
        <v>15.859541455433421</v>
      </c>
      <c r="AF158" s="53">
        <v>16.205844807054262</v>
      </c>
    </row>
    <row r="159" spans="2:32" ht="16" customHeight="1" x14ac:dyDescent="0.3">
      <c r="B159" s="51" t="s">
        <v>245</v>
      </c>
      <c r="C159" s="53">
        <v>1.8153567362254399</v>
      </c>
      <c r="D159" s="53">
        <v>1.91513240595435</v>
      </c>
      <c r="E159" s="53">
        <v>1.8710744156296799</v>
      </c>
      <c r="F159" s="53">
        <v>1.8830963137096299</v>
      </c>
      <c r="G159" s="53">
        <v>1.9290422446051401</v>
      </c>
      <c r="H159" s="53">
        <v>2.0098850133766399</v>
      </c>
      <c r="I159" s="53">
        <v>2.0753859059974999</v>
      </c>
      <c r="J159" s="53">
        <v>2.1700000000000199</v>
      </c>
      <c r="K159" s="53">
        <v>2.1700000000000199</v>
      </c>
      <c r="L159" s="53">
        <v>2.1700000000000199</v>
      </c>
      <c r="M159" s="53">
        <v>2.1700000000000199</v>
      </c>
      <c r="N159" s="53">
        <v>2.1700000000000199</v>
      </c>
      <c r="O159" s="53">
        <v>2.1700000000000199</v>
      </c>
      <c r="P159" s="53">
        <v>2.2209693421197998</v>
      </c>
      <c r="Q159" s="53">
        <v>2.2896764572999202</v>
      </c>
      <c r="R159" s="53">
        <v>2.3304118667437801</v>
      </c>
      <c r="S159" s="53">
        <v>2.3718972574340098</v>
      </c>
      <c r="T159" s="53">
        <v>2.4528452302625099</v>
      </c>
      <c r="U159" s="53">
        <v>2.5327213405598981</v>
      </c>
      <c r="V159" s="53">
        <v>2.5766279022073313</v>
      </c>
      <c r="W159" s="53">
        <v>2.4316249735925397</v>
      </c>
      <c r="X159" s="53">
        <v>2.5788474404427815</v>
      </c>
      <c r="Y159" s="53">
        <v>2.6504592130767213</v>
      </c>
      <c r="Z159" s="53">
        <v>2.6409187814827662</v>
      </c>
      <c r="AA159" s="53">
        <v>2.6423939591313399</v>
      </c>
      <c r="AB159" s="53">
        <v>2.6683457835062545</v>
      </c>
      <c r="AC159" s="53">
        <v>2.7254025472915231</v>
      </c>
      <c r="AD159" s="53">
        <v>2.8014139074680537</v>
      </c>
      <c r="AE159" s="53">
        <v>2.8679337465242245</v>
      </c>
      <c r="AF159" s="53">
        <v>2.9305569359423265</v>
      </c>
    </row>
    <row r="160" spans="2:32" ht="16" customHeight="1" x14ac:dyDescent="0.3">
      <c r="B160" s="51" t="s">
        <v>246</v>
      </c>
      <c r="C160" s="53">
        <v>3</v>
      </c>
      <c r="D160" s="53">
        <v>3</v>
      </c>
      <c r="E160" s="53">
        <v>3</v>
      </c>
      <c r="F160" s="53">
        <v>3</v>
      </c>
      <c r="G160" s="53">
        <v>3</v>
      </c>
      <c r="H160" s="53">
        <v>3</v>
      </c>
      <c r="I160" s="53">
        <v>3</v>
      </c>
      <c r="J160" s="53">
        <v>3</v>
      </c>
      <c r="K160" s="53">
        <v>3</v>
      </c>
      <c r="L160" s="53">
        <v>3</v>
      </c>
      <c r="M160" s="53">
        <v>3</v>
      </c>
      <c r="N160" s="53">
        <v>3</v>
      </c>
      <c r="O160" s="53">
        <v>3</v>
      </c>
      <c r="P160" s="53">
        <v>3.0704645282762</v>
      </c>
      <c r="Q160" s="53">
        <v>3.1654513234560802</v>
      </c>
      <c r="R160" s="53">
        <v>3.2217675577102698</v>
      </c>
      <c r="S160" s="53">
        <v>3.27912063239723</v>
      </c>
      <c r="T160" s="53">
        <v>3.3910302722522898</v>
      </c>
      <c r="U160" s="53">
        <v>3.501458074506743</v>
      </c>
      <c r="V160" s="53">
        <v>3.562158390148356</v>
      </c>
      <c r="W160" s="53">
        <v>3.3616935118790603</v>
      </c>
      <c r="X160" s="53">
        <v>3.5652268761881483</v>
      </c>
      <c r="Y160" s="53">
        <v>3.6642293268341466</v>
      </c>
      <c r="Z160" s="53">
        <v>3.6510397900683103</v>
      </c>
      <c r="AA160" s="53">
        <v>3.6530792061723294</v>
      </c>
      <c r="AB160" s="53">
        <v>3.6889573043864972</v>
      </c>
      <c r="AC160" s="53">
        <v>3.7678376229836421</v>
      </c>
      <c r="AD160" s="53">
        <v>3.8729224527207804</v>
      </c>
      <c r="AE160" s="53">
        <v>3.9648853638583432</v>
      </c>
      <c r="AF160" s="53">
        <v>4.0514612017635532</v>
      </c>
    </row>
    <row r="161" spans="2:32" ht="16" customHeight="1" x14ac:dyDescent="0.3">
      <c r="B161" s="51" t="s">
        <v>247</v>
      </c>
      <c r="C161" s="53">
        <v>7.5291293207506103</v>
      </c>
      <c r="D161" s="53">
        <v>7.9429454624834301</v>
      </c>
      <c r="E161" s="53">
        <v>7.7602164703534697</v>
      </c>
      <c r="F161" s="53">
        <v>7.8100768771366802</v>
      </c>
      <c r="G161" s="53">
        <v>8.0006360375328001</v>
      </c>
      <c r="H161" s="53">
        <v>8.3359286269076591</v>
      </c>
      <c r="I161" s="53">
        <v>8.6075913151969292</v>
      </c>
      <c r="J161" s="53">
        <v>9</v>
      </c>
      <c r="K161" s="53">
        <v>9</v>
      </c>
      <c r="L161" s="53">
        <v>9</v>
      </c>
      <c r="M161" s="53">
        <v>9</v>
      </c>
      <c r="N161" s="53">
        <v>9</v>
      </c>
      <c r="O161" s="53">
        <v>29</v>
      </c>
      <c r="P161" s="53">
        <v>29.6811571066699</v>
      </c>
      <c r="Q161" s="53">
        <v>30.599362793408801</v>
      </c>
      <c r="R161" s="53">
        <v>31.143753057865901</v>
      </c>
      <c r="S161" s="53">
        <v>31.698166113173201</v>
      </c>
      <c r="T161" s="53">
        <v>32.779959298438797</v>
      </c>
      <c r="U161" s="53">
        <v>33.847428053565174</v>
      </c>
      <c r="V161" s="53">
        <v>34.4341977714341</v>
      </c>
      <c r="W161" s="53">
        <v>32.496370614830909</v>
      </c>
      <c r="X161" s="53">
        <v>34.463859803152097</v>
      </c>
      <c r="Y161" s="53">
        <v>35.420883492730084</v>
      </c>
      <c r="Z161" s="53">
        <v>35.293384637327001</v>
      </c>
      <c r="AA161" s="53">
        <v>35.313098992999187</v>
      </c>
      <c r="AB161" s="53">
        <v>35.659920609069474</v>
      </c>
      <c r="AC161" s="53">
        <v>36.422430355508538</v>
      </c>
      <c r="AD161" s="53">
        <v>37.438250376300878</v>
      </c>
      <c r="AE161" s="53">
        <v>38.327225183963989</v>
      </c>
      <c r="AF161" s="53">
        <v>39.164124950381016</v>
      </c>
    </row>
    <row r="162" spans="2:32" ht="16" customHeight="1" x14ac:dyDescent="0.3">
      <c r="B162" s="51" t="s">
        <v>248</v>
      </c>
      <c r="C162" s="53">
        <v>95.0887070359897</v>
      </c>
      <c r="D162" s="53">
        <v>101.72637448694999</v>
      </c>
      <c r="E162" s="53">
        <v>100.29022230922099</v>
      </c>
      <c r="F162" s="53">
        <v>96.697913559889102</v>
      </c>
      <c r="G162" s="53">
        <v>111.418522830189</v>
      </c>
      <c r="H162" s="53">
        <v>119.257283948161</v>
      </c>
      <c r="I162" s="53">
        <v>127.35452108090399</v>
      </c>
      <c r="J162" s="53">
        <v>130</v>
      </c>
      <c r="K162" s="53">
        <v>138.054126087637</v>
      </c>
      <c r="L162" s="53">
        <v>137.34655431966399</v>
      </c>
      <c r="M162" s="53">
        <v>145.45500450589199</v>
      </c>
      <c r="N162" s="53">
        <v>155.13752700935899</v>
      </c>
      <c r="O162" s="53">
        <v>158.84088330607</v>
      </c>
      <c r="P162" s="53">
        <v>159.19335068814999</v>
      </c>
      <c r="Q162" s="53">
        <v>163.48696796707</v>
      </c>
      <c r="R162" s="53">
        <v>164.83047026663701</v>
      </c>
      <c r="S162" s="53">
        <v>169.80922429343599</v>
      </c>
      <c r="T162" s="53">
        <v>163.24811822235</v>
      </c>
      <c r="U162" s="53">
        <v>158.01577051630895</v>
      </c>
      <c r="V162" s="53">
        <v>161.18091976010882</v>
      </c>
      <c r="W162" s="53">
        <v>153.49102619203921</v>
      </c>
      <c r="X162" s="53">
        <v>151.63303479038851</v>
      </c>
      <c r="Y162" s="53">
        <v>177.60901455451867</v>
      </c>
      <c r="Z162" s="53">
        <v>170.24634306193499</v>
      </c>
      <c r="AA162" s="53">
        <v>166.39419105735431</v>
      </c>
      <c r="AB162" s="53">
        <v>174.78476798559089</v>
      </c>
      <c r="AC162" s="53">
        <v>181.81008132579871</v>
      </c>
      <c r="AD162" s="53">
        <v>184.81337626184853</v>
      </c>
      <c r="AE162" s="53">
        <v>187.58522229185732</v>
      </c>
      <c r="AF162" s="53">
        <v>190.02240143583953</v>
      </c>
    </row>
    <row r="163" spans="2:32" ht="16" customHeight="1" x14ac:dyDescent="0.3">
      <c r="B163" s="51" t="s">
        <v>249</v>
      </c>
      <c r="C163" s="53">
        <v>0</v>
      </c>
      <c r="D163" s="53">
        <v>0</v>
      </c>
      <c r="E163" s="53">
        <v>0</v>
      </c>
      <c r="F163" s="53">
        <v>0</v>
      </c>
      <c r="G163" s="53">
        <v>0</v>
      </c>
      <c r="H163" s="53">
        <v>0</v>
      </c>
      <c r="I163" s="53">
        <v>0</v>
      </c>
      <c r="J163" s="53">
        <v>0</v>
      </c>
      <c r="K163" s="53">
        <v>0</v>
      </c>
      <c r="L163" s="53">
        <v>0</v>
      </c>
      <c r="M163" s="53">
        <v>0</v>
      </c>
      <c r="N163" s="53">
        <v>0</v>
      </c>
      <c r="O163" s="53">
        <v>0</v>
      </c>
      <c r="P163" s="53">
        <v>0</v>
      </c>
      <c r="Q163" s="53">
        <v>0</v>
      </c>
      <c r="R163" s="53">
        <v>0</v>
      </c>
      <c r="S163" s="53">
        <v>0</v>
      </c>
      <c r="T163" s="53">
        <v>0</v>
      </c>
      <c r="U163" s="53">
        <v>0</v>
      </c>
      <c r="V163" s="53">
        <v>0</v>
      </c>
      <c r="W163" s="53">
        <v>0</v>
      </c>
      <c r="X163" s="53">
        <v>0</v>
      </c>
      <c r="Y163" s="53">
        <v>0</v>
      </c>
      <c r="Z163" s="53">
        <v>0</v>
      </c>
      <c r="AA163" s="53">
        <v>0</v>
      </c>
      <c r="AB163" s="53">
        <v>0</v>
      </c>
      <c r="AC163" s="53">
        <v>0</v>
      </c>
      <c r="AD163" s="53">
        <v>0</v>
      </c>
      <c r="AE163" s="53">
        <v>0</v>
      </c>
      <c r="AF163" s="53">
        <v>0</v>
      </c>
    </row>
    <row r="164" spans="2:32" ht="16" customHeight="1" x14ac:dyDescent="0.3">
      <c r="B164" s="51" t="s">
        <v>250</v>
      </c>
      <c r="C164" s="53">
        <v>287.209325290023</v>
      </c>
      <c r="D164" s="53">
        <v>305.89664508151401</v>
      </c>
      <c r="E164" s="53">
        <v>281.45363261702801</v>
      </c>
      <c r="F164" s="53">
        <v>331</v>
      </c>
      <c r="G164" s="53">
        <v>490</v>
      </c>
      <c r="H164" s="53">
        <v>407.29855036460901</v>
      </c>
      <c r="I164" s="53">
        <v>385</v>
      </c>
      <c r="J164" s="53">
        <v>417</v>
      </c>
      <c r="K164" s="53">
        <v>570</v>
      </c>
      <c r="L164" s="53">
        <v>520</v>
      </c>
      <c r="M164" s="53">
        <v>470</v>
      </c>
      <c r="N164" s="53">
        <v>637.45075202952705</v>
      </c>
      <c r="O164" s="53">
        <v>750</v>
      </c>
      <c r="P164" s="53">
        <v>772.85872194508204</v>
      </c>
      <c r="Q164" s="53">
        <v>794.08062641619995</v>
      </c>
      <c r="R164" s="53">
        <v>818.28143606561605</v>
      </c>
      <c r="S164" s="53">
        <v>784.5583449990354</v>
      </c>
      <c r="T164" s="53">
        <v>688.58618892775837</v>
      </c>
      <c r="U164" s="53">
        <v>665.78056883744739</v>
      </c>
      <c r="V164" s="53">
        <v>693.23239570816952</v>
      </c>
      <c r="W164" s="53">
        <v>639.03846696397568</v>
      </c>
      <c r="X164" s="53">
        <v>717.69626193585498</v>
      </c>
      <c r="Y164" s="53">
        <v>767.98523900970031</v>
      </c>
      <c r="Z164" s="53">
        <v>788.00396306295579</v>
      </c>
      <c r="AA164" s="53">
        <v>784.3097567196919</v>
      </c>
      <c r="AB164" s="53">
        <v>801.87839818461316</v>
      </c>
      <c r="AC164" s="53">
        <v>833.49352448697243</v>
      </c>
      <c r="AD164" s="53">
        <v>855.15878011496784</v>
      </c>
      <c r="AE164" s="53">
        <v>879.73772576582462</v>
      </c>
      <c r="AF164" s="53">
        <v>899.16873342399322</v>
      </c>
    </row>
    <row r="165" spans="2:32" ht="16" customHeight="1" x14ac:dyDescent="0.3">
      <c r="B165" s="51" t="s">
        <v>251</v>
      </c>
      <c r="C165" s="53">
        <v>0</v>
      </c>
      <c r="D165" s="53">
        <v>0</v>
      </c>
      <c r="E165" s="53">
        <v>0</v>
      </c>
      <c r="F165" s="53">
        <v>0</v>
      </c>
      <c r="G165" s="53">
        <v>0</v>
      </c>
      <c r="H165" s="53">
        <v>0</v>
      </c>
      <c r="I165" s="53">
        <v>0</v>
      </c>
      <c r="J165" s="53">
        <v>0</v>
      </c>
      <c r="K165" s="53">
        <v>6</v>
      </c>
      <c r="L165" s="53">
        <v>6</v>
      </c>
      <c r="M165" s="53">
        <v>6</v>
      </c>
      <c r="N165" s="53">
        <v>6</v>
      </c>
      <c r="O165" s="53">
        <v>6</v>
      </c>
      <c r="P165" s="53">
        <v>6.1678197635045704</v>
      </c>
      <c r="Q165" s="53">
        <v>6</v>
      </c>
      <c r="R165" s="53">
        <v>80</v>
      </c>
      <c r="S165" s="53">
        <v>130</v>
      </c>
      <c r="T165" s="53">
        <v>130.70418916290299</v>
      </c>
      <c r="U165" s="53">
        <v>130.38037240302981</v>
      </c>
      <c r="V165" s="53">
        <v>133.03148091913917</v>
      </c>
      <c r="W165" s="53">
        <v>121.08237719013161</v>
      </c>
      <c r="X165" s="53">
        <v>118.98978878661039</v>
      </c>
      <c r="Y165" s="53">
        <v>130.77176624498969</v>
      </c>
      <c r="Z165" s="53">
        <v>129.76478795971002</v>
      </c>
      <c r="AA165" s="53">
        <v>136.60994101580957</v>
      </c>
      <c r="AB165" s="53">
        <v>146.7040283785949</v>
      </c>
      <c r="AC165" s="53">
        <v>152.62931359950144</v>
      </c>
      <c r="AD165" s="53">
        <v>155.98186999163127</v>
      </c>
      <c r="AE165" s="53">
        <v>158.9169289121767</v>
      </c>
      <c r="AF165" s="53">
        <v>161.67722683232685</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2413.0860275206264</v>
      </c>
      <c r="D167" s="50">
        <v>2334.5901494977647</v>
      </c>
      <c r="E167" s="50">
        <v>1356.3248956357436</v>
      </c>
      <c r="F167" s="50">
        <v>1531.086551572088</v>
      </c>
      <c r="G167" s="50">
        <v>1596.8406450747939</v>
      </c>
      <c r="H167" s="50">
        <v>1960.4848661664269</v>
      </c>
      <c r="I167" s="50">
        <v>1807.2857463584933</v>
      </c>
      <c r="J167" s="50">
        <v>2272.0290437161425</v>
      </c>
      <c r="K167" s="50">
        <v>2201.4194923888826</v>
      </c>
      <c r="L167" s="50">
        <v>2604.1071428571427</v>
      </c>
      <c r="M167" s="50">
        <v>2827.1071428571427</v>
      </c>
      <c r="N167" s="50">
        <v>3381.7409824960027</v>
      </c>
      <c r="O167" s="50">
        <v>4215.9118382937831</v>
      </c>
      <c r="P167" s="50">
        <v>3834.2455013321974</v>
      </c>
      <c r="Q167" s="50">
        <v>4226.1807384818931</v>
      </c>
      <c r="R167" s="50">
        <v>4166.217019020155</v>
      </c>
      <c r="S167" s="50">
        <v>4489.1820096112324</v>
      </c>
      <c r="T167" s="50">
        <v>4547.6898788771869</v>
      </c>
      <c r="U167" s="50">
        <v>5001.2876568051952</v>
      </c>
      <c r="V167" s="50">
        <v>4799.5424542266346</v>
      </c>
      <c r="W167" s="50">
        <v>4222.7858493814838</v>
      </c>
      <c r="X167" s="50">
        <v>4471.208300873237</v>
      </c>
      <c r="Y167" s="50">
        <v>4511.2828957883194</v>
      </c>
      <c r="Z167" s="50">
        <v>4721.7483930446833</v>
      </c>
      <c r="AA167" s="50">
        <v>4910.9779285488685</v>
      </c>
      <c r="AB167" s="50">
        <v>5148.5849895757638</v>
      </c>
      <c r="AC167" s="50">
        <v>5462.1940121626922</v>
      </c>
      <c r="AD167" s="50">
        <v>5631.9920699007453</v>
      </c>
      <c r="AE167" s="50">
        <v>5838.7064629837159</v>
      </c>
      <c r="AF167" s="50">
        <v>6198.1136491874622</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5.3114077475867099</v>
      </c>
      <c r="D169" s="53">
        <v>5.8525443411347702</v>
      </c>
      <c r="E169" s="53">
        <v>5.9860950073835104</v>
      </c>
      <c r="F169" s="53">
        <v>6.4056779733480802</v>
      </c>
      <c r="G169" s="53">
        <v>6.9716698475038399</v>
      </c>
      <c r="H169" s="53">
        <v>7.6830892977969496</v>
      </c>
      <c r="I169" s="53">
        <v>8.3303897580232604</v>
      </c>
      <c r="J169" s="53">
        <v>9.1071428571428505</v>
      </c>
      <c r="K169" s="53">
        <v>9.1071428571428505</v>
      </c>
      <c r="L169" s="53">
        <v>9.1071428571428505</v>
      </c>
      <c r="M169" s="53">
        <v>9.1071428571428505</v>
      </c>
      <c r="N169" s="53">
        <v>9.1071428571428505</v>
      </c>
      <c r="O169" s="53">
        <v>9.1071428571428505</v>
      </c>
      <c r="P169" s="53">
        <v>9.5254870140872008</v>
      </c>
      <c r="Q169" s="53">
        <v>10.0005330189516</v>
      </c>
      <c r="R169" s="53">
        <v>10.351806619756699</v>
      </c>
      <c r="S169" s="53">
        <v>10.7883515984966</v>
      </c>
      <c r="T169" s="53">
        <v>11.346277546247</v>
      </c>
      <c r="U169" s="53">
        <v>11.805894645261469</v>
      </c>
      <c r="V169" s="53">
        <v>12.162779190776924</v>
      </c>
      <c r="W169" s="53">
        <v>11.835393698659518</v>
      </c>
      <c r="X169" s="53">
        <v>12.734613079612085</v>
      </c>
      <c r="Y169" s="53">
        <v>13.20536746390778</v>
      </c>
      <c r="Z169" s="53">
        <v>13.106628370909981</v>
      </c>
      <c r="AA169" s="53">
        <v>13.313343105132294</v>
      </c>
      <c r="AB169" s="53">
        <v>13.749502744422809</v>
      </c>
      <c r="AC169" s="53">
        <v>14.198433338692888</v>
      </c>
      <c r="AD169" s="53">
        <v>14.679291711231171</v>
      </c>
      <c r="AE169" s="53">
        <v>15.151726698053768</v>
      </c>
      <c r="AF169" s="53">
        <v>15.615263804940856</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2387.7746197730398</v>
      </c>
      <c r="D171" s="53">
        <v>2303.7376051566298</v>
      </c>
      <c r="E171" s="53">
        <v>1320.3388006283601</v>
      </c>
      <c r="F171" s="53">
        <v>1490.6808735987399</v>
      </c>
      <c r="G171" s="53">
        <v>1551.8689752272901</v>
      </c>
      <c r="H171" s="53">
        <v>1912.80177686863</v>
      </c>
      <c r="I171" s="53">
        <v>1756.9553566004699</v>
      </c>
      <c r="J171" s="53">
        <v>2217.9219008589998</v>
      </c>
      <c r="K171" s="53">
        <v>2142.31234953174</v>
      </c>
      <c r="L171" s="53">
        <v>2545</v>
      </c>
      <c r="M171" s="53">
        <v>2768</v>
      </c>
      <c r="N171" s="53">
        <v>3322.6338396388601</v>
      </c>
      <c r="O171" s="53">
        <v>4156.80469543664</v>
      </c>
      <c r="P171" s="53">
        <v>3772.4232228682199</v>
      </c>
      <c r="Q171" s="53">
        <v>4161.2753183000696</v>
      </c>
      <c r="R171" s="53">
        <v>4099.0317642919299</v>
      </c>
      <c r="S171" s="53">
        <v>4419.1634923739302</v>
      </c>
      <c r="T171" s="53">
        <v>4474.0503128417404</v>
      </c>
      <c r="U171" s="53">
        <v>4924.6239073089055</v>
      </c>
      <c r="V171" s="53">
        <v>4720.5384264499025</v>
      </c>
      <c r="W171" s="53">
        <v>4145.8871678066216</v>
      </c>
      <c r="X171" s="53">
        <v>4388.4670772923873</v>
      </c>
      <c r="Y171" s="53">
        <v>4425.462319544642</v>
      </c>
      <c r="Z171" s="53">
        <v>4636.5695138898609</v>
      </c>
      <c r="AA171" s="53">
        <v>4824.4556276636395</v>
      </c>
      <c r="AB171" s="53">
        <v>5059.2281237546895</v>
      </c>
      <c r="AC171" s="53">
        <v>5369.9195840398515</v>
      </c>
      <c r="AD171" s="53">
        <v>5536.5925835214321</v>
      </c>
      <c r="AE171" s="53">
        <v>5740.2366612256292</v>
      </c>
      <c r="AF171" s="53">
        <v>6096.6313586264623</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0</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20</v>
      </c>
      <c r="D174" s="53">
        <v>25</v>
      </c>
      <c r="E174" s="53">
        <v>30</v>
      </c>
      <c r="F174" s="53">
        <v>34</v>
      </c>
      <c r="G174" s="53">
        <v>38</v>
      </c>
      <c r="H174" s="53">
        <v>40</v>
      </c>
      <c r="I174" s="53">
        <v>42</v>
      </c>
      <c r="J174" s="53">
        <v>45</v>
      </c>
      <c r="K174" s="53">
        <v>50</v>
      </c>
      <c r="L174" s="53">
        <v>50</v>
      </c>
      <c r="M174" s="53">
        <v>50</v>
      </c>
      <c r="N174" s="53">
        <v>50</v>
      </c>
      <c r="O174" s="53">
        <v>50</v>
      </c>
      <c r="P174" s="53">
        <v>52.296791449890499</v>
      </c>
      <c r="Q174" s="53">
        <v>54.904887162871603</v>
      </c>
      <c r="R174" s="53">
        <v>56.833448108468197</v>
      </c>
      <c r="S174" s="53">
        <v>59.230165638805097</v>
      </c>
      <c r="T174" s="53">
        <v>62.293288489199398</v>
      </c>
      <c r="U174" s="53">
        <v>64.857854851028492</v>
      </c>
      <c r="V174" s="53">
        <v>66.84124858595564</v>
      </c>
      <c r="W174" s="53">
        <v>65.063287876203034</v>
      </c>
      <c r="X174" s="53">
        <v>70.006610501237844</v>
      </c>
      <c r="Y174" s="53">
        <v>72.615208779769603</v>
      </c>
      <c r="Z174" s="53">
        <v>72.072250783912466</v>
      </c>
      <c r="AA174" s="53">
        <v>73.208957780096711</v>
      </c>
      <c r="AB174" s="53">
        <v>75.607363076651581</v>
      </c>
      <c r="AC174" s="53">
        <v>78.075994784148264</v>
      </c>
      <c r="AD174" s="53">
        <v>80.72019466808203</v>
      </c>
      <c r="AE174" s="53">
        <v>83.318075060032783</v>
      </c>
      <c r="AF174" s="53">
        <v>85.867026756058934</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1423.0114112358542</v>
      </c>
      <c r="D176" s="50">
        <v>1346.9925598603204</v>
      </c>
      <c r="E176" s="50">
        <v>1578.8072422792902</v>
      </c>
      <c r="F176" s="50">
        <v>1756.7763234967401</v>
      </c>
      <c r="G176" s="50">
        <v>1915.7257675547955</v>
      </c>
      <c r="H176" s="50">
        <v>1940.337975542689</v>
      </c>
      <c r="I176" s="50">
        <v>2032.6240844693552</v>
      </c>
      <c r="J176" s="50">
        <v>1959.7795340407404</v>
      </c>
      <c r="K176" s="50">
        <v>2182.4305908142283</v>
      </c>
      <c r="L176" s="50">
        <v>1918.1436428545503</v>
      </c>
      <c r="M176" s="50">
        <v>1912.4024325134142</v>
      </c>
      <c r="N176" s="50">
        <v>1872.8688343043093</v>
      </c>
      <c r="O176" s="50">
        <v>2027.8220744031892</v>
      </c>
      <c r="P176" s="50">
        <v>2100.6119985787682</v>
      </c>
      <c r="Q176" s="50">
        <v>2178.0457661440109</v>
      </c>
      <c r="R176" s="50">
        <v>2252.8528981343275</v>
      </c>
      <c r="S176" s="50">
        <v>2308.2018916494135</v>
      </c>
      <c r="T176" s="50">
        <v>2410.8852652920905</v>
      </c>
      <c r="U176" s="50">
        <v>2488.5862164050259</v>
      </c>
      <c r="V176" s="50">
        <v>2445.1970534256798</v>
      </c>
      <c r="W176" s="50">
        <v>1858.6113726219098</v>
      </c>
      <c r="X176" s="50">
        <v>1905.9508502177025</v>
      </c>
      <c r="Y176" s="50">
        <v>2057.6489600147179</v>
      </c>
      <c r="Z176" s="50">
        <v>2021.2077120268186</v>
      </c>
      <c r="AA176" s="50">
        <v>2014.0645513440277</v>
      </c>
      <c r="AB176" s="50">
        <v>2032.3159982797779</v>
      </c>
      <c r="AC176" s="50">
        <v>2097.5253563545293</v>
      </c>
      <c r="AD176" s="50">
        <v>2176.2280358095572</v>
      </c>
      <c r="AE176" s="50">
        <v>2260.8105488185502</v>
      </c>
      <c r="AF176" s="50">
        <v>2352.5017859816417</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689.25021173723803</v>
      </c>
      <c r="D180" s="53">
        <v>733.73010552580502</v>
      </c>
      <c r="E180" s="53">
        <v>766.45949559312805</v>
      </c>
      <c r="F180" s="53">
        <v>792.32966825706796</v>
      </c>
      <c r="G180" s="53">
        <v>838.12926395674901</v>
      </c>
      <c r="H180" s="53">
        <v>866.94547918353203</v>
      </c>
      <c r="I180" s="53">
        <v>878.28567451406695</v>
      </c>
      <c r="J180" s="53">
        <v>864.23571428571404</v>
      </c>
      <c r="K180" s="53">
        <v>898.581382019486</v>
      </c>
      <c r="L180" s="53">
        <v>823.808554068283</v>
      </c>
      <c r="M180" s="53">
        <v>860.30795626298402</v>
      </c>
      <c r="N180" s="53">
        <v>895.54120886760495</v>
      </c>
      <c r="O180" s="53">
        <v>932.40953349819802</v>
      </c>
      <c r="P180" s="53">
        <v>988.41039886877604</v>
      </c>
      <c r="Q180" s="53">
        <v>1065.0355669463099</v>
      </c>
      <c r="R180" s="53">
        <v>1078.34173607143</v>
      </c>
      <c r="S180" s="53">
        <v>1083.88092899614</v>
      </c>
      <c r="T180" s="53">
        <v>1235.2404711670199</v>
      </c>
      <c r="U180" s="53">
        <v>1224.2086978262885</v>
      </c>
      <c r="V180" s="53">
        <v>1167.1029394388318</v>
      </c>
      <c r="W180" s="53">
        <v>847.88677586644644</v>
      </c>
      <c r="X180" s="53">
        <v>819.22492031261606</v>
      </c>
      <c r="Y180" s="53">
        <v>925.20388582890735</v>
      </c>
      <c r="Z180" s="53">
        <v>924.36497539513061</v>
      </c>
      <c r="AA180" s="53">
        <v>930.27730558892301</v>
      </c>
      <c r="AB180" s="53">
        <v>942.0795494153648</v>
      </c>
      <c r="AC180" s="53">
        <v>977.35693369339731</v>
      </c>
      <c r="AD180" s="53">
        <v>1020.2751829824998</v>
      </c>
      <c r="AE180" s="53">
        <v>1067.934981370382</v>
      </c>
      <c r="AF180" s="53">
        <v>1121.0079583880142</v>
      </c>
    </row>
    <row r="181" spans="2:32" ht="16" customHeight="1" x14ac:dyDescent="0.3">
      <c r="B181" s="51" t="s">
        <v>267</v>
      </c>
      <c r="C181" s="53">
        <v>0.10794673662123</v>
      </c>
      <c r="D181" s="53">
        <v>0.11894456094876101</v>
      </c>
      <c r="E181" s="53">
        <v>0.121658786495028</v>
      </c>
      <c r="F181" s="53">
        <v>0.13018620786242599</v>
      </c>
      <c r="G181" s="53">
        <v>0.141689180082363</v>
      </c>
      <c r="H181" s="53">
        <v>0.156147758989791</v>
      </c>
      <c r="I181" s="53">
        <v>0.16930321148288999</v>
      </c>
      <c r="J181" s="53">
        <v>0.185089602999994</v>
      </c>
      <c r="K181" s="53">
        <v>0.185089602999994</v>
      </c>
      <c r="L181" s="53">
        <v>0.185089602999994</v>
      </c>
      <c r="M181" s="53">
        <v>0.185089602999994</v>
      </c>
      <c r="N181" s="53">
        <v>0.185089602999994</v>
      </c>
      <c r="O181" s="53">
        <v>0.185089602999994</v>
      </c>
      <c r="P181" s="53">
        <v>0.19359184735267501</v>
      </c>
      <c r="Q181" s="53">
        <v>0.20324647535470799</v>
      </c>
      <c r="R181" s="53">
        <v>0.210385606950343</v>
      </c>
      <c r="S181" s="53">
        <v>0.21925775687420701</v>
      </c>
      <c r="T181" s="53">
        <v>0.23059680072060099</v>
      </c>
      <c r="U181" s="53">
        <v>0.24119073350444103</v>
      </c>
      <c r="V181" s="53">
        <v>0.24734863438129273</v>
      </c>
      <c r="W181" s="53">
        <v>0.23296895941657678</v>
      </c>
      <c r="X181" s="53">
        <v>0.24964425735512244</v>
      </c>
      <c r="Y181" s="53">
        <v>0.26125387618901252</v>
      </c>
      <c r="Z181" s="53">
        <v>0.26378387418165866</v>
      </c>
      <c r="AA181" s="53">
        <v>0.27153800504866205</v>
      </c>
      <c r="AB181" s="53">
        <v>0.27901524765080343</v>
      </c>
      <c r="AC181" s="53">
        <v>0.28910487995173484</v>
      </c>
      <c r="AD181" s="53">
        <v>0.30103410202741221</v>
      </c>
      <c r="AE181" s="53">
        <v>0.31376763281031023</v>
      </c>
      <c r="AF181" s="53">
        <v>0.32751150880786112</v>
      </c>
    </row>
    <row r="182" spans="2:32" ht="16" customHeight="1" x14ac:dyDescent="0.3">
      <c r="B182" s="51" t="s">
        <v>268</v>
      </c>
      <c r="C182" s="53">
        <v>138.56577122836401</v>
      </c>
      <c r="D182" s="53">
        <v>142.04711545045399</v>
      </c>
      <c r="E182" s="53">
        <v>127.127493930499</v>
      </c>
      <c r="F182" s="53">
        <v>154.21096432200699</v>
      </c>
      <c r="G182" s="53">
        <v>100.33998753981599</v>
      </c>
      <c r="H182" s="53">
        <v>119.109804288991</v>
      </c>
      <c r="I182" s="53">
        <v>99.031901071334602</v>
      </c>
      <c r="J182" s="53">
        <v>124.20873096871399</v>
      </c>
      <c r="K182" s="53">
        <v>132.51412000846301</v>
      </c>
      <c r="L182" s="53">
        <v>142</v>
      </c>
      <c r="M182" s="53">
        <v>140.759387464192</v>
      </c>
      <c r="N182" s="53">
        <v>109.49435172206699</v>
      </c>
      <c r="O182" s="53">
        <v>191.819036674545</v>
      </c>
      <c r="P182" s="53">
        <v>204.82450266653601</v>
      </c>
      <c r="Q182" s="53">
        <v>216.06518571519101</v>
      </c>
      <c r="R182" s="53">
        <v>210.70309189199301</v>
      </c>
      <c r="S182" s="53">
        <v>239.96873849017399</v>
      </c>
      <c r="T182" s="53">
        <v>285.19224639773103</v>
      </c>
      <c r="U182" s="53">
        <v>361.06455552238799</v>
      </c>
      <c r="V182" s="53">
        <v>374.26975639234678</v>
      </c>
      <c r="W182" s="53">
        <v>188.15609888972381</v>
      </c>
      <c r="X182" s="53">
        <v>229.04650591275129</v>
      </c>
      <c r="Y182" s="53">
        <v>257.82221535571097</v>
      </c>
      <c r="Z182" s="53">
        <v>262.26902905310493</v>
      </c>
      <c r="AA182" s="53">
        <v>276.51042087077593</v>
      </c>
      <c r="AB182" s="53">
        <v>285.47079819536538</v>
      </c>
      <c r="AC182" s="53">
        <v>296.82207461312902</v>
      </c>
      <c r="AD182" s="53">
        <v>309.9361236968046</v>
      </c>
      <c r="AE182" s="53">
        <v>321.1044669264885</v>
      </c>
      <c r="AF182" s="53">
        <v>332.04403901821928</v>
      </c>
    </row>
    <row r="183" spans="2:32" ht="16" customHeight="1" x14ac:dyDescent="0.3">
      <c r="B183" s="51" t="s">
        <v>269</v>
      </c>
      <c r="C183" s="53">
        <v>8.7481533630828806E-2</v>
      </c>
      <c r="D183" s="53">
        <v>9.6394323112836897E-2</v>
      </c>
      <c r="E183" s="53">
        <v>9.85939691682855E-2</v>
      </c>
      <c r="F183" s="53">
        <v>0.105504709802843</v>
      </c>
      <c r="G183" s="53">
        <v>0.114826878148181</v>
      </c>
      <c r="H183" s="53">
        <v>0.126544311176123</v>
      </c>
      <c r="I183" s="53">
        <v>0.13720567247083201</v>
      </c>
      <c r="J183" s="53">
        <v>0.14999918326735401</v>
      </c>
      <c r="K183" s="53">
        <v>0.14999918326735401</v>
      </c>
      <c r="L183" s="53">
        <v>0.14999918326735401</v>
      </c>
      <c r="M183" s="53">
        <v>0.14999918326735401</v>
      </c>
      <c r="N183" s="53">
        <v>0.14999918326735401</v>
      </c>
      <c r="O183" s="53">
        <v>0.14999918326735401</v>
      </c>
      <c r="P183" s="53">
        <v>0.156889520099735</v>
      </c>
      <c r="Q183" s="53">
        <v>0.16471376463633999</v>
      </c>
      <c r="R183" s="53">
        <v>0.17049941597075599</v>
      </c>
      <c r="S183" s="53">
        <v>0.17768952941221799</v>
      </c>
      <c r="T183" s="53">
        <v>0.18687884792835199</v>
      </c>
      <c r="U183" s="53">
        <v>0.19546431809744252</v>
      </c>
      <c r="V183" s="53">
        <v>0.20045476643812599</v>
      </c>
      <c r="W183" s="53">
        <v>0.18880127826052434</v>
      </c>
      <c r="X183" s="53">
        <v>0.20231517115877495</v>
      </c>
      <c r="Y183" s="53">
        <v>0.21172376740028756</v>
      </c>
      <c r="Z183" s="53">
        <v>0.21377411288925047</v>
      </c>
      <c r="AA183" s="53">
        <v>0.2200581681692152</v>
      </c>
      <c r="AB183" s="53">
        <v>0.22611782935619776</v>
      </c>
      <c r="AC183" s="53">
        <v>0.23429460741437791</v>
      </c>
      <c r="AD183" s="53">
        <v>0.24396221455904585</v>
      </c>
      <c r="AE183" s="53">
        <v>0.25428164464364372</v>
      </c>
      <c r="AF183" s="53">
        <v>0.26541987251352844</v>
      </c>
    </row>
    <row r="184" spans="2:32" ht="16" customHeight="1" x14ac:dyDescent="0.3">
      <c r="B184" s="51" t="s">
        <v>270</v>
      </c>
      <c r="C184" s="53">
        <v>45</v>
      </c>
      <c r="D184" s="53">
        <v>50</v>
      </c>
      <c r="E184" s="53">
        <v>60</v>
      </c>
      <c r="F184" s="53">
        <v>85</v>
      </c>
      <c r="G184" s="53">
        <v>127</v>
      </c>
      <c r="H184" s="53">
        <v>145</v>
      </c>
      <c r="I184" s="53">
        <v>150</v>
      </c>
      <c r="J184" s="53">
        <v>160</v>
      </c>
      <c r="K184" s="53">
        <v>140</v>
      </c>
      <c r="L184" s="53">
        <v>180</v>
      </c>
      <c r="M184" s="53">
        <v>185</v>
      </c>
      <c r="N184" s="53">
        <v>224.966959491555</v>
      </c>
      <c r="O184" s="53">
        <v>237.092593927769</v>
      </c>
      <c r="P184" s="53">
        <v>261.41867900989598</v>
      </c>
      <c r="Q184" s="53">
        <v>276.55877359024902</v>
      </c>
      <c r="R184" s="53">
        <v>290.70575364308201</v>
      </c>
      <c r="S184" s="53">
        <v>267.45966726901497</v>
      </c>
      <c r="T184" s="53">
        <v>179.29375065226401</v>
      </c>
      <c r="U184" s="53">
        <v>182.86516375608323</v>
      </c>
      <c r="V184" s="53">
        <v>184.35061107290471</v>
      </c>
      <c r="W184" s="53">
        <v>178.62216023012522</v>
      </c>
      <c r="X184" s="53">
        <v>170.49980551702066</v>
      </c>
      <c r="Y184" s="53">
        <v>181.74793281152458</v>
      </c>
      <c r="Z184" s="53">
        <v>176.91963210381579</v>
      </c>
      <c r="AA184" s="53">
        <v>184.32500094509578</v>
      </c>
      <c r="AB184" s="53">
        <v>190.96368799463053</v>
      </c>
      <c r="AC184" s="53">
        <v>198.28566235498792</v>
      </c>
      <c r="AD184" s="53">
        <v>206.71842183968559</v>
      </c>
      <c r="AE184" s="53">
        <v>217.7544524888026</v>
      </c>
      <c r="AF184" s="53">
        <v>230.39499728490111</v>
      </c>
    </row>
    <row r="185" spans="2:32" ht="16" customHeight="1" x14ac:dyDescent="0.3">
      <c r="B185" s="51" t="s">
        <v>271</v>
      </c>
      <c r="C185" s="53">
        <v>19</v>
      </c>
      <c r="D185" s="53">
        <v>24</v>
      </c>
      <c r="E185" s="53">
        <v>32</v>
      </c>
      <c r="F185" s="53">
        <v>37</v>
      </c>
      <c r="G185" s="53">
        <v>41</v>
      </c>
      <c r="H185" s="53">
        <v>46</v>
      </c>
      <c r="I185" s="53">
        <v>52</v>
      </c>
      <c r="J185" s="53">
        <v>51</v>
      </c>
      <c r="K185" s="53">
        <v>49</v>
      </c>
      <c r="L185" s="53">
        <v>51</v>
      </c>
      <c r="M185" s="53">
        <v>71</v>
      </c>
      <c r="N185" s="53">
        <v>62</v>
      </c>
      <c r="O185" s="53">
        <v>68</v>
      </c>
      <c r="P185" s="53">
        <v>62.607936666107904</v>
      </c>
      <c r="Q185" s="53">
        <v>65.858080447393803</v>
      </c>
      <c r="R185" s="53">
        <v>79.109897986201801</v>
      </c>
      <c r="S185" s="53">
        <v>81.865546491992902</v>
      </c>
      <c r="T185" s="53">
        <v>70.343018610546594</v>
      </c>
      <c r="U185" s="53">
        <v>82.551315011698577</v>
      </c>
      <c r="V185" s="53">
        <v>60.521593065033947</v>
      </c>
      <c r="W185" s="53">
        <v>44.557212177748504</v>
      </c>
      <c r="X185" s="53">
        <v>52.202220029397907</v>
      </c>
      <c r="Y185" s="53">
        <v>54.83863700314636</v>
      </c>
      <c r="Z185" s="53">
        <v>55.369697608107629</v>
      </c>
      <c r="AA185" s="53">
        <v>56.997332665980792</v>
      </c>
      <c r="AB185" s="53">
        <v>58.566847341991327</v>
      </c>
      <c r="AC185" s="53">
        <v>60.684717098862201</v>
      </c>
      <c r="AD185" s="53">
        <v>63.188726948135027</v>
      </c>
      <c r="AE185" s="53">
        <v>65.861565654139653</v>
      </c>
      <c r="AF185" s="53">
        <v>68.746481422052184</v>
      </c>
    </row>
    <row r="186" spans="2:32" ht="16" customHeight="1" x14ac:dyDescent="0.3">
      <c r="B186" s="51" t="s">
        <v>272</v>
      </c>
      <c r="C186" s="53">
        <v>531</v>
      </c>
      <c r="D186" s="53">
        <v>397</v>
      </c>
      <c r="E186" s="53">
        <v>593</v>
      </c>
      <c r="F186" s="53">
        <v>688</v>
      </c>
      <c r="G186" s="53">
        <v>809</v>
      </c>
      <c r="H186" s="53">
        <v>763</v>
      </c>
      <c r="I186" s="53">
        <v>853</v>
      </c>
      <c r="J186" s="53">
        <v>760.00000000004502</v>
      </c>
      <c r="K186" s="53">
        <v>962.00000000001205</v>
      </c>
      <c r="L186" s="53">
        <v>721</v>
      </c>
      <c r="M186" s="53">
        <v>654.99999999997101</v>
      </c>
      <c r="N186" s="53">
        <v>580.53122543681502</v>
      </c>
      <c r="O186" s="53">
        <v>598.16582151641001</v>
      </c>
      <c r="P186" s="53">
        <v>583</v>
      </c>
      <c r="Q186" s="53">
        <v>554.16019920487599</v>
      </c>
      <c r="R186" s="53">
        <v>593.61153351869996</v>
      </c>
      <c r="S186" s="53">
        <v>634.630063115805</v>
      </c>
      <c r="T186" s="53">
        <v>640.39830281588002</v>
      </c>
      <c r="U186" s="53">
        <v>637.45982923696545</v>
      </c>
      <c r="V186" s="53">
        <v>658.50435005574298</v>
      </c>
      <c r="W186" s="53">
        <v>598.96735522018889</v>
      </c>
      <c r="X186" s="53">
        <v>634.52543901740273</v>
      </c>
      <c r="Y186" s="53">
        <v>637.56331137183929</v>
      </c>
      <c r="Z186" s="53">
        <v>601.80681987958872</v>
      </c>
      <c r="AA186" s="53">
        <v>565.46289510003396</v>
      </c>
      <c r="AB186" s="53">
        <v>554.72998225541869</v>
      </c>
      <c r="AC186" s="53">
        <v>563.85256910678675</v>
      </c>
      <c r="AD186" s="53">
        <v>575.56458402584565</v>
      </c>
      <c r="AE186" s="53">
        <v>587.5870331012834</v>
      </c>
      <c r="AF186" s="53">
        <v>599.71537848713308</v>
      </c>
    </row>
    <row r="187" spans="2:32" ht="16" customHeight="1" x14ac:dyDescent="0.3">
      <c r="B187" s="51" t="s">
        <v>273</v>
      </c>
      <c r="C187" s="53">
        <v>0</v>
      </c>
      <c r="D187" s="53">
        <v>0</v>
      </c>
      <c r="E187" s="53">
        <v>0</v>
      </c>
      <c r="F187" s="53">
        <v>0</v>
      </c>
      <c r="G187" s="53">
        <v>0</v>
      </c>
      <c r="H187" s="53">
        <v>0</v>
      </c>
      <c r="I187" s="53">
        <v>0</v>
      </c>
      <c r="J187" s="53">
        <v>0</v>
      </c>
      <c r="K187" s="53">
        <v>0</v>
      </c>
      <c r="L187" s="53">
        <v>0</v>
      </c>
      <c r="M187" s="53">
        <v>0</v>
      </c>
      <c r="N187" s="53">
        <v>0</v>
      </c>
      <c r="O187" s="53">
        <v>0</v>
      </c>
      <c r="P187" s="53">
        <v>0</v>
      </c>
      <c r="Q187" s="53">
        <v>0</v>
      </c>
      <c r="R187" s="53">
        <v>0</v>
      </c>
      <c r="S187" s="53">
        <v>0</v>
      </c>
      <c r="T187" s="53">
        <v>0</v>
      </c>
      <c r="U187" s="53">
        <v>0</v>
      </c>
      <c r="V187" s="53">
        <v>0</v>
      </c>
      <c r="W187" s="53">
        <v>0</v>
      </c>
      <c r="X187" s="53">
        <v>0</v>
      </c>
      <c r="Y187" s="53">
        <v>0</v>
      </c>
      <c r="Z187" s="53">
        <v>0</v>
      </c>
      <c r="AA187" s="53">
        <v>0</v>
      </c>
      <c r="AB187" s="53">
        <v>0</v>
      </c>
      <c r="AC187" s="53">
        <v>0</v>
      </c>
      <c r="AD187" s="53">
        <v>0</v>
      </c>
      <c r="AE187" s="53">
        <v>0</v>
      </c>
      <c r="AF187" s="53">
        <v>0</v>
      </c>
    </row>
    <row r="188" spans="2:32" ht="16" customHeight="1" x14ac:dyDescent="0.25">
      <c r="B188" s="49" t="s">
        <v>274</v>
      </c>
      <c r="C188" s="50">
        <v>10911.945796590955</v>
      </c>
      <c r="D188" s="50">
        <v>11531.129772186414</v>
      </c>
      <c r="E188" s="50">
        <v>12294.870287649343</v>
      </c>
      <c r="F188" s="50">
        <v>13481.800069885476</v>
      </c>
      <c r="G188" s="50">
        <v>14527.305544268871</v>
      </c>
      <c r="H188" s="50">
        <v>15746.498447674658</v>
      </c>
      <c r="I188" s="50">
        <v>16868.32689635831</v>
      </c>
      <c r="J188" s="50">
        <v>17854.151978125617</v>
      </c>
      <c r="K188" s="50">
        <v>15049.245069589035</v>
      </c>
      <c r="L188" s="50">
        <v>13832.678238299666</v>
      </c>
      <c r="M188" s="50">
        <v>15517.394959381701</v>
      </c>
      <c r="N188" s="50">
        <v>19199.110299932945</v>
      </c>
      <c r="O188" s="50">
        <v>22913.085496888169</v>
      </c>
      <c r="P188" s="50">
        <v>25773.003786502151</v>
      </c>
      <c r="Q188" s="50">
        <v>28281.684830000369</v>
      </c>
      <c r="R188" s="50">
        <v>31481.800099739692</v>
      </c>
      <c r="S188" s="50">
        <v>32107.478140591898</v>
      </c>
      <c r="T188" s="50">
        <v>33489.162002298857</v>
      </c>
      <c r="U188" s="50">
        <v>32621.521038247218</v>
      </c>
      <c r="V188" s="50">
        <v>31714.644073881016</v>
      </c>
      <c r="W188" s="50">
        <v>29927.474739689205</v>
      </c>
      <c r="X188" s="50">
        <v>32508.500830069825</v>
      </c>
      <c r="Y188" s="50">
        <v>33809.262921565693</v>
      </c>
      <c r="Z188" s="50">
        <v>33965.419972234791</v>
      </c>
      <c r="AA188" s="50">
        <v>34861.67536106523</v>
      </c>
      <c r="AB188" s="50">
        <v>35311.698430033925</v>
      </c>
      <c r="AC188" s="50">
        <v>35505.446570126471</v>
      </c>
      <c r="AD188" s="50">
        <v>35842.927761676685</v>
      </c>
      <c r="AE188" s="50">
        <v>35963.760461117534</v>
      </c>
      <c r="AF188" s="50">
        <v>37160.860268031422</v>
      </c>
    </row>
    <row r="189" spans="2:32" ht="16" customHeight="1" x14ac:dyDescent="0.3">
      <c r="B189" s="51" t="s">
        <v>275</v>
      </c>
      <c r="C189" s="53">
        <v>6146.0969510301511</v>
      </c>
      <c r="D189" s="53">
        <v>6796.1281875078112</v>
      </c>
      <c r="E189" s="53">
        <v>7612.2149954302977</v>
      </c>
      <c r="F189" s="53">
        <v>8617.2304508274628</v>
      </c>
      <c r="G189" s="53">
        <v>9750.0802520634134</v>
      </c>
      <c r="H189" s="53">
        <v>11103.924246003719</v>
      </c>
      <c r="I189" s="53">
        <v>12328.046284900342</v>
      </c>
      <c r="J189" s="53">
        <v>13187.631930286538</v>
      </c>
      <c r="K189" s="53">
        <v>10349.840541970527</v>
      </c>
      <c r="L189" s="53">
        <v>10449.376182972101</v>
      </c>
      <c r="M189" s="53">
        <v>11488.7031501081</v>
      </c>
      <c r="N189" s="53">
        <v>15223.496981123901</v>
      </c>
      <c r="O189" s="53">
        <v>18958.0420186273</v>
      </c>
      <c r="P189" s="53">
        <v>21837.893844958398</v>
      </c>
      <c r="Q189" s="53">
        <v>24481.380952296753</v>
      </c>
      <c r="R189" s="53">
        <v>27802.599406495981</v>
      </c>
      <c r="S189" s="53">
        <v>28434.922576361918</v>
      </c>
      <c r="T189" s="53">
        <v>29637.660203304262</v>
      </c>
      <c r="U189" s="53">
        <v>28775.417077237391</v>
      </c>
      <c r="V189" s="53">
        <v>28110.967082687053</v>
      </c>
      <c r="W189" s="53">
        <v>26554.191384438887</v>
      </c>
      <c r="X189" s="53">
        <v>28948.722949984473</v>
      </c>
      <c r="Y189" s="53">
        <v>30396.271074283035</v>
      </c>
      <c r="Z189" s="53">
        <v>30716.449729942422</v>
      </c>
      <c r="AA189" s="53">
        <v>31725.287808478097</v>
      </c>
      <c r="AB189" s="53">
        <v>32116.611260312071</v>
      </c>
      <c r="AC189" s="53">
        <v>32261.898222288866</v>
      </c>
      <c r="AD189" s="53">
        <v>32525.90835089426</v>
      </c>
      <c r="AE189" s="53">
        <v>32574.738957255235</v>
      </c>
      <c r="AF189" s="53">
        <v>33705.234532451512</v>
      </c>
    </row>
    <row r="190" spans="2:32" ht="16" customHeight="1" x14ac:dyDescent="0.3">
      <c r="B190" s="51" t="s">
        <v>276</v>
      </c>
      <c r="C190" s="53">
        <v>3438.3732384264299</v>
      </c>
      <c r="D190" s="53">
        <v>3524.2674008705999</v>
      </c>
      <c r="E190" s="53">
        <v>3495.2018896381401</v>
      </c>
      <c r="F190" s="53">
        <v>3454.9864409936499</v>
      </c>
      <c r="G190" s="53">
        <v>3360.0432826301198</v>
      </c>
      <c r="H190" s="53">
        <v>3240.7917426477402</v>
      </c>
      <c r="I190" s="53">
        <v>3128.89689507294</v>
      </c>
      <c r="J190" s="53">
        <v>3286.93394752324</v>
      </c>
      <c r="K190" s="53">
        <v>3317.0464479069701</v>
      </c>
      <c r="L190" s="53">
        <v>2415.0652173912999</v>
      </c>
      <c r="M190" s="53">
        <v>2607.40798094104</v>
      </c>
      <c r="N190" s="53">
        <v>2526.5626772563801</v>
      </c>
      <c r="O190" s="53">
        <v>2415.04347826087</v>
      </c>
      <c r="P190" s="53">
        <v>2384.04845669629</v>
      </c>
      <c r="Q190" s="53">
        <v>2257.2318532580398</v>
      </c>
      <c r="R190" s="53">
        <v>2127.81801904961</v>
      </c>
      <c r="S190" s="53">
        <v>2078.6019228068099</v>
      </c>
      <c r="T190" s="53">
        <v>2235.32119751553</v>
      </c>
      <c r="U190" s="53">
        <v>2230.5921674023325</v>
      </c>
      <c r="V190" s="53">
        <v>2090.9021177737277</v>
      </c>
      <c r="W190" s="53">
        <v>1907.6523851033623</v>
      </c>
      <c r="X190" s="53">
        <v>1954.964866169684</v>
      </c>
      <c r="Y190" s="53">
        <v>1896.5050488626907</v>
      </c>
      <c r="Z190" s="53">
        <v>1794.4136408174113</v>
      </c>
      <c r="AA190" s="53">
        <v>1698.0968428273052</v>
      </c>
      <c r="AB190" s="53">
        <v>1704.6231616315915</v>
      </c>
      <c r="AC190" s="53">
        <v>1721.504689375407</v>
      </c>
      <c r="AD190" s="53">
        <v>1751.3478752558572</v>
      </c>
      <c r="AE190" s="53">
        <v>1774.7383019008971</v>
      </c>
      <c r="AF190" s="53">
        <v>1793.231368286923</v>
      </c>
    </row>
    <row r="191" spans="2:32" ht="16" customHeight="1" x14ac:dyDescent="0.3">
      <c r="B191" s="51" t="s">
        <v>277</v>
      </c>
      <c r="C191" s="53">
        <v>0</v>
      </c>
      <c r="D191" s="53">
        <v>0</v>
      </c>
      <c r="E191" s="53">
        <v>0</v>
      </c>
      <c r="F191" s="53">
        <v>0</v>
      </c>
      <c r="G191" s="53">
        <v>0</v>
      </c>
      <c r="H191" s="53">
        <v>0</v>
      </c>
      <c r="I191" s="53">
        <v>0</v>
      </c>
      <c r="J191" s="53">
        <v>0</v>
      </c>
      <c r="K191" s="53">
        <v>0</v>
      </c>
      <c r="L191" s="53">
        <v>0</v>
      </c>
      <c r="M191" s="53">
        <v>0</v>
      </c>
      <c r="N191" s="53">
        <v>0</v>
      </c>
      <c r="O191" s="53">
        <v>0</v>
      </c>
      <c r="P191" s="53">
        <v>0</v>
      </c>
      <c r="Q191" s="53">
        <v>0</v>
      </c>
      <c r="R191" s="53">
        <v>0</v>
      </c>
      <c r="S191" s="53">
        <v>0</v>
      </c>
      <c r="T191" s="53">
        <v>0</v>
      </c>
      <c r="U191" s="53">
        <v>0</v>
      </c>
      <c r="V191" s="53">
        <v>0</v>
      </c>
      <c r="W191" s="53">
        <v>0</v>
      </c>
      <c r="X191" s="53">
        <v>0</v>
      </c>
      <c r="Y191" s="53">
        <v>0</v>
      </c>
      <c r="Z191" s="53">
        <v>0</v>
      </c>
      <c r="AA191" s="53">
        <v>0</v>
      </c>
      <c r="AB191" s="53">
        <v>0</v>
      </c>
      <c r="AC191" s="53">
        <v>0</v>
      </c>
      <c r="AD191" s="53">
        <v>0</v>
      </c>
      <c r="AE191" s="53">
        <v>0</v>
      </c>
      <c r="AF191" s="53">
        <v>0</v>
      </c>
    </row>
    <row r="192" spans="2:32" ht="16" customHeight="1" x14ac:dyDescent="0.3">
      <c r="B192" s="51" t="s">
        <v>278</v>
      </c>
      <c r="C192" s="53">
        <v>2.1275629156067799</v>
      </c>
      <c r="D192" s="53">
        <v>2.1275629156067799</v>
      </c>
      <c r="E192" s="53">
        <v>2.1275629156067799</v>
      </c>
      <c r="F192" s="53">
        <v>2.2766900439442699</v>
      </c>
      <c r="G192" s="53">
        <v>2.4778534602454299</v>
      </c>
      <c r="H192" s="53">
        <v>2.7307043819260999</v>
      </c>
      <c r="I192" s="53">
        <v>2.9607662925262601</v>
      </c>
      <c r="J192" s="53">
        <v>3.2368379362658102</v>
      </c>
      <c r="K192" s="53">
        <v>3.2368379362658102</v>
      </c>
      <c r="L192" s="53">
        <v>3.2368379362658102</v>
      </c>
      <c r="M192" s="53">
        <v>3.2838283329701401</v>
      </c>
      <c r="N192" s="53">
        <v>3.33081872967447</v>
      </c>
      <c r="O192" s="53">
        <v>10</v>
      </c>
      <c r="P192" s="53">
        <v>10.4593582899781</v>
      </c>
      <c r="Q192" s="53">
        <v>10.980977432574299</v>
      </c>
      <c r="R192" s="53">
        <v>11.366689621693601</v>
      </c>
      <c r="S192" s="53">
        <v>11.846033127761</v>
      </c>
      <c r="T192" s="53">
        <v>12.4586576978399</v>
      </c>
      <c r="U192" s="53">
        <v>12.963335296757753</v>
      </c>
      <c r="V192" s="53">
        <v>13.355208523206096</v>
      </c>
      <c r="W192" s="53">
        <v>12.995726414214435</v>
      </c>
      <c r="X192" s="53">
        <v>13.983104558005495</v>
      </c>
      <c r="Y192" s="53">
        <v>14.500011332918419</v>
      </c>
      <c r="Z192" s="53">
        <v>14.391591936685538</v>
      </c>
      <c r="AA192" s="53">
        <v>14.618572821321804</v>
      </c>
      <c r="AB192" s="53">
        <v>15.097493209562371</v>
      </c>
      <c r="AC192" s="53">
        <v>15.590436607192267</v>
      </c>
      <c r="AD192" s="53">
        <v>16.118437957430384</v>
      </c>
      <c r="AE192" s="53">
        <v>16.637190099823826</v>
      </c>
      <c r="AF192" s="53">
        <v>17.14617202111161</v>
      </c>
    </row>
    <row r="193" spans="2:32" ht="16" customHeight="1" x14ac:dyDescent="0.3">
      <c r="B193" s="51" t="s">
        <v>279</v>
      </c>
      <c r="C193" s="53">
        <v>326.34804421876817</v>
      </c>
      <c r="D193" s="53">
        <v>360.60662089239617</v>
      </c>
      <c r="E193" s="53">
        <v>394.32583966529791</v>
      </c>
      <c r="F193" s="53">
        <v>438.30648802041804</v>
      </c>
      <c r="G193" s="53">
        <v>468.7041561150927</v>
      </c>
      <c r="H193" s="53">
        <v>533.05175464127376</v>
      </c>
      <c r="I193" s="53">
        <v>573.42295009250415</v>
      </c>
      <c r="J193" s="53">
        <v>589.34926237957222</v>
      </c>
      <c r="K193" s="53">
        <v>606.12124177527153</v>
      </c>
      <c r="L193" s="53">
        <v>500</v>
      </c>
      <c r="M193" s="53">
        <v>622.99999999959255</v>
      </c>
      <c r="N193" s="53">
        <v>637</v>
      </c>
      <c r="O193" s="53">
        <v>660</v>
      </c>
      <c r="P193" s="53">
        <v>682.31861107866496</v>
      </c>
      <c r="Q193" s="53">
        <v>672</v>
      </c>
      <c r="R193" s="53">
        <v>662.76459582181599</v>
      </c>
      <c r="S193" s="53">
        <v>669.30123119013501</v>
      </c>
      <c r="T193" s="53">
        <v>670.52496760852796</v>
      </c>
      <c r="U193" s="53">
        <v>645.77145447878911</v>
      </c>
      <c r="V193" s="53">
        <v>584.74989604696236</v>
      </c>
      <c r="W193" s="53">
        <v>496.61106320010629</v>
      </c>
      <c r="X193" s="53">
        <v>567.80173630586432</v>
      </c>
      <c r="Y193" s="53">
        <v>554.1420539737619</v>
      </c>
      <c r="Z193" s="53">
        <v>637.48553438706517</v>
      </c>
      <c r="AA193" s="53">
        <v>652.94623085383932</v>
      </c>
      <c r="AB193" s="53">
        <v>654.67715993726335</v>
      </c>
      <c r="AC193" s="53">
        <v>659.55928329830681</v>
      </c>
      <c r="AD193" s="53">
        <v>669.41766193690262</v>
      </c>
      <c r="AE193" s="53">
        <v>686.80878341989262</v>
      </c>
      <c r="AF193" s="53">
        <v>705.18552247478453</v>
      </c>
    </row>
    <row r="194" spans="2:32" ht="16" customHeight="1" x14ac:dyDescent="0.3">
      <c r="B194" s="51" t="s">
        <v>280</v>
      </c>
      <c r="C194" s="53">
        <v>999</v>
      </c>
      <c r="D194" s="53">
        <v>848</v>
      </c>
      <c r="E194" s="53">
        <v>791</v>
      </c>
      <c r="F194" s="53">
        <v>969</v>
      </c>
      <c r="G194" s="53">
        <v>946</v>
      </c>
      <c r="H194" s="53">
        <v>866</v>
      </c>
      <c r="I194" s="53">
        <v>835</v>
      </c>
      <c r="J194" s="53">
        <v>787</v>
      </c>
      <c r="K194" s="53">
        <v>773</v>
      </c>
      <c r="L194" s="53">
        <v>465</v>
      </c>
      <c r="M194" s="53">
        <v>795</v>
      </c>
      <c r="N194" s="53">
        <v>808.71982282299098</v>
      </c>
      <c r="O194" s="53">
        <v>870</v>
      </c>
      <c r="P194" s="53">
        <v>858.28351547881505</v>
      </c>
      <c r="Q194" s="53">
        <v>860.09104701300498</v>
      </c>
      <c r="R194" s="53">
        <v>877.25138875059304</v>
      </c>
      <c r="S194" s="53">
        <v>912.80637710527196</v>
      </c>
      <c r="T194" s="53">
        <v>933.19697617269105</v>
      </c>
      <c r="U194" s="53">
        <v>956.77700383194713</v>
      </c>
      <c r="V194" s="53">
        <v>914.66976885006454</v>
      </c>
      <c r="W194" s="53">
        <v>956.02418053263352</v>
      </c>
      <c r="X194" s="53">
        <v>1023.0281730517954</v>
      </c>
      <c r="Y194" s="53">
        <v>947.84473311328202</v>
      </c>
      <c r="Z194" s="53">
        <v>802.679475151205</v>
      </c>
      <c r="AA194" s="53">
        <v>770.72590608466203</v>
      </c>
      <c r="AB194" s="53">
        <v>820.68935494342873</v>
      </c>
      <c r="AC194" s="53">
        <v>846.89393855669903</v>
      </c>
      <c r="AD194" s="53">
        <v>880.13543563223493</v>
      </c>
      <c r="AE194" s="53">
        <v>910.83722844167448</v>
      </c>
      <c r="AF194" s="53">
        <v>940.06267279709346</v>
      </c>
    </row>
    <row r="195" spans="2:32" ht="16" customHeight="1" x14ac:dyDescent="0.25">
      <c r="B195" s="47" t="s">
        <v>281</v>
      </c>
      <c r="C195" s="48">
        <v>675</v>
      </c>
      <c r="D195" s="48">
        <v>731</v>
      </c>
      <c r="E195" s="48">
        <v>730</v>
      </c>
      <c r="F195" s="48">
        <v>730</v>
      </c>
      <c r="G195" s="48">
        <v>820</v>
      </c>
      <c r="H195" s="48">
        <v>828</v>
      </c>
      <c r="I195" s="48">
        <v>906</v>
      </c>
      <c r="J195" s="48">
        <v>988.74733285088905</v>
      </c>
      <c r="K195" s="48">
        <v>1011.43578712293</v>
      </c>
      <c r="L195" s="48">
        <v>675.89955422536798</v>
      </c>
      <c r="M195" s="48">
        <v>543.25757504736396</v>
      </c>
      <c r="N195" s="48">
        <v>685.47772661324802</v>
      </c>
      <c r="O195" s="48">
        <v>750</v>
      </c>
      <c r="P195" s="48">
        <v>757.57870833397396</v>
      </c>
      <c r="Q195" s="48">
        <v>813.26204179900503</v>
      </c>
      <c r="R195" s="48">
        <v>845.97412236866899</v>
      </c>
      <c r="S195" s="48">
        <v>865.82409357450695</v>
      </c>
      <c r="T195" s="48">
        <v>837.85237143976406</v>
      </c>
      <c r="U195" s="48">
        <v>868.33698800425304</v>
      </c>
      <c r="V195" s="48">
        <v>982.35894981584977</v>
      </c>
      <c r="W195" s="48">
        <v>1025.8998946494828</v>
      </c>
      <c r="X195" s="48">
        <v>1017.7534498507231</v>
      </c>
      <c r="Y195" s="48">
        <v>1057.5972135454933</v>
      </c>
      <c r="Z195" s="48">
        <v>1085.5004064006246</v>
      </c>
      <c r="AA195" s="48">
        <v>1086.155468239034</v>
      </c>
      <c r="AB195" s="48">
        <v>734.31040592435454</v>
      </c>
      <c r="AC195" s="48">
        <v>706.11523469285112</v>
      </c>
      <c r="AD195" s="48">
        <v>821.82195036091161</v>
      </c>
      <c r="AE195" s="48">
        <v>874.15081350406604</v>
      </c>
      <c r="AF195" s="48">
        <v>929.65127396738762</v>
      </c>
    </row>
    <row r="196" spans="2:32" ht="16" customHeight="1" x14ac:dyDescent="0.3">
      <c r="B196" s="51" t="s">
        <v>282</v>
      </c>
      <c r="C196" s="53">
        <v>675</v>
      </c>
      <c r="D196" s="53">
        <v>731</v>
      </c>
      <c r="E196" s="53">
        <v>730</v>
      </c>
      <c r="F196" s="53">
        <v>730</v>
      </c>
      <c r="G196" s="53">
        <v>820</v>
      </c>
      <c r="H196" s="53">
        <v>828</v>
      </c>
      <c r="I196" s="53">
        <v>906</v>
      </c>
      <c r="J196" s="53">
        <v>988.74733285088905</v>
      </c>
      <c r="K196" s="53">
        <v>1011.43578712293</v>
      </c>
      <c r="L196" s="53">
        <v>675.89955422536798</v>
      </c>
      <c r="M196" s="53">
        <v>543.25757504736396</v>
      </c>
      <c r="N196" s="53">
        <v>685.47772661324802</v>
      </c>
      <c r="O196" s="53">
        <v>750</v>
      </c>
      <c r="P196" s="53">
        <v>757.57870833397396</v>
      </c>
      <c r="Q196" s="53">
        <v>813.26204179900503</v>
      </c>
      <c r="R196" s="53">
        <v>845.97412236866899</v>
      </c>
      <c r="S196" s="53">
        <v>865.82409357450695</v>
      </c>
      <c r="T196" s="53">
        <v>837.85237143976406</v>
      </c>
      <c r="U196" s="53">
        <v>868.33698800425304</v>
      </c>
      <c r="V196" s="53">
        <v>982.35894981584977</v>
      </c>
      <c r="W196" s="53">
        <v>1025.8998946494828</v>
      </c>
      <c r="X196" s="53">
        <v>1017.7534498507231</v>
      </c>
      <c r="Y196" s="53">
        <v>1057.5972135454933</v>
      </c>
      <c r="Z196" s="53">
        <v>1085.5004064006246</v>
      </c>
      <c r="AA196" s="53">
        <v>1086.155468239034</v>
      </c>
      <c r="AB196" s="53">
        <v>734.31040592435454</v>
      </c>
      <c r="AC196" s="53">
        <v>706.11523469285112</v>
      </c>
      <c r="AD196" s="53">
        <v>821.82195036091161</v>
      </c>
      <c r="AE196" s="53">
        <v>874.15081350406604</v>
      </c>
      <c r="AF196" s="53">
        <v>929.65127396738762</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0</v>
      </c>
      <c r="O199" s="53">
        <v>0</v>
      </c>
      <c r="P199" s="53">
        <v>0</v>
      </c>
      <c r="Q199" s="53">
        <v>0</v>
      </c>
      <c r="R199" s="53">
        <v>0</v>
      </c>
      <c r="S199" s="53">
        <v>0</v>
      </c>
      <c r="T199" s="53">
        <v>0</v>
      </c>
      <c r="U199" s="53">
        <v>0</v>
      </c>
      <c r="V199" s="53">
        <v>0</v>
      </c>
      <c r="W199" s="53">
        <v>0</v>
      </c>
      <c r="X199" s="53">
        <v>0</v>
      </c>
      <c r="Y199" s="53">
        <v>0</v>
      </c>
      <c r="Z199" s="53">
        <v>0</v>
      </c>
      <c r="AA199" s="53">
        <v>0</v>
      </c>
      <c r="AB199" s="53">
        <v>0</v>
      </c>
      <c r="AC199" s="53">
        <v>0</v>
      </c>
      <c r="AD199" s="53">
        <v>0</v>
      </c>
      <c r="AE199" s="53">
        <v>0</v>
      </c>
      <c r="AF199" s="53">
        <v>0</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0</v>
      </c>
      <c r="O200" s="53">
        <v>0</v>
      </c>
      <c r="P200" s="53">
        <v>0</v>
      </c>
      <c r="Q200" s="53">
        <v>0</v>
      </c>
      <c r="R200" s="53">
        <v>0</v>
      </c>
      <c r="S200" s="53">
        <v>0</v>
      </c>
      <c r="T200" s="53">
        <v>0</v>
      </c>
      <c r="U200" s="53">
        <v>0</v>
      </c>
      <c r="V200" s="53">
        <v>0</v>
      </c>
      <c r="W200" s="53">
        <v>0</v>
      </c>
      <c r="X200" s="53">
        <v>0</v>
      </c>
      <c r="Y200" s="53">
        <v>0</v>
      </c>
      <c r="Z200" s="53">
        <v>0</v>
      </c>
      <c r="AA200" s="53">
        <v>0</v>
      </c>
      <c r="AB200" s="53">
        <v>0</v>
      </c>
      <c r="AC200" s="53">
        <v>0</v>
      </c>
      <c r="AD200" s="53">
        <v>0</v>
      </c>
      <c r="AE200" s="53">
        <v>0</v>
      </c>
      <c r="AF200" s="53">
        <v>0</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0</v>
      </c>
      <c r="D204" s="55">
        <v>0</v>
      </c>
      <c r="E204" s="55">
        <v>0</v>
      </c>
      <c r="F204" s="55">
        <v>0</v>
      </c>
      <c r="G204" s="55">
        <v>0</v>
      </c>
      <c r="H204" s="55">
        <v>0</v>
      </c>
      <c r="I204" s="55">
        <v>0</v>
      </c>
      <c r="J204" s="55">
        <v>0</v>
      </c>
      <c r="K204" s="55">
        <v>0</v>
      </c>
      <c r="L204" s="55">
        <v>0</v>
      </c>
      <c r="M204" s="55">
        <v>0</v>
      </c>
      <c r="N204" s="55">
        <v>0</v>
      </c>
      <c r="O204" s="55">
        <v>0</v>
      </c>
      <c r="P204" s="55">
        <v>0</v>
      </c>
      <c r="Q204" s="55">
        <v>0</v>
      </c>
      <c r="R204" s="55">
        <v>0</v>
      </c>
      <c r="S204" s="55">
        <v>0</v>
      </c>
      <c r="T204" s="55">
        <v>0</v>
      </c>
      <c r="U204" s="55">
        <v>0</v>
      </c>
      <c r="V204" s="55">
        <v>0</v>
      </c>
      <c r="W204" s="55">
        <v>0</v>
      </c>
      <c r="X204" s="55">
        <v>0</v>
      </c>
      <c r="Y204" s="55">
        <v>0</v>
      </c>
      <c r="Z204" s="55">
        <v>0</v>
      </c>
      <c r="AA204" s="55">
        <v>0</v>
      </c>
      <c r="AB204" s="55">
        <v>0</v>
      </c>
      <c r="AC204" s="55">
        <v>0</v>
      </c>
      <c r="AD204" s="55">
        <v>0</v>
      </c>
      <c r="AE204" s="55">
        <v>0</v>
      </c>
      <c r="AF204" s="55">
        <v>0</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47" priority="7" stopIfTrue="1" operator="equal">
      <formula>#REF!</formula>
    </cfRule>
    <cfRule type="cellIs" dxfId="46" priority="8" stopIfTrue="1" operator="greaterThan">
      <formula>#REF!</formula>
    </cfRule>
    <cfRule type="cellIs" dxfId="45" priority="9" stopIfTrue="1" operator="lessThan">
      <formula>#REF!</formula>
    </cfRule>
  </conditionalFormatting>
  <conditionalFormatting sqref="B156:AF156">
    <cfRule type="cellIs" dxfId="44" priority="1" stopIfTrue="1" operator="equal">
      <formula>#REF!</formula>
    </cfRule>
    <cfRule type="cellIs" dxfId="43" priority="2" stopIfTrue="1" operator="greaterThan">
      <formula>#REF!</formula>
    </cfRule>
    <cfRule type="cellIs" dxfId="42" priority="3" stopIfTrue="1" operator="lessThan">
      <formula>#REF!</formula>
    </cfRule>
  </conditionalFormatting>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tabColor theme="4"/>
  </sheetPr>
  <dimension ref="A1:AF205"/>
  <sheetViews>
    <sheetView showGridLines="0" workbookViewId="0">
      <pane xSplit="2" ySplit="5" topLeftCell="O6" activePane="bottomRight" state="frozen"/>
      <selection pane="topRight"/>
      <selection pane="bottomLeft"/>
      <selection pane="bottomRight" activeCell="AF1" sqref="AF1"/>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303</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168724.63052655917</v>
      </c>
      <c r="D3" s="46">
        <v>165682.9331629551</v>
      </c>
      <c r="E3" s="46">
        <v>173475.87208876314</v>
      </c>
      <c r="F3" s="46">
        <v>179659.00614391611</v>
      </c>
      <c r="G3" s="46">
        <v>190917.57042084815</v>
      </c>
      <c r="H3" s="46">
        <v>196692.44652622283</v>
      </c>
      <c r="I3" s="46">
        <v>199388.00980850591</v>
      </c>
      <c r="J3" s="46">
        <v>208327.48718478717</v>
      </c>
      <c r="K3" s="46">
        <v>201741.04862781055</v>
      </c>
      <c r="L3" s="46">
        <v>194540.03827572032</v>
      </c>
      <c r="M3" s="46">
        <v>219997.3721533069</v>
      </c>
      <c r="N3" s="46">
        <v>232618.28977260648</v>
      </c>
      <c r="O3" s="46">
        <v>238028.52831080725</v>
      </c>
      <c r="P3" s="46">
        <v>245124.76231731346</v>
      </c>
      <c r="Q3" s="46">
        <v>256028.64068691121</v>
      </c>
      <c r="R3" s="46">
        <v>262290.43751772185</v>
      </c>
      <c r="S3" s="46">
        <v>268593.65874922182</v>
      </c>
      <c r="T3" s="46">
        <v>274681.80629950779</v>
      </c>
      <c r="U3" s="46">
        <v>276679.34166054416</v>
      </c>
      <c r="V3" s="46">
        <v>276039.49953672249</v>
      </c>
      <c r="W3" s="46">
        <v>273314.86838451721</v>
      </c>
      <c r="X3" s="46">
        <v>290495.15992014576</v>
      </c>
      <c r="Y3" s="46">
        <v>285542.35926948499</v>
      </c>
      <c r="Z3" s="46">
        <v>296735.04763510585</v>
      </c>
      <c r="AA3" s="46">
        <v>304795.75547613116</v>
      </c>
      <c r="AB3" s="46">
        <v>315258.68582153396</v>
      </c>
      <c r="AC3" s="46">
        <v>327845.13143115124</v>
      </c>
      <c r="AD3" s="46">
        <v>337963.66951798432</v>
      </c>
      <c r="AE3" s="46">
        <v>348363.14969446114</v>
      </c>
      <c r="AF3" s="46">
        <v>358721.17867142323</v>
      </c>
    </row>
    <row r="4" spans="1:32" s="44" customFormat="1" ht="16" customHeight="1" x14ac:dyDescent="0.25">
      <c r="B4" s="47" t="s">
        <v>90</v>
      </c>
      <c r="C4" s="48">
        <v>35740.768874920243</v>
      </c>
      <c r="D4" s="48">
        <v>34158.434829450867</v>
      </c>
      <c r="E4" s="48">
        <v>34166.517541453228</v>
      </c>
      <c r="F4" s="48">
        <v>36265.918063913974</v>
      </c>
      <c r="G4" s="48">
        <v>36560.611608063635</v>
      </c>
      <c r="H4" s="48">
        <v>37044.629996038493</v>
      </c>
      <c r="I4" s="48">
        <v>36974.750695489871</v>
      </c>
      <c r="J4" s="48">
        <v>37336.683860626501</v>
      </c>
      <c r="K4" s="48">
        <v>36014.809028586897</v>
      </c>
      <c r="L4" s="48">
        <v>32693.784288809948</v>
      </c>
      <c r="M4" s="48">
        <v>35794.939610327834</v>
      </c>
      <c r="N4" s="48">
        <v>36238.069026841069</v>
      </c>
      <c r="O4" s="48">
        <v>36709.328799491246</v>
      </c>
      <c r="P4" s="48">
        <v>35852.141390865974</v>
      </c>
      <c r="Q4" s="48">
        <v>37047.195206642929</v>
      </c>
      <c r="R4" s="48">
        <v>38358.269149199819</v>
      </c>
      <c r="S4" s="48">
        <v>38472.852074494214</v>
      </c>
      <c r="T4" s="48">
        <v>41239.828822884723</v>
      </c>
      <c r="U4" s="48">
        <v>41422.779933166545</v>
      </c>
      <c r="V4" s="48">
        <v>42210.111478190825</v>
      </c>
      <c r="W4" s="48">
        <v>41449.136797976331</v>
      </c>
      <c r="X4" s="48">
        <v>41932.22472500689</v>
      </c>
      <c r="Y4" s="48">
        <v>38959.641594654524</v>
      </c>
      <c r="Z4" s="48">
        <v>39233.722339180153</v>
      </c>
      <c r="AA4" s="48">
        <v>39293.793651181506</v>
      </c>
      <c r="AB4" s="48">
        <v>40908.207009034217</v>
      </c>
      <c r="AC4" s="48">
        <v>42513.874709237331</v>
      </c>
      <c r="AD4" s="48">
        <v>43665.690717924015</v>
      </c>
      <c r="AE4" s="48">
        <v>44548.704049956272</v>
      </c>
      <c r="AF4" s="48">
        <v>45043.885783680147</v>
      </c>
    </row>
    <row r="5" spans="1:32" s="44" customFormat="1" ht="16" customHeight="1" x14ac:dyDescent="0.25">
      <c r="B5" s="49" t="s">
        <v>91</v>
      </c>
      <c r="C5" s="50">
        <v>17932.021273715829</v>
      </c>
      <c r="D5" s="50">
        <v>17771.443790393729</v>
      </c>
      <c r="E5" s="50">
        <v>17320.871952287256</v>
      </c>
      <c r="F5" s="50">
        <v>17587.978095144397</v>
      </c>
      <c r="G5" s="50">
        <v>17214.751861486151</v>
      </c>
      <c r="H5" s="50">
        <v>16937.91863089447</v>
      </c>
      <c r="I5" s="50">
        <v>16521.993404348257</v>
      </c>
      <c r="J5" s="50">
        <v>16263.859958999306</v>
      </c>
      <c r="K5" s="50">
        <v>15685.938623697011</v>
      </c>
      <c r="L5" s="50">
        <v>13617.406582646679</v>
      </c>
      <c r="M5" s="50">
        <v>15357.856270036271</v>
      </c>
      <c r="N5" s="50">
        <v>14927.746269065134</v>
      </c>
      <c r="O5" s="50">
        <v>15462.867374211419</v>
      </c>
      <c r="P5" s="50">
        <v>15148.613027475012</v>
      </c>
      <c r="Q5" s="50">
        <v>15629.666501592787</v>
      </c>
      <c r="R5" s="50">
        <v>15851.352063399716</v>
      </c>
      <c r="S5" s="50">
        <v>15299.336543755742</v>
      </c>
      <c r="T5" s="50">
        <v>15833.978773254956</v>
      </c>
      <c r="U5" s="50">
        <v>15580.950351566904</v>
      </c>
      <c r="V5" s="50">
        <v>15410.441280175815</v>
      </c>
      <c r="W5" s="50">
        <v>14832.326425952288</v>
      </c>
      <c r="X5" s="50">
        <v>14561.834529270072</v>
      </c>
      <c r="Y5" s="50">
        <v>13154.31163428437</v>
      </c>
      <c r="Z5" s="50">
        <v>13856.145889339727</v>
      </c>
      <c r="AA5" s="50">
        <v>13546.755661746287</v>
      </c>
      <c r="AB5" s="50">
        <v>13629.777646932351</v>
      </c>
      <c r="AC5" s="50">
        <v>13996.202391623929</v>
      </c>
      <c r="AD5" s="50">
        <v>14198.185158571321</v>
      </c>
      <c r="AE5" s="50">
        <v>14268.063105599762</v>
      </c>
      <c r="AF5" s="50">
        <v>14334.776398206353</v>
      </c>
    </row>
    <row r="6" spans="1:32" s="44" customFormat="1" ht="16" customHeight="1" x14ac:dyDescent="0.25">
      <c r="B6" s="51" t="s">
        <v>92</v>
      </c>
      <c r="C6" s="52">
        <v>317.14</v>
      </c>
      <c r="D6" s="52">
        <v>314.8</v>
      </c>
      <c r="E6" s="52">
        <v>317.14</v>
      </c>
      <c r="F6" s="52">
        <v>314.02</v>
      </c>
      <c r="G6" s="52">
        <v>342.49</v>
      </c>
      <c r="H6" s="52">
        <v>354.60500000000002</v>
      </c>
      <c r="I6" s="52">
        <v>337.59999999999997</v>
      </c>
      <c r="J6" s="52">
        <v>325.90000000000003</v>
      </c>
      <c r="K6" s="52">
        <v>357.49</v>
      </c>
      <c r="L6" s="52">
        <v>337.99</v>
      </c>
      <c r="M6" s="52">
        <v>316.75000000000017</v>
      </c>
      <c r="N6" s="52">
        <v>335.50000000000017</v>
      </c>
      <c r="O6" s="52">
        <v>337.2999999999999</v>
      </c>
      <c r="P6" s="52">
        <v>343.00000000000006</v>
      </c>
      <c r="Q6" s="52">
        <v>349.3</v>
      </c>
      <c r="R6" s="52">
        <v>355.15</v>
      </c>
      <c r="S6" s="52">
        <v>370.75</v>
      </c>
      <c r="T6" s="52">
        <v>401.96483329643377</v>
      </c>
      <c r="U6" s="52">
        <v>400</v>
      </c>
      <c r="V6" s="52">
        <v>400</v>
      </c>
      <c r="W6" s="52">
        <v>400</v>
      </c>
      <c r="X6" s="52">
        <v>400</v>
      </c>
      <c r="Y6" s="52">
        <v>400</v>
      </c>
      <c r="Z6" s="52">
        <v>400</v>
      </c>
      <c r="AA6" s="52">
        <v>400</v>
      </c>
      <c r="AB6" s="52">
        <v>400</v>
      </c>
      <c r="AC6" s="52">
        <v>400</v>
      </c>
      <c r="AD6" s="52">
        <v>400</v>
      </c>
      <c r="AE6" s="52">
        <v>401</v>
      </c>
      <c r="AF6" s="52">
        <v>402</v>
      </c>
    </row>
    <row r="7" spans="1:32" s="44" customFormat="1" ht="16" customHeight="1" x14ac:dyDescent="0.3">
      <c r="B7" s="51" t="s">
        <v>93</v>
      </c>
      <c r="C7" s="53">
        <v>1733.1319999999998</v>
      </c>
      <c r="D7" s="53">
        <v>1706.672</v>
      </c>
      <c r="E7" s="53">
        <v>1678.9880000000001</v>
      </c>
      <c r="F7" s="53">
        <v>1640.664</v>
      </c>
      <c r="G7" s="53">
        <v>1768.4960000000001</v>
      </c>
      <c r="H7" s="53">
        <v>1741.9679999999998</v>
      </c>
      <c r="I7" s="53">
        <v>1958.3920000000001</v>
      </c>
      <c r="J7" s="53">
        <v>1985.8440000000001</v>
      </c>
      <c r="K7" s="53">
        <v>1959.232</v>
      </c>
      <c r="L7" s="53">
        <v>1607.8400000000001</v>
      </c>
      <c r="M7" s="53">
        <v>2174.5134200000002</v>
      </c>
      <c r="N7" s="53">
        <v>2189.37732319</v>
      </c>
      <c r="O7" s="53">
        <v>2239.0866093749996</v>
      </c>
      <c r="P7" s="53">
        <v>2222.6282178749998</v>
      </c>
      <c r="Q7" s="53">
        <v>2259.4054009954243</v>
      </c>
      <c r="R7" s="53">
        <v>2250.064827118541</v>
      </c>
      <c r="S7" s="53">
        <v>2195.3287164593125</v>
      </c>
      <c r="T7" s="53">
        <v>2119.6101237058515</v>
      </c>
      <c r="U7" s="53">
        <v>2034.2892316185078</v>
      </c>
      <c r="V7" s="53">
        <v>2272.8796103746608</v>
      </c>
      <c r="W7" s="53">
        <v>2062.7915263254995</v>
      </c>
      <c r="X7" s="53">
        <v>2154.9213999985177</v>
      </c>
      <c r="Y7" s="53">
        <v>1960.9485582416885</v>
      </c>
      <c r="Z7" s="53">
        <v>2064.9974930584763</v>
      </c>
      <c r="AA7" s="53">
        <v>1950.6251906619307</v>
      </c>
      <c r="AB7" s="53">
        <v>1976.5052139677309</v>
      </c>
      <c r="AC7" s="53">
        <v>2031.1924461473759</v>
      </c>
      <c r="AD7" s="53">
        <v>2027.2071469929249</v>
      </c>
      <c r="AE7" s="53">
        <v>2026.4515738540726</v>
      </c>
      <c r="AF7" s="53">
        <v>2037.15391972</v>
      </c>
    </row>
    <row r="8" spans="1:32" s="44" customFormat="1" ht="16" customHeight="1" x14ac:dyDescent="0.3">
      <c r="B8" s="51" t="s">
        <v>94</v>
      </c>
      <c r="C8" s="53">
        <v>0</v>
      </c>
      <c r="D8" s="53">
        <v>0</v>
      </c>
      <c r="E8" s="53">
        <v>0</v>
      </c>
      <c r="F8" s="53">
        <v>0</v>
      </c>
      <c r="G8" s="53">
        <v>0</v>
      </c>
      <c r="H8" s="53">
        <v>0</v>
      </c>
      <c r="I8" s="53">
        <v>0</v>
      </c>
      <c r="J8" s="53">
        <v>0</v>
      </c>
      <c r="K8" s="53">
        <v>0</v>
      </c>
      <c r="L8" s="53">
        <v>0</v>
      </c>
      <c r="M8" s="53">
        <v>0</v>
      </c>
      <c r="N8" s="53">
        <v>0</v>
      </c>
      <c r="O8" s="53">
        <v>0</v>
      </c>
      <c r="P8" s="53">
        <v>0</v>
      </c>
      <c r="Q8" s="53">
        <v>0</v>
      </c>
      <c r="R8" s="53">
        <v>0</v>
      </c>
      <c r="S8" s="53">
        <v>0</v>
      </c>
      <c r="T8" s="53">
        <v>0</v>
      </c>
      <c r="U8" s="53">
        <v>0</v>
      </c>
      <c r="V8" s="53">
        <v>0</v>
      </c>
      <c r="W8" s="53">
        <v>0</v>
      </c>
      <c r="X8" s="53">
        <v>0</v>
      </c>
      <c r="Y8" s="53">
        <v>0</v>
      </c>
      <c r="Z8" s="53">
        <v>0</v>
      </c>
      <c r="AA8" s="53">
        <v>0</v>
      </c>
      <c r="AB8" s="53">
        <v>0</v>
      </c>
      <c r="AC8" s="53">
        <v>0</v>
      </c>
      <c r="AD8" s="53">
        <v>0</v>
      </c>
      <c r="AE8" s="53">
        <v>0</v>
      </c>
      <c r="AF8" s="53">
        <v>0</v>
      </c>
    </row>
    <row r="9" spans="1:32" s="44" customFormat="1" ht="16" customHeight="1" x14ac:dyDescent="0.3">
      <c r="B9" s="51" t="s">
        <v>95</v>
      </c>
      <c r="C9" s="53">
        <v>20</v>
      </c>
      <c r="D9" s="53">
        <v>0</v>
      </c>
      <c r="E9" s="53">
        <v>0</v>
      </c>
      <c r="F9" s="53">
        <v>0</v>
      </c>
      <c r="G9" s="53">
        <v>0</v>
      </c>
      <c r="H9" s="53">
        <v>0</v>
      </c>
      <c r="I9" s="53">
        <v>0</v>
      </c>
      <c r="J9" s="53">
        <v>0</v>
      </c>
      <c r="K9" s="53">
        <v>0</v>
      </c>
      <c r="L9" s="53">
        <v>0</v>
      </c>
      <c r="M9" s="53">
        <v>0</v>
      </c>
      <c r="N9" s="53">
        <v>0</v>
      </c>
      <c r="O9" s="53">
        <v>0</v>
      </c>
      <c r="P9" s="53">
        <v>0</v>
      </c>
      <c r="Q9" s="53">
        <v>0</v>
      </c>
      <c r="R9" s="53">
        <v>0</v>
      </c>
      <c r="S9" s="53">
        <v>0</v>
      </c>
      <c r="T9" s="53">
        <v>0</v>
      </c>
      <c r="U9" s="53">
        <v>0</v>
      </c>
      <c r="V9" s="53">
        <v>0</v>
      </c>
      <c r="W9" s="53">
        <v>0</v>
      </c>
      <c r="X9" s="53">
        <v>0</v>
      </c>
      <c r="Y9" s="53">
        <v>0</v>
      </c>
      <c r="Z9" s="53">
        <v>0</v>
      </c>
      <c r="AA9" s="53">
        <v>0</v>
      </c>
      <c r="AB9" s="53">
        <v>0</v>
      </c>
      <c r="AC9" s="53">
        <v>0</v>
      </c>
      <c r="AD9" s="53">
        <v>0</v>
      </c>
      <c r="AE9" s="53">
        <v>0</v>
      </c>
      <c r="AF9" s="53">
        <v>0</v>
      </c>
    </row>
    <row r="10" spans="1:32" s="44" customFormat="1" ht="16" customHeight="1" x14ac:dyDescent="0.3">
      <c r="B10" s="51" t="s">
        <v>96</v>
      </c>
      <c r="C10" s="53">
        <v>1585</v>
      </c>
      <c r="D10" s="53">
        <v>1665.4</v>
      </c>
      <c r="E10" s="53">
        <v>1666.4</v>
      </c>
      <c r="F10" s="53">
        <v>1610</v>
      </c>
      <c r="G10" s="53">
        <v>1673.8</v>
      </c>
      <c r="H10" s="53">
        <v>1628</v>
      </c>
      <c r="I10" s="53">
        <v>1756.1509999999998</v>
      </c>
      <c r="J10" s="53">
        <v>1650.4</v>
      </c>
      <c r="K10" s="53">
        <v>1827.4</v>
      </c>
      <c r="L10" s="53">
        <v>1628</v>
      </c>
      <c r="M10" s="53">
        <v>1896.8</v>
      </c>
      <c r="N10" s="53">
        <v>1843.3440000000001</v>
      </c>
      <c r="O10" s="53">
        <v>1991.7</v>
      </c>
      <c r="P10" s="53">
        <v>1922.2919999999999</v>
      </c>
      <c r="Q10" s="53">
        <v>1911.057</v>
      </c>
      <c r="R10" s="53">
        <v>2017.9865988374233</v>
      </c>
      <c r="S10" s="53">
        <v>2027.0678132386272</v>
      </c>
      <c r="T10" s="53">
        <v>2177.606209720162</v>
      </c>
      <c r="U10" s="53">
        <v>2142.616</v>
      </c>
      <c r="V10" s="53">
        <v>2058.596</v>
      </c>
      <c r="W10" s="53">
        <v>2247.8356116330569</v>
      </c>
      <c r="X10" s="53">
        <v>2130.6052837644729</v>
      </c>
      <c r="Y10" s="53">
        <v>2156.3282726131879</v>
      </c>
      <c r="Z10" s="53">
        <v>2087.6236384889521</v>
      </c>
      <c r="AA10" s="53">
        <v>2218.768</v>
      </c>
      <c r="AB10" s="53">
        <v>2160</v>
      </c>
      <c r="AC10" s="53">
        <v>2206.25</v>
      </c>
      <c r="AD10" s="53">
        <v>2243.6999999999998</v>
      </c>
      <c r="AE10" s="53">
        <v>2243.6999999999998</v>
      </c>
      <c r="AF10" s="53">
        <v>2249.3000000000002</v>
      </c>
    </row>
    <row r="11" spans="1:32" s="44" customFormat="1" ht="16" customHeight="1" x14ac:dyDescent="0.3">
      <c r="B11" s="51" t="s">
        <v>97</v>
      </c>
      <c r="C11" s="53">
        <v>2255.5280000000002</v>
      </c>
      <c r="D11" s="53">
        <v>2149.6080000000002</v>
      </c>
      <c r="E11" s="53">
        <v>1991.7719999999999</v>
      </c>
      <c r="F11" s="53">
        <v>1874.8020000000001</v>
      </c>
      <c r="G11" s="53">
        <v>1557.4939999999999</v>
      </c>
      <c r="H11" s="53">
        <v>1502.8600000000001</v>
      </c>
      <c r="I11" s="53">
        <v>1235.6300000000001</v>
      </c>
      <c r="J11" s="53">
        <v>908.31999999999994</v>
      </c>
      <c r="K11" s="53">
        <v>855.74</v>
      </c>
      <c r="L11" s="53">
        <v>900.83999999999992</v>
      </c>
      <c r="M11" s="53">
        <v>911.35000000000014</v>
      </c>
      <c r="N11" s="53">
        <v>959.25000000000011</v>
      </c>
      <c r="O11" s="53">
        <v>1004.1999999999997</v>
      </c>
      <c r="P11" s="53">
        <v>998.8768738223547</v>
      </c>
      <c r="Q11" s="53">
        <v>977.66000000000008</v>
      </c>
      <c r="R11" s="53">
        <v>965.28</v>
      </c>
      <c r="S11" s="53">
        <v>940.23000000017703</v>
      </c>
      <c r="T11" s="53">
        <v>895.34999999999991</v>
      </c>
      <c r="U11" s="53">
        <v>861.44</v>
      </c>
      <c r="V11" s="53">
        <v>900.62803266310573</v>
      </c>
      <c r="W11" s="53">
        <v>827.44915802803678</v>
      </c>
      <c r="X11" s="53">
        <v>743.49</v>
      </c>
      <c r="Y11" s="53">
        <v>662</v>
      </c>
      <c r="Z11" s="53">
        <v>746.94615128305861</v>
      </c>
      <c r="AA11" s="53">
        <v>738.83999999999992</v>
      </c>
      <c r="AB11" s="53">
        <v>808.14</v>
      </c>
      <c r="AC11" s="53">
        <v>803.52</v>
      </c>
      <c r="AD11" s="53">
        <v>808.14</v>
      </c>
      <c r="AE11" s="53">
        <v>809.14</v>
      </c>
      <c r="AF11" s="53">
        <v>810.14</v>
      </c>
    </row>
    <row r="12" spans="1:32" s="44" customFormat="1" ht="16" customHeight="1" x14ac:dyDescent="0.3">
      <c r="B12" s="51" t="s">
        <v>98</v>
      </c>
      <c r="C12" s="53">
        <v>4128.6222870048641</v>
      </c>
      <c r="D12" s="53">
        <v>4095.4612870048645</v>
      </c>
      <c r="E12" s="53">
        <v>3900.0302870048645</v>
      </c>
      <c r="F12" s="53">
        <v>4431.4957870048647</v>
      </c>
      <c r="G12" s="53">
        <v>4210.4277543432945</v>
      </c>
      <c r="H12" s="53">
        <v>4481.1770594658992</v>
      </c>
      <c r="I12" s="53">
        <v>4354.7336900625432</v>
      </c>
      <c r="J12" s="53">
        <v>4369.1909589993047</v>
      </c>
      <c r="K12" s="53">
        <v>4238.1481236970121</v>
      </c>
      <c r="L12" s="53">
        <v>3828.7175826466791</v>
      </c>
      <c r="M12" s="53">
        <v>4113.8736920480496</v>
      </c>
      <c r="N12" s="53">
        <v>4255.5950868526934</v>
      </c>
      <c r="O12" s="53">
        <v>4445.4953853364186</v>
      </c>
      <c r="P12" s="53">
        <v>4264.287533466123</v>
      </c>
      <c r="Q12" s="53">
        <v>4387.2196797494507</v>
      </c>
      <c r="R12" s="53">
        <v>4352.8622821342751</v>
      </c>
      <c r="S12" s="53">
        <v>4196.5216228627542</v>
      </c>
      <c r="T12" s="53">
        <v>4381.8465082730545</v>
      </c>
      <c r="U12" s="53">
        <v>4293.1226946706802</v>
      </c>
      <c r="V12" s="53">
        <v>4086.4530184036789</v>
      </c>
      <c r="W12" s="53">
        <v>4154.8527426853725</v>
      </c>
      <c r="X12" s="53">
        <v>4091.4370517059983</v>
      </c>
      <c r="Y12" s="53">
        <v>3456.504484858126</v>
      </c>
      <c r="Z12" s="53">
        <v>3615.6473694884335</v>
      </c>
      <c r="AA12" s="53">
        <v>3388.6604721566682</v>
      </c>
      <c r="AB12" s="53">
        <v>3315.5809844801383</v>
      </c>
      <c r="AC12" s="53">
        <v>3428.0670989072237</v>
      </c>
      <c r="AD12" s="53">
        <v>3466.5504955794186</v>
      </c>
      <c r="AE12" s="53">
        <v>3511.8541534362712</v>
      </c>
      <c r="AF12" s="53">
        <v>3545.7815337128304</v>
      </c>
    </row>
    <row r="13" spans="1:32" s="44" customFormat="1" ht="16" customHeight="1" x14ac:dyDescent="0.3">
      <c r="B13" s="51" t="s">
        <v>99</v>
      </c>
      <c r="C13" s="53">
        <v>765.47142857142853</v>
      </c>
      <c r="D13" s="53">
        <v>617.72857142857151</v>
      </c>
      <c r="E13" s="53">
        <v>561.94285714285718</v>
      </c>
      <c r="F13" s="53">
        <v>563.90000000000009</v>
      </c>
      <c r="G13" s="53">
        <v>584.94285714285718</v>
      </c>
      <c r="H13" s="53">
        <v>591.50357142857138</v>
      </c>
      <c r="I13" s="53">
        <v>370.88571428571424</v>
      </c>
      <c r="J13" s="53">
        <v>300.14999999999998</v>
      </c>
      <c r="K13" s="53">
        <v>252.83999999999997</v>
      </c>
      <c r="L13" s="53">
        <v>176.95499999999998</v>
      </c>
      <c r="M13" s="53">
        <v>189.3</v>
      </c>
      <c r="N13" s="53">
        <v>155.36395981349997</v>
      </c>
      <c r="O13" s="53">
        <v>193.65937949999997</v>
      </c>
      <c r="P13" s="53">
        <v>106.36813679999997</v>
      </c>
      <c r="Q13" s="53">
        <v>176.97031039173245</v>
      </c>
      <c r="R13" s="53">
        <v>145.71763480947649</v>
      </c>
      <c r="S13" s="53">
        <v>102.5191126160499</v>
      </c>
      <c r="T13" s="53">
        <v>182.92442728316905</v>
      </c>
      <c r="U13" s="53">
        <v>139.24423098987847</v>
      </c>
      <c r="V13" s="53">
        <v>84.063999999999993</v>
      </c>
      <c r="W13" s="53">
        <v>12.458174580525046</v>
      </c>
      <c r="X13" s="53">
        <v>100.05991862238862</v>
      </c>
      <c r="Y13" s="53">
        <v>42.063351466538663</v>
      </c>
      <c r="Z13" s="53">
        <v>79.43471798585982</v>
      </c>
      <c r="AA13" s="53">
        <v>75.253428552948222</v>
      </c>
      <c r="AB13" s="53">
        <v>51.552398484482012</v>
      </c>
      <c r="AC13" s="53">
        <v>40.440465569330051</v>
      </c>
      <c r="AD13" s="53">
        <v>29.962515998977668</v>
      </c>
      <c r="AE13" s="53">
        <v>20.082378309418345</v>
      </c>
      <c r="AF13" s="53">
        <v>10.765944773523049</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0</v>
      </c>
      <c r="D15" s="53">
        <v>0</v>
      </c>
      <c r="E15" s="53">
        <v>0</v>
      </c>
      <c r="F15" s="53">
        <v>0</v>
      </c>
      <c r="G15" s="53">
        <v>0</v>
      </c>
      <c r="H15" s="53">
        <v>0</v>
      </c>
      <c r="I15" s="53">
        <v>0</v>
      </c>
      <c r="J15" s="53">
        <v>0</v>
      </c>
      <c r="K15" s="53">
        <v>0</v>
      </c>
      <c r="L15" s="53">
        <v>0</v>
      </c>
      <c r="M15" s="53">
        <v>0</v>
      </c>
      <c r="N15" s="53">
        <v>0</v>
      </c>
      <c r="O15" s="53">
        <v>0</v>
      </c>
      <c r="P15" s="53">
        <v>0</v>
      </c>
      <c r="Q15" s="53">
        <v>0</v>
      </c>
      <c r="R15" s="53">
        <v>0</v>
      </c>
      <c r="S15" s="53">
        <v>0</v>
      </c>
      <c r="T15" s="53">
        <v>0</v>
      </c>
      <c r="U15" s="53">
        <v>0</v>
      </c>
      <c r="V15" s="53">
        <v>0</v>
      </c>
      <c r="W15" s="53">
        <v>0</v>
      </c>
      <c r="X15" s="53">
        <v>0</v>
      </c>
      <c r="Y15" s="53">
        <v>0</v>
      </c>
      <c r="Z15" s="53">
        <v>0</v>
      </c>
      <c r="AA15" s="53">
        <v>0</v>
      </c>
      <c r="AB15" s="53">
        <v>0</v>
      </c>
      <c r="AC15" s="53">
        <v>0</v>
      </c>
      <c r="AD15" s="53">
        <v>0</v>
      </c>
      <c r="AE15" s="53">
        <v>0</v>
      </c>
      <c r="AF15" s="53">
        <v>0</v>
      </c>
    </row>
    <row r="16" spans="1:32" s="44" customFormat="1" ht="16" customHeight="1" x14ac:dyDescent="0.3">
      <c r="B16" s="51" t="s">
        <v>102</v>
      </c>
      <c r="C16" s="53">
        <v>1452.98</v>
      </c>
      <c r="D16" s="53">
        <v>1351.44</v>
      </c>
      <c r="E16" s="53">
        <v>1545.46</v>
      </c>
      <c r="F16" s="53">
        <v>1395.1999999999998</v>
      </c>
      <c r="G16" s="53">
        <v>1422.82</v>
      </c>
      <c r="H16" s="53">
        <v>1454.58</v>
      </c>
      <c r="I16" s="53">
        <v>1362.04</v>
      </c>
      <c r="J16" s="53">
        <v>1463.96</v>
      </c>
      <c r="K16" s="53">
        <v>1305.24</v>
      </c>
      <c r="L16" s="53">
        <v>1253.4000000000001</v>
      </c>
      <c r="M16" s="53">
        <v>1310.52</v>
      </c>
      <c r="N16" s="53">
        <v>1147.04</v>
      </c>
      <c r="O16" s="53">
        <v>1298.0500000000002</v>
      </c>
      <c r="P16" s="53">
        <v>1170.8000000000002</v>
      </c>
      <c r="Q16" s="53">
        <v>1314.8093522082277</v>
      </c>
      <c r="R16" s="53">
        <v>1264.6763695667623</v>
      </c>
      <c r="S16" s="53">
        <v>1188.5896041781102</v>
      </c>
      <c r="T16" s="53">
        <v>1354.6</v>
      </c>
      <c r="U16" s="53">
        <v>1354.2460116805044</v>
      </c>
      <c r="V16" s="53">
        <v>1369.6389745165441</v>
      </c>
      <c r="W16" s="53">
        <v>1130.6623061506762</v>
      </c>
      <c r="X16" s="53">
        <v>1157.3843947503992</v>
      </c>
      <c r="Y16" s="53">
        <v>1083.8288250304506</v>
      </c>
      <c r="Z16" s="53">
        <v>1092.8096230946842</v>
      </c>
      <c r="AA16" s="53">
        <v>1230.3814503747403</v>
      </c>
      <c r="AB16" s="53">
        <v>1125.1999999999998</v>
      </c>
      <c r="AC16" s="53">
        <v>1118</v>
      </c>
      <c r="AD16" s="53">
        <v>1118</v>
      </c>
      <c r="AE16" s="53">
        <v>1119</v>
      </c>
      <c r="AF16" s="53">
        <v>1120</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927.95499999999993</v>
      </c>
      <c r="D18" s="53">
        <v>678.30137382075463</v>
      </c>
      <c r="E18" s="53">
        <v>735.20624999999995</v>
      </c>
      <c r="F18" s="53">
        <v>711.56375000000003</v>
      </c>
      <c r="G18" s="53">
        <v>758.58124999999995</v>
      </c>
      <c r="H18" s="53">
        <v>748.52499999999998</v>
      </c>
      <c r="I18" s="53">
        <v>674.31</v>
      </c>
      <c r="J18" s="53">
        <v>798.81500000000005</v>
      </c>
      <c r="K18" s="53">
        <v>814.84749999999997</v>
      </c>
      <c r="L18" s="53">
        <v>727.75</v>
      </c>
      <c r="M18" s="53">
        <v>743.75</v>
      </c>
      <c r="N18" s="53">
        <v>743.75</v>
      </c>
      <c r="O18" s="53">
        <v>743.75</v>
      </c>
      <c r="P18" s="53">
        <v>787.24999999999977</v>
      </c>
      <c r="Q18" s="53">
        <v>828.72113097755198</v>
      </c>
      <c r="R18" s="53">
        <v>883.28309215927732</v>
      </c>
      <c r="S18" s="53">
        <v>748.59342077167798</v>
      </c>
      <c r="T18" s="53">
        <v>843.76203600985184</v>
      </c>
      <c r="U18" s="53">
        <v>803.17181863109977</v>
      </c>
      <c r="V18" s="53">
        <v>788.29919277564318</v>
      </c>
      <c r="W18" s="53">
        <v>680.30053093815081</v>
      </c>
      <c r="X18" s="53">
        <v>706.79007684728958</v>
      </c>
      <c r="Y18" s="53">
        <v>602.28909810705125</v>
      </c>
      <c r="Z18" s="53">
        <v>553.66281888436856</v>
      </c>
      <c r="AA18" s="53">
        <v>547.40612000000021</v>
      </c>
      <c r="AB18" s="53">
        <v>581.89905000000022</v>
      </c>
      <c r="AC18" s="53">
        <v>627.07238100000018</v>
      </c>
      <c r="AD18" s="53">
        <v>716.125</v>
      </c>
      <c r="AE18" s="53">
        <v>736.125</v>
      </c>
      <c r="AF18" s="53">
        <v>766.125</v>
      </c>
    </row>
    <row r="19" spans="2:32" s="44" customFormat="1" ht="16" customHeight="1" x14ac:dyDescent="0.3">
      <c r="B19" s="51" t="s">
        <v>105</v>
      </c>
      <c r="C19" s="53">
        <v>549</v>
      </c>
      <c r="D19" s="53">
        <v>533</v>
      </c>
      <c r="E19" s="53">
        <v>571</v>
      </c>
      <c r="F19" s="53">
        <v>589</v>
      </c>
      <c r="G19" s="53">
        <v>548</v>
      </c>
      <c r="H19" s="53">
        <v>352</v>
      </c>
      <c r="I19" s="53">
        <v>248</v>
      </c>
      <c r="J19" s="53">
        <v>220</v>
      </c>
      <c r="K19" s="53">
        <v>219</v>
      </c>
      <c r="L19" s="53">
        <v>211</v>
      </c>
      <c r="M19" s="53">
        <v>212</v>
      </c>
      <c r="N19" s="53">
        <v>215</v>
      </c>
      <c r="O19" s="53">
        <v>218.17099999999999</v>
      </c>
      <c r="P19" s="53">
        <v>209.43</v>
      </c>
      <c r="Q19" s="53">
        <v>217.74600000000001</v>
      </c>
      <c r="R19" s="53">
        <v>194.99999999998352</v>
      </c>
      <c r="S19" s="53">
        <v>210.8</v>
      </c>
      <c r="T19" s="53">
        <v>199.035</v>
      </c>
      <c r="U19" s="53">
        <v>209.16899999999998</v>
      </c>
      <c r="V19" s="53">
        <v>215.63200000000001</v>
      </c>
      <c r="W19" s="53">
        <v>217.11099999999999</v>
      </c>
      <c r="X19" s="53">
        <v>212.09800000000001</v>
      </c>
      <c r="Y19" s="53">
        <v>211.76300000000001</v>
      </c>
      <c r="Z19" s="53">
        <v>204.47800000000001</v>
      </c>
      <c r="AA19" s="53">
        <v>220.86799999999999</v>
      </c>
      <c r="AB19" s="53">
        <v>293.75</v>
      </c>
      <c r="AC19" s="53">
        <v>406.25</v>
      </c>
      <c r="AD19" s="53">
        <v>406.25</v>
      </c>
      <c r="AE19" s="53">
        <v>417.5</v>
      </c>
      <c r="AF19" s="53">
        <v>417.5</v>
      </c>
    </row>
    <row r="20" spans="2:32" s="44" customFormat="1" ht="16" customHeight="1" x14ac:dyDescent="0.3">
      <c r="B20" s="51" t="s">
        <v>106</v>
      </c>
      <c r="C20" s="53">
        <v>21</v>
      </c>
      <c r="D20" s="53">
        <v>21</v>
      </c>
      <c r="E20" s="53">
        <v>21</v>
      </c>
      <c r="F20" s="53">
        <v>22</v>
      </c>
      <c r="G20" s="53">
        <v>22</v>
      </c>
      <c r="H20" s="53">
        <v>22</v>
      </c>
      <c r="I20" s="53">
        <v>25</v>
      </c>
      <c r="J20" s="53">
        <v>25</v>
      </c>
      <c r="K20" s="53">
        <v>23.5</v>
      </c>
      <c r="L20" s="53">
        <v>23.5</v>
      </c>
      <c r="M20" s="53">
        <v>23.5</v>
      </c>
      <c r="N20" s="53">
        <v>23.5</v>
      </c>
      <c r="O20" s="53">
        <v>23.5</v>
      </c>
      <c r="P20" s="53">
        <v>23.5</v>
      </c>
      <c r="Q20" s="53">
        <v>23.5</v>
      </c>
      <c r="R20" s="53">
        <v>23.5</v>
      </c>
      <c r="S20" s="53">
        <v>23.5</v>
      </c>
      <c r="T20" s="53">
        <v>23.5</v>
      </c>
      <c r="U20" s="53">
        <v>23.5</v>
      </c>
      <c r="V20" s="53">
        <v>23.5</v>
      </c>
      <c r="W20" s="53">
        <v>23.5</v>
      </c>
      <c r="X20" s="53">
        <v>23.5</v>
      </c>
      <c r="Y20" s="53">
        <v>23.5</v>
      </c>
      <c r="Z20" s="53">
        <v>23.5</v>
      </c>
      <c r="AA20" s="53">
        <v>23.5</v>
      </c>
      <c r="AB20" s="53">
        <v>23.5</v>
      </c>
      <c r="AC20" s="53">
        <v>23.5</v>
      </c>
      <c r="AD20" s="53">
        <v>23.5</v>
      </c>
      <c r="AE20" s="53">
        <v>23.5</v>
      </c>
      <c r="AF20" s="53">
        <v>23.5</v>
      </c>
    </row>
    <row r="21" spans="2:32" s="44" customFormat="1" ht="16" customHeight="1" x14ac:dyDescent="0.3">
      <c r="B21" s="51" t="s">
        <v>107</v>
      </c>
      <c r="C21" s="53">
        <v>2273.5</v>
      </c>
      <c r="D21" s="53">
        <v>2661.5</v>
      </c>
      <c r="E21" s="53">
        <v>2637</v>
      </c>
      <c r="F21" s="53">
        <v>2768</v>
      </c>
      <c r="G21" s="53">
        <v>2676.5</v>
      </c>
      <c r="H21" s="53">
        <v>2590.5</v>
      </c>
      <c r="I21" s="53">
        <v>2823.75</v>
      </c>
      <c r="J21" s="53">
        <v>2936.48</v>
      </c>
      <c r="K21" s="53">
        <v>2582.1010000000001</v>
      </c>
      <c r="L21" s="53">
        <v>1842.364</v>
      </c>
      <c r="M21" s="53">
        <v>2376.29915798822</v>
      </c>
      <c r="N21" s="53">
        <v>1908.0758577599997</v>
      </c>
      <c r="O21" s="53">
        <v>1871</v>
      </c>
      <c r="P21" s="53">
        <v>1966.75</v>
      </c>
      <c r="Q21" s="53">
        <v>1966.7418379548681</v>
      </c>
      <c r="R21" s="53">
        <v>2175.6353386708552</v>
      </c>
      <c r="S21" s="53">
        <v>2251.1202536290339</v>
      </c>
      <c r="T21" s="53">
        <v>2170.2166349664335</v>
      </c>
      <c r="U21" s="53">
        <v>2228.4313639762331</v>
      </c>
      <c r="V21" s="53">
        <v>2201.4521213057324</v>
      </c>
      <c r="W21" s="53">
        <v>2103.3255098631234</v>
      </c>
      <c r="X21" s="53">
        <v>1913.9434035810052</v>
      </c>
      <c r="Y21" s="53">
        <v>1630.5223618784951</v>
      </c>
      <c r="Z21" s="53">
        <v>2028.1600770558948</v>
      </c>
      <c r="AA21" s="53">
        <v>1807.41</v>
      </c>
      <c r="AB21" s="53">
        <v>1992.85</v>
      </c>
      <c r="AC21" s="53">
        <v>2011.1100000000001</v>
      </c>
      <c r="AD21" s="53">
        <v>2057.9499999999998</v>
      </c>
      <c r="AE21" s="53">
        <v>2066.11</v>
      </c>
      <c r="AF21" s="53">
        <v>2066.11</v>
      </c>
    </row>
    <row r="22" spans="2:32" s="44" customFormat="1" ht="16" customHeight="1" x14ac:dyDescent="0.3">
      <c r="B22" s="51" t="s">
        <v>108</v>
      </c>
      <c r="C22" s="53">
        <v>626.36</v>
      </c>
      <c r="D22" s="53">
        <v>896.8</v>
      </c>
      <c r="E22" s="53">
        <v>947.2</v>
      </c>
      <c r="F22" s="53">
        <v>966</v>
      </c>
      <c r="G22" s="53">
        <v>929</v>
      </c>
      <c r="H22" s="53">
        <v>904</v>
      </c>
      <c r="I22" s="53">
        <v>893.30100000000004</v>
      </c>
      <c r="J22" s="53">
        <v>904</v>
      </c>
      <c r="K22" s="53">
        <v>881</v>
      </c>
      <c r="L22" s="53">
        <v>767</v>
      </c>
      <c r="M22" s="53">
        <v>806.6</v>
      </c>
      <c r="N22" s="53">
        <v>902.78</v>
      </c>
      <c r="O22" s="53">
        <v>829.00500000000011</v>
      </c>
      <c r="P22" s="53">
        <v>833.01199999999994</v>
      </c>
      <c r="Q22" s="53">
        <v>851.93299999999999</v>
      </c>
      <c r="R22" s="53">
        <v>834.93500000000006</v>
      </c>
      <c r="S22" s="53">
        <v>726.46599999999989</v>
      </c>
      <c r="T22" s="53">
        <v>746.66300000000001</v>
      </c>
      <c r="U22" s="53">
        <v>770.31999999999994</v>
      </c>
      <c r="V22" s="53">
        <v>712.69833013644939</v>
      </c>
      <c r="W22" s="53">
        <v>712.55721730170217</v>
      </c>
      <c r="X22" s="53">
        <v>823.20499999999993</v>
      </c>
      <c r="Y22" s="53">
        <v>820.16368208883182</v>
      </c>
      <c r="Z22" s="53">
        <v>854.48599999999988</v>
      </c>
      <c r="AA22" s="53">
        <v>840.64300000000003</v>
      </c>
      <c r="AB22" s="53">
        <v>796.4</v>
      </c>
      <c r="AC22" s="53">
        <v>796.4</v>
      </c>
      <c r="AD22" s="53">
        <v>796.4</v>
      </c>
      <c r="AE22" s="53">
        <v>789.2</v>
      </c>
      <c r="AF22" s="53">
        <v>782</v>
      </c>
    </row>
    <row r="23" spans="2:32" s="44" customFormat="1" ht="16" customHeight="1" x14ac:dyDescent="0.3">
      <c r="B23" s="51" t="s">
        <v>109</v>
      </c>
      <c r="C23" s="53">
        <v>52.732558139534873</v>
      </c>
      <c r="D23" s="53">
        <v>52.732558139534873</v>
      </c>
      <c r="E23" s="53">
        <v>52.732558139534873</v>
      </c>
      <c r="F23" s="53">
        <v>52.732558139534873</v>
      </c>
      <c r="G23" s="53">
        <v>108.19999999999997</v>
      </c>
      <c r="H23" s="53">
        <v>108.19999999999997</v>
      </c>
      <c r="I23" s="53">
        <v>108.19999999999997</v>
      </c>
      <c r="J23" s="53">
        <v>78.199999999999974</v>
      </c>
      <c r="K23" s="53">
        <v>78.199999999999974</v>
      </c>
      <c r="L23" s="53">
        <v>78.199999999999974</v>
      </c>
      <c r="M23" s="53">
        <v>78.199999999999974</v>
      </c>
      <c r="N23" s="53">
        <v>78.199999999999974</v>
      </c>
      <c r="O23" s="53">
        <v>79.050000000000011</v>
      </c>
      <c r="P23" s="53">
        <v>79.899999999999963</v>
      </c>
      <c r="Q23" s="53">
        <v>80.75</v>
      </c>
      <c r="R23" s="53">
        <v>81.600000000000037</v>
      </c>
      <c r="S23" s="53">
        <v>82.449999999999989</v>
      </c>
      <c r="T23" s="53">
        <v>86</v>
      </c>
      <c r="U23" s="53">
        <v>86</v>
      </c>
      <c r="V23" s="53">
        <v>86</v>
      </c>
      <c r="W23" s="53">
        <v>86</v>
      </c>
      <c r="X23" s="53">
        <v>86</v>
      </c>
      <c r="Y23" s="53">
        <v>86</v>
      </c>
      <c r="Z23" s="53">
        <v>86</v>
      </c>
      <c r="AA23" s="53">
        <v>86</v>
      </c>
      <c r="AB23" s="53">
        <v>86</v>
      </c>
      <c r="AC23" s="53">
        <v>86</v>
      </c>
      <c r="AD23" s="53">
        <v>86</v>
      </c>
      <c r="AE23" s="53">
        <v>86</v>
      </c>
      <c r="AF23" s="53">
        <v>86</v>
      </c>
    </row>
    <row r="24" spans="2:32" s="44" customFormat="1" ht="16" customHeight="1" x14ac:dyDescent="0.3">
      <c r="B24" s="51" t="s">
        <v>110</v>
      </c>
      <c r="C24" s="53">
        <v>1223.5999999999999</v>
      </c>
      <c r="D24" s="53">
        <v>1027</v>
      </c>
      <c r="E24" s="53">
        <v>695</v>
      </c>
      <c r="F24" s="53">
        <v>648.6</v>
      </c>
      <c r="G24" s="53">
        <v>612</v>
      </c>
      <c r="H24" s="53">
        <v>458</v>
      </c>
      <c r="I24" s="53">
        <v>374</v>
      </c>
      <c r="J24" s="53">
        <v>297.59999999999997</v>
      </c>
      <c r="K24" s="53">
        <v>291.2</v>
      </c>
      <c r="L24" s="53">
        <v>233.85</v>
      </c>
      <c r="M24" s="53">
        <v>204.4</v>
      </c>
      <c r="N24" s="53">
        <v>170.97004144893947</v>
      </c>
      <c r="O24" s="53">
        <v>188.9</v>
      </c>
      <c r="P24" s="53">
        <v>220.5182655115355</v>
      </c>
      <c r="Q24" s="53">
        <v>283.85278931553137</v>
      </c>
      <c r="R24" s="53">
        <v>305.66092010312269</v>
      </c>
      <c r="S24" s="53">
        <v>235.4</v>
      </c>
      <c r="T24" s="53">
        <v>250.9</v>
      </c>
      <c r="U24" s="53">
        <v>235.4</v>
      </c>
      <c r="V24" s="53">
        <v>210.6</v>
      </c>
      <c r="W24" s="53">
        <v>173.48264844614584</v>
      </c>
      <c r="X24" s="53">
        <v>18.400000000000002</v>
      </c>
      <c r="Y24" s="53">
        <v>18.400000000000002</v>
      </c>
      <c r="Z24" s="53">
        <v>18.400000000000002</v>
      </c>
      <c r="AA24" s="53">
        <v>18.400000000000002</v>
      </c>
      <c r="AB24" s="53">
        <v>18.400000000000002</v>
      </c>
      <c r="AC24" s="53">
        <v>18.400000000000002</v>
      </c>
      <c r="AD24" s="53">
        <v>18.400000000000002</v>
      </c>
      <c r="AE24" s="53">
        <v>18.400000000000002</v>
      </c>
      <c r="AF24" s="53">
        <v>18.400000000000002</v>
      </c>
    </row>
    <row r="25" spans="2:32" s="44" customFormat="1" ht="16" customHeight="1" x14ac:dyDescent="0.25">
      <c r="B25" s="49" t="s">
        <v>111</v>
      </c>
      <c r="C25" s="50">
        <v>6329.2646669186979</v>
      </c>
      <c r="D25" s="50">
        <v>5303.1922147714249</v>
      </c>
      <c r="E25" s="50">
        <v>5379.0772291659696</v>
      </c>
      <c r="F25" s="50">
        <v>6195.7581516267137</v>
      </c>
      <c r="G25" s="50">
        <v>6793.1787494346245</v>
      </c>
      <c r="H25" s="50">
        <v>7053.3778308583078</v>
      </c>
      <c r="I25" s="50">
        <v>7229.6018854273243</v>
      </c>
      <c r="J25" s="50">
        <v>7393.1019159129119</v>
      </c>
      <c r="K25" s="50">
        <v>7021.0441651356587</v>
      </c>
      <c r="L25" s="50">
        <v>5518.5069056307584</v>
      </c>
      <c r="M25" s="50">
        <v>6423.0010911876152</v>
      </c>
      <c r="N25" s="50">
        <v>6582.7262308942209</v>
      </c>
      <c r="O25" s="50">
        <v>6225.3004967083989</v>
      </c>
      <c r="P25" s="50">
        <v>5944.1428713909654</v>
      </c>
      <c r="Q25" s="50">
        <v>6372.3146794320219</v>
      </c>
      <c r="R25" s="50">
        <v>6272.0745962098654</v>
      </c>
      <c r="S25" s="50">
        <v>6255.6132288345734</v>
      </c>
      <c r="T25" s="50">
        <v>6755.7452267707449</v>
      </c>
      <c r="U25" s="50">
        <v>6808.2781663448714</v>
      </c>
      <c r="V25" s="50">
        <v>6774.667934710762</v>
      </c>
      <c r="W25" s="50">
        <v>6714.5907565393054</v>
      </c>
      <c r="X25" s="50">
        <v>7037.1437741144437</v>
      </c>
      <c r="Y25" s="50">
        <v>5243.4932419222378</v>
      </c>
      <c r="Z25" s="50">
        <v>4939.4134299189309</v>
      </c>
      <c r="AA25" s="50">
        <v>5491.1141603140359</v>
      </c>
      <c r="AB25" s="50">
        <v>5997.9639475762988</v>
      </c>
      <c r="AC25" s="50">
        <v>6273.91859924461</v>
      </c>
      <c r="AD25" s="50">
        <v>6537.1766845579186</v>
      </c>
      <c r="AE25" s="50">
        <v>6790.3983992498252</v>
      </c>
      <c r="AF25" s="50">
        <v>6854.6334250409436</v>
      </c>
    </row>
    <row r="26" spans="2:32" s="44" customFormat="1" ht="16" customHeight="1" x14ac:dyDescent="0.3">
      <c r="B26" s="51" t="s">
        <v>112</v>
      </c>
      <c r="C26" s="53">
        <v>5</v>
      </c>
      <c r="D26" s="53">
        <v>5</v>
      </c>
      <c r="E26" s="53">
        <v>5</v>
      </c>
      <c r="F26" s="53">
        <v>5</v>
      </c>
      <c r="G26" s="53">
        <v>5</v>
      </c>
      <c r="H26" s="53">
        <v>5</v>
      </c>
      <c r="I26" s="53">
        <v>5</v>
      </c>
      <c r="J26" s="53">
        <v>5</v>
      </c>
      <c r="K26" s="53">
        <v>5</v>
      </c>
      <c r="L26" s="53">
        <v>12</v>
      </c>
      <c r="M26" s="53">
        <v>12</v>
      </c>
      <c r="N26" s="53">
        <v>12</v>
      </c>
      <c r="O26" s="53">
        <v>12</v>
      </c>
      <c r="P26" s="53">
        <v>12</v>
      </c>
      <c r="Q26" s="53">
        <v>12</v>
      </c>
      <c r="R26" s="53">
        <v>12</v>
      </c>
      <c r="S26" s="53">
        <v>12</v>
      </c>
      <c r="T26" s="53">
        <v>12</v>
      </c>
      <c r="U26" s="53">
        <v>12</v>
      </c>
      <c r="V26" s="53">
        <v>12</v>
      </c>
      <c r="W26" s="53">
        <v>12</v>
      </c>
      <c r="X26" s="53">
        <v>12</v>
      </c>
      <c r="Y26" s="53">
        <v>12</v>
      </c>
      <c r="Z26" s="53">
        <v>12</v>
      </c>
      <c r="AA26" s="53">
        <v>12</v>
      </c>
      <c r="AB26" s="53">
        <v>12</v>
      </c>
      <c r="AC26" s="53">
        <v>12</v>
      </c>
      <c r="AD26" s="53">
        <v>12</v>
      </c>
      <c r="AE26" s="53">
        <v>13</v>
      </c>
      <c r="AF26" s="53">
        <v>14</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658.48</v>
      </c>
      <c r="D28" s="53">
        <v>667.48</v>
      </c>
      <c r="E28" s="53">
        <v>722.48</v>
      </c>
      <c r="F28" s="53">
        <v>915.48</v>
      </c>
      <c r="G28" s="53">
        <v>999.88</v>
      </c>
      <c r="H28" s="53">
        <v>1050.48</v>
      </c>
      <c r="I28" s="53">
        <v>1058.48</v>
      </c>
      <c r="J28" s="53">
        <v>1045.48</v>
      </c>
      <c r="K28" s="53">
        <v>1168.4000000000001</v>
      </c>
      <c r="L28" s="53">
        <v>1189.6400000000001</v>
      </c>
      <c r="M28" s="53">
        <v>1238.4000000000001</v>
      </c>
      <c r="N28" s="53">
        <v>1334.64</v>
      </c>
      <c r="O28" s="53">
        <v>1252.8399999999999</v>
      </c>
      <c r="P28" s="53">
        <v>1478.84</v>
      </c>
      <c r="Q28" s="53">
        <v>1441.84</v>
      </c>
      <c r="R28" s="53">
        <v>1510.84</v>
      </c>
      <c r="S28" s="53">
        <v>1363.84</v>
      </c>
      <c r="T28" s="53">
        <v>1663.84</v>
      </c>
      <c r="U28" s="53">
        <v>1615.24</v>
      </c>
      <c r="V28" s="53">
        <v>1449.84</v>
      </c>
      <c r="W28" s="53">
        <v>1665.84</v>
      </c>
      <c r="X28" s="53">
        <v>1473.84</v>
      </c>
      <c r="Y28" s="53">
        <v>1739.84</v>
      </c>
      <c r="Z28" s="53">
        <v>1500.84</v>
      </c>
      <c r="AA28" s="53">
        <v>1646.24</v>
      </c>
      <c r="AB28" s="53">
        <v>1479.84</v>
      </c>
      <c r="AC28" s="53">
        <v>1609.44</v>
      </c>
      <c r="AD28" s="53">
        <v>1688.84</v>
      </c>
      <c r="AE28" s="53">
        <v>1739.44</v>
      </c>
      <c r="AF28" s="53">
        <v>1739.44</v>
      </c>
    </row>
    <row r="29" spans="2:32" s="44" customFormat="1" ht="16" customHeight="1" x14ac:dyDescent="0.3">
      <c r="B29" s="51" t="s">
        <v>115</v>
      </c>
      <c r="C29" s="53">
        <v>202.464</v>
      </c>
      <c r="D29" s="53">
        <v>127.07199999999999</v>
      </c>
      <c r="E29" s="53">
        <v>137.71199999999999</v>
      </c>
      <c r="F29" s="53">
        <v>122.20800000000001</v>
      </c>
      <c r="G29" s="53">
        <v>189.08800000000002</v>
      </c>
      <c r="H29" s="53">
        <v>216.44800000000001</v>
      </c>
      <c r="I29" s="53">
        <v>253.53600000000003</v>
      </c>
      <c r="J29" s="53">
        <v>243.2</v>
      </c>
      <c r="K29" s="53">
        <v>257.18399999999997</v>
      </c>
      <c r="L29" s="53">
        <v>86.031999999999996</v>
      </c>
      <c r="M29" s="53">
        <v>0</v>
      </c>
      <c r="N29" s="53">
        <v>0</v>
      </c>
      <c r="O29" s="53">
        <v>0</v>
      </c>
      <c r="P29" s="53">
        <v>0</v>
      </c>
      <c r="Q29" s="53">
        <v>0</v>
      </c>
      <c r="R29" s="53">
        <v>21.714285714285712</v>
      </c>
      <c r="S29" s="53">
        <v>39.809523809523839</v>
      </c>
      <c r="T29" s="53">
        <v>25.333333333333336</v>
      </c>
      <c r="U29" s="53">
        <v>36.190476190476232</v>
      </c>
      <c r="V29" s="53">
        <v>50.6666666666667</v>
      </c>
      <c r="W29" s="53">
        <v>63.33333333333335</v>
      </c>
      <c r="X29" s="53">
        <v>62.247619047619132</v>
      </c>
      <c r="Y29" s="53">
        <v>20.106505054240284</v>
      </c>
      <c r="Z29" s="53">
        <v>21.118995784784637</v>
      </c>
      <c r="AA29" s="53">
        <v>63.356987354353912</v>
      </c>
      <c r="AB29" s="53">
        <v>64.62412710144099</v>
      </c>
      <c r="AC29" s="53">
        <v>65.916609643469812</v>
      </c>
      <c r="AD29" s="53">
        <v>67.234941836339203</v>
      </c>
      <c r="AE29" s="53">
        <v>68.579640673065981</v>
      </c>
      <c r="AF29" s="53">
        <v>69.9512334865273</v>
      </c>
    </row>
    <row r="30" spans="2:32" s="44" customFormat="1" ht="16" customHeight="1" x14ac:dyDescent="0.3">
      <c r="B30" s="51" t="s">
        <v>116</v>
      </c>
      <c r="C30" s="53">
        <v>283.53204897584033</v>
      </c>
      <c r="D30" s="53">
        <v>249.84276326155461</v>
      </c>
      <c r="E30" s="53">
        <v>245.27490611869749</v>
      </c>
      <c r="F30" s="53">
        <v>282.76419183298322</v>
      </c>
      <c r="G30" s="53">
        <v>398.75172794117645</v>
      </c>
      <c r="H30" s="53">
        <v>416.9651962972689</v>
      </c>
      <c r="I30" s="53">
        <v>361.61850840336137</v>
      </c>
      <c r="J30" s="53">
        <v>376.03237394957978</v>
      </c>
      <c r="K30" s="53">
        <v>325.80782037815129</v>
      </c>
      <c r="L30" s="53">
        <v>294.25314600840341</v>
      </c>
      <c r="M30" s="53">
        <v>338.53404895384915</v>
      </c>
      <c r="N30" s="53">
        <v>344.54651155222894</v>
      </c>
      <c r="O30" s="53">
        <v>370.2399999999999</v>
      </c>
      <c r="P30" s="53">
        <v>371.36430523918006</v>
      </c>
      <c r="Q30" s="53">
        <v>393.74425590759404</v>
      </c>
      <c r="R30" s="53">
        <v>193.69741438290248</v>
      </c>
      <c r="S30" s="53">
        <v>346.00278907744371</v>
      </c>
      <c r="T30" s="53">
        <v>367.74809523809557</v>
      </c>
      <c r="U30" s="53">
        <v>372.05180944908085</v>
      </c>
      <c r="V30" s="53">
        <v>357.24150590341839</v>
      </c>
      <c r="W30" s="53">
        <v>371.25779497677212</v>
      </c>
      <c r="X30" s="53">
        <v>391.46474649502278</v>
      </c>
      <c r="Y30" s="53">
        <v>396.32499999999999</v>
      </c>
      <c r="Z30" s="53">
        <v>354.21385599999996</v>
      </c>
      <c r="AA30" s="53">
        <v>370.07572799999997</v>
      </c>
      <c r="AB30" s="53">
        <v>442.51120959999997</v>
      </c>
      <c r="AC30" s="53">
        <v>455.92308159999999</v>
      </c>
      <c r="AD30" s="53">
        <v>455.92308159999999</v>
      </c>
      <c r="AE30" s="53">
        <v>455.92308159999999</v>
      </c>
      <c r="AF30" s="53">
        <v>455.92308159999999</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82.67999999999995</v>
      </c>
      <c r="D33" s="53">
        <v>82.67999999999995</v>
      </c>
      <c r="E33" s="53">
        <v>82.67999999999995</v>
      </c>
      <c r="F33" s="53">
        <v>82.67999999999995</v>
      </c>
      <c r="G33" s="53">
        <v>82.67999999999995</v>
      </c>
      <c r="H33" s="53">
        <v>82.67999999999995</v>
      </c>
      <c r="I33" s="53">
        <v>82.67999999999995</v>
      </c>
      <c r="J33" s="53">
        <v>82.67999999999995</v>
      </c>
      <c r="K33" s="53">
        <v>83.600000000000051</v>
      </c>
      <c r="L33" s="53">
        <v>83.600000000000051</v>
      </c>
      <c r="M33" s="53">
        <v>83.600000000000051</v>
      </c>
      <c r="N33" s="53">
        <v>83.600000000000051</v>
      </c>
      <c r="O33" s="53">
        <v>83.600000000000051</v>
      </c>
      <c r="P33" s="53">
        <v>83.600000000000051</v>
      </c>
      <c r="Q33" s="53">
        <v>88</v>
      </c>
      <c r="R33" s="53">
        <v>88</v>
      </c>
      <c r="S33" s="53">
        <v>94.000000000000014</v>
      </c>
      <c r="T33" s="53">
        <v>94.000000000000014</v>
      </c>
      <c r="U33" s="53">
        <v>94.000000000000014</v>
      </c>
      <c r="V33" s="53">
        <v>94.000000000000014</v>
      </c>
      <c r="W33" s="53">
        <v>90.25</v>
      </c>
      <c r="X33" s="53">
        <v>95.499999999999986</v>
      </c>
      <c r="Y33" s="53">
        <v>97</v>
      </c>
      <c r="Z33" s="53">
        <v>97</v>
      </c>
      <c r="AA33" s="53">
        <v>100</v>
      </c>
      <c r="AB33" s="53">
        <v>97</v>
      </c>
      <c r="AC33" s="53">
        <v>97</v>
      </c>
      <c r="AD33" s="53">
        <v>98.5</v>
      </c>
      <c r="AE33" s="53">
        <v>100</v>
      </c>
      <c r="AF33" s="53">
        <v>103</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796.07861794285714</v>
      </c>
      <c r="D35" s="53">
        <v>481.29745150987014</v>
      </c>
      <c r="E35" s="53">
        <v>861.21232304727266</v>
      </c>
      <c r="F35" s="53">
        <v>1016.2028907600001</v>
      </c>
      <c r="G35" s="53">
        <v>1023.0190993766234</v>
      </c>
      <c r="H35" s="53">
        <v>1106.9814345610387</v>
      </c>
      <c r="I35" s="53">
        <v>1117.9381548623376</v>
      </c>
      <c r="J35" s="53">
        <v>1173.610520376104</v>
      </c>
      <c r="K35" s="53">
        <v>1081.10735118</v>
      </c>
      <c r="L35" s="53">
        <v>1169.8273952763634</v>
      </c>
      <c r="M35" s="53">
        <v>1127.6736982337661</v>
      </c>
      <c r="N35" s="53">
        <v>1159.6503926753246</v>
      </c>
      <c r="O35" s="53">
        <v>1123.6037233750649</v>
      </c>
      <c r="P35" s="53">
        <v>1165.0582160000001</v>
      </c>
      <c r="Q35" s="53">
        <v>1168.3302594734671</v>
      </c>
      <c r="R35" s="53">
        <v>1209.9425209242502</v>
      </c>
      <c r="S35" s="53">
        <v>1321.7233253138245</v>
      </c>
      <c r="T35" s="53">
        <v>1349.071523689413</v>
      </c>
      <c r="U35" s="53">
        <v>1290.7350149990145</v>
      </c>
      <c r="V35" s="53">
        <v>1294.8182349952322</v>
      </c>
      <c r="W35" s="53">
        <v>1279.7047118548608</v>
      </c>
      <c r="X35" s="53">
        <v>1325.4529897510063</v>
      </c>
      <c r="Y35" s="53">
        <v>557.34286060466536</v>
      </c>
      <c r="Z35" s="53">
        <v>374.32137737222996</v>
      </c>
      <c r="AA35" s="53">
        <v>512.80000000000018</v>
      </c>
      <c r="AB35" s="53">
        <v>962.92820090960629</v>
      </c>
      <c r="AC35" s="53">
        <v>992.11252879736628</v>
      </c>
      <c r="AD35" s="53">
        <v>1063.7691623362311</v>
      </c>
      <c r="AE35" s="53">
        <v>1102.4518812488448</v>
      </c>
      <c r="AF35" s="53">
        <v>1143.4618389460845</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2648.915</v>
      </c>
      <c r="D39" s="53">
        <v>2416.0349999999999</v>
      </c>
      <c r="E39" s="53">
        <v>2105.835</v>
      </c>
      <c r="F39" s="53">
        <v>2247.8480690337306</v>
      </c>
      <c r="G39" s="53">
        <v>2293.5269221168246</v>
      </c>
      <c r="H39" s="53">
        <v>2181.2750000000001</v>
      </c>
      <c r="I39" s="53">
        <v>2497.4834221616261</v>
      </c>
      <c r="J39" s="53">
        <v>2433.0886215872279</v>
      </c>
      <c r="K39" s="53">
        <v>2254.6409935775073</v>
      </c>
      <c r="L39" s="53">
        <v>1446.8781643459915</v>
      </c>
      <c r="M39" s="53">
        <v>1948.7946939999997</v>
      </c>
      <c r="N39" s="53">
        <v>1912.3818266666665</v>
      </c>
      <c r="O39" s="53">
        <v>1756.3822733333332</v>
      </c>
      <c r="P39" s="53">
        <v>1342.4299199999998</v>
      </c>
      <c r="Q39" s="53">
        <v>1817.7260588487502</v>
      </c>
      <c r="R39" s="53">
        <v>1900.2553044017116</v>
      </c>
      <c r="S39" s="53">
        <v>1605.6670472511571</v>
      </c>
      <c r="T39" s="53">
        <v>1726.0193048648039</v>
      </c>
      <c r="U39" s="53">
        <v>1728.3893205046818</v>
      </c>
      <c r="V39" s="53">
        <v>1677.3517931970948</v>
      </c>
      <c r="W39" s="53">
        <v>1433.8862637555424</v>
      </c>
      <c r="X39" s="53">
        <v>1678.7110831017014</v>
      </c>
      <c r="Y39" s="53">
        <v>1557.6855025626571</v>
      </c>
      <c r="Z39" s="53">
        <v>1611.7338989894486</v>
      </c>
      <c r="AA39" s="53">
        <v>1615.623592916096</v>
      </c>
      <c r="AB39" s="53">
        <v>1629.2415650244277</v>
      </c>
      <c r="AC39" s="53">
        <v>1635.0568504054654</v>
      </c>
      <c r="AD39" s="53">
        <v>1642.4275740544656</v>
      </c>
      <c r="AE39" s="53">
        <v>1681.0897430250443</v>
      </c>
      <c r="AF39" s="53">
        <v>1698.8173777395634</v>
      </c>
    </row>
    <row r="40" spans="2:32" s="44" customFormat="1" ht="16" customHeight="1" x14ac:dyDescent="0.3">
      <c r="B40" s="51" t="s">
        <v>126</v>
      </c>
      <c r="C40" s="53">
        <v>126.68</v>
      </c>
      <c r="D40" s="53">
        <v>82.6</v>
      </c>
      <c r="E40" s="53">
        <v>28.52</v>
      </c>
      <c r="F40" s="53">
        <v>29.44</v>
      </c>
      <c r="G40" s="53">
        <v>30.360000000000003</v>
      </c>
      <c r="H40" s="53">
        <v>31.28</v>
      </c>
      <c r="I40" s="53">
        <v>32.200000000000003</v>
      </c>
      <c r="J40" s="53">
        <v>33.120000000000005</v>
      </c>
      <c r="K40" s="53">
        <v>34.04</v>
      </c>
      <c r="L40" s="53">
        <v>34.04</v>
      </c>
      <c r="M40" s="53">
        <v>34.04</v>
      </c>
      <c r="N40" s="53">
        <v>34.04</v>
      </c>
      <c r="O40" s="53">
        <v>34.04</v>
      </c>
      <c r="P40" s="53">
        <v>37</v>
      </c>
      <c r="Q40" s="53">
        <v>37</v>
      </c>
      <c r="R40" s="53">
        <v>37</v>
      </c>
      <c r="S40" s="53">
        <v>37</v>
      </c>
      <c r="T40" s="53">
        <v>37</v>
      </c>
      <c r="U40" s="53">
        <v>37</v>
      </c>
      <c r="V40" s="53">
        <v>37</v>
      </c>
      <c r="W40" s="53">
        <v>37</v>
      </c>
      <c r="X40" s="53">
        <v>37</v>
      </c>
      <c r="Y40" s="53">
        <v>37</v>
      </c>
      <c r="Z40" s="53">
        <v>37</v>
      </c>
      <c r="AA40" s="53">
        <v>37</v>
      </c>
      <c r="AB40" s="53">
        <v>37</v>
      </c>
      <c r="AC40" s="53">
        <v>37</v>
      </c>
      <c r="AD40" s="53">
        <v>37</v>
      </c>
      <c r="AE40" s="53">
        <v>37</v>
      </c>
      <c r="AF40" s="53">
        <v>37</v>
      </c>
    </row>
    <row r="41" spans="2:32" s="44" customFormat="1" ht="16" customHeight="1" x14ac:dyDescent="0.3">
      <c r="B41" s="51" t="s">
        <v>127</v>
      </c>
      <c r="C41" s="53">
        <v>70</v>
      </c>
      <c r="D41" s="53">
        <v>70</v>
      </c>
      <c r="E41" s="53">
        <v>68</v>
      </c>
      <c r="F41" s="53">
        <v>22</v>
      </c>
      <c r="G41" s="53">
        <v>51</v>
      </c>
      <c r="H41" s="53">
        <v>85</v>
      </c>
      <c r="I41" s="53">
        <v>70</v>
      </c>
      <c r="J41" s="53">
        <v>70</v>
      </c>
      <c r="K41" s="53">
        <v>70</v>
      </c>
      <c r="L41" s="53">
        <v>70</v>
      </c>
      <c r="M41" s="53">
        <v>72.558999999999997</v>
      </c>
      <c r="N41" s="53">
        <v>90</v>
      </c>
      <c r="O41" s="53">
        <v>94.14</v>
      </c>
      <c r="P41" s="53">
        <v>83.077930151785552</v>
      </c>
      <c r="Q41" s="53">
        <v>72.07712999325372</v>
      </c>
      <c r="R41" s="53">
        <v>123.56862168412874</v>
      </c>
      <c r="S41" s="53">
        <v>223.2837713996804</v>
      </c>
      <c r="T41" s="53">
        <v>219.14</v>
      </c>
      <c r="U41" s="53">
        <v>204.14</v>
      </c>
      <c r="V41" s="53">
        <v>324.14</v>
      </c>
      <c r="W41" s="53">
        <v>324.14</v>
      </c>
      <c r="X41" s="53">
        <v>354.14</v>
      </c>
      <c r="Y41" s="53">
        <v>324.14</v>
      </c>
      <c r="Z41" s="53">
        <v>404.14</v>
      </c>
      <c r="AA41" s="53">
        <v>594.14</v>
      </c>
      <c r="AB41" s="53">
        <v>624.14</v>
      </c>
      <c r="AC41" s="53">
        <v>639.14</v>
      </c>
      <c r="AD41" s="53">
        <v>669.14</v>
      </c>
      <c r="AE41" s="53">
        <v>699.14</v>
      </c>
      <c r="AF41" s="53">
        <v>699.14</v>
      </c>
    </row>
    <row r="42" spans="2:32" s="44" customFormat="1" ht="16" customHeight="1" x14ac:dyDescent="0.3">
      <c r="B42" s="51" t="s">
        <v>128</v>
      </c>
      <c r="C42" s="53">
        <v>61.4</v>
      </c>
      <c r="D42" s="53">
        <v>61.4</v>
      </c>
      <c r="E42" s="53">
        <v>61.4</v>
      </c>
      <c r="F42" s="53">
        <v>61.4</v>
      </c>
      <c r="G42" s="53">
        <v>61.4</v>
      </c>
      <c r="H42" s="53">
        <v>42.5</v>
      </c>
      <c r="I42" s="53">
        <v>44.75</v>
      </c>
      <c r="J42" s="53">
        <v>61.4</v>
      </c>
      <c r="K42" s="53">
        <v>61.4</v>
      </c>
      <c r="L42" s="53">
        <v>61.4</v>
      </c>
      <c r="M42" s="53">
        <v>61.4</v>
      </c>
      <c r="N42" s="53">
        <v>61.4</v>
      </c>
      <c r="O42" s="53">
        <v>61.4</v>
      </c>
      <c r="P42" s="53">
        <v>61.4</v>
      </c>
      <c r="Q42" s="53">
        <v>61.4</v>
      </c>
      <c r="R42" s="53">
        <v>61.4</v>
      </c>
      <c r="S42" s="53">
        <v>61.4</v>
      </c>
      <c r="T42" s="53">
        <v>61.4</v>
      </c>
      <c r="U42" s="53">
        <v>61.4</v>
      </c>
      <c r="V42" s="53">
        <v>61.4</v>
      </c>
      <c r="W42" s="53">
        <v>61.85</v>
      </c>
      <c r="X42" s="53">
        <v>62.3</v>
      </c>
      <c r="Y42" s="53">
        <v>62.3</v>
      </c>
      <c r="Z42" s="53">
        <v>61.85</v>
      </c>
      <c r="AA42" s="53">
        <v>61.85</v>
      </c>
      <c r="AB42" s="53">
        <v>61.85</v>
      </c>
      <c r="AC42" s="53">
        <v>61.85</v>
      </c>
      <c r="AD42" s="53">
        <v>61.85</v>
      </c>
      <c r="AE42" s="53">
        <v>61.85</v>
      </c>
      <c r="AF42" s="53">
        <v>61.85</v>
      </c>
    </row>
    <row r="43" spans="2:32" s="44" customFormat="1" ht="16" customHeight="1" x14ac:dyDescent="0.3">
      <c r="B43" s="51" t="s">
        <v>129</v>
      </c>
      <c r="C43" s="53">
        <v>152</v>
      </c>
      <c r="D43" s="53">
        <v>161.5</v>
      </c>
      <c r="E43" s="53">
        <v>157.69999999999999</v>
      </c>
      <c r="F43" s="53">
        <v>159.6</v>
      </c>
      <c r="G43" s="53">
        <v>163.4</v>
      </c>
      <c r="H43" s="53">
        <v>170.05</v>
      </c>
      <c r="I43" s="53">
        <v>172.03999999999994</v>
      </c>
      <c r="J43" s="53">
        <v>172.03999999999994</v>
      </c>
      <c r="K43" s="53">
        <v>172.95999999999995</v>
      </c>
      <c r="L43" s="53">
        <v>172.95999999999995</v>
      </c>
      <c r="M43" s="53">
        <v>172.95999999999995</v>
      </c>
      <c r="N43" s="53">
        <v>172.95999999999995</v>
      </c>
      <c r="O43" s="53">
        <v>172.95999999999995</v>
      </c>
      <c r="P43" s="53">
        <v>172.95999999999995</v>
      </c>
      <c r="Q43" s="53">
        <v>172.95999999999995</v>
      </c>
      <c r="R43" s="53">
        <v>96.9</v>
      </c>
      <c r="S43" s="53">
        <v>98.8</v>
      </c>
      <c r="T43" s="53">
        <v>104.50000000000001</v>
      </c>
      <c r="U43" s="53">
        <v>97.850000000000009</v>
      </c>
      <c r="V43" s="53">
        <v>95</v>
      </c>
      <c r="W43" s="53">
        <v>93.1</v>
      </c>
      <c r="X43" s="53">
        <v>93.1</v>
      </c>
      <c r="Y43" s="53">
        <v>95</v>
      </c>
      <c r="Z43" s="53">
        <v>95</v>
      </c>
      <c r="AA43" s="53">
        <v>95</v>
      </c>
      <c r="AB43" s="53">
        <v>95</v>
      </c>
      <c r="AC43" s="53">
        <v>95</v>
      </c>
      <c r="AD43" s="53">
        <v>95</v>
      </c>
      <c r="AE43" s="53">
        <v>95</v>
      </c>
      <c r="AF43" s="53">
        <v>95</v>
      </c>
    </row>
    <row r="44" spans="2:32" s="44" customFormat="1" ht="16" customHeight="1" x14ac:dyDescent="0.3">
      <c r="B44" s="51" t="s">
        <v>130</v>
      </c>
      <c r="C44" s="53">
        <v>1242.0350000000001</v>
      </c>
      <c r="D44" s="53">
        <v>898.28499999999985</v>
      </c>
      <c r="E44" s="53">
        <v>903.26299999999992</v>
      </c>
      <c r="F44" s="53">
        <v>1251.135</v>
      </c>
      <c r="G44" s="53">
        <v>1495.0730000000001</v>
      </c>
      <c r="H44" s="53">
        <v>1664.7182</v>
      </c>
      <c r="I44" s="53">
        <v>1533.8758</v>
      </c>
      <c r="J44" s="53">
        <v>1697.4503999999999</v>
      </c>
      <c r="K44" s="53">
        <v>1506.904</v>
      </c>
      <c r="L44" s="53">
        <v>897.87619999999993</v>
      </c>
      <c r="M44" s="53">
        <v>1333.0396499999999</v>
      </c>
      <c r="N44" s="53">
        <v>1377.5074999999999</v>
      </c>
      <c r="O44" s="53">
        <v>1264.0944999999999</v>
      </c>
      <c r="P44" s="53">
        <v>1136.4125000000001</v>
      </c>
      <c r="Q44" s="53">
        <v>1107.2369752089569</v>
      </c>
      <c r="R44" s="53">
        <v>1016.7564491025865</v>
      </c>
      <c r="S44" s="53">
        <v>1052.0867719829432</v>
      </c>
      <c r="T44" s="53">
        <v>1095.6929696450989</v>
      </c>
      <c r="U44" s="53">
        <v>1259.2815452016166</v>
      </c>
      <c r="V44" s="53">
        <v>1321.2097339483498</v>
      </c>
      <c r="W44" s="53">
        <v>1282.2286526187961</v>
      </c>
      <c r="X44" s="53">
        <v>1451.387335719093</v>
      </c>
      <c r="Y44" s="53">
        <v>344.75337370067462</v>
      </c>
      <c r="Z44" s="53">
        <v>370.19530177246827</v>
      </c>
      <c r="AA44" s="53">
        <v>383.02785204358565</v>
      </c>
      <c r="AB44" s="53">
        <v>491.82884494082305</v>
      </c>
      <c r="AC44" s="53">
        <v>573.47952879830825</v>
      </c>
      <c r="AD44" s="53">
        <v>645.49192473088146</v>
      </c>
      <c r="AE44" s="53">
        <v>736.92405270286963</v>
      </c>
      <c r="AF44" s="53">
        <v>737.04989326876898</v>
      </c>
    </row>
    <row r="45" spans="2:32" s="44" customFormat="1" ht="16" customHeight="1" x14ac:dyDescent="0.25">
      <c r="B45" s="49" t="s">
        <v>131</v>
      </c>
      <c r="C45" s="50">
        <v>11479.482934285714</v>
      </c>
      <c r="D45" s="50">
        <v>11083.798824285715</v>
      </c>
      <c r="E45" s="50">
        <v>11466.568359999999</v>
      </c>
      <c r="F45" s="50">
        <v>12482.181817142857</v>
      </c>
      <c r="G45" s="50">
        <v>12552.680997142857</v>
      </c>
      <c r="H45" s="50">
        <v>13053.333534285712</v>
      </c>
      <c r="I45" s="50">
        <v>13223.155405714286</v>
      </c>
      <c r="J45" s="50">
        <v>13679.721985714285</v>
      </c>
      <c r="K45" s="50">
        <v>13307.826239754224</v>
      </c>
      <c r="L45" s="50">
        <v>13557.870800532513</v>
      </c>
      <c r="M45" s="50">
        <v>14014.082249103943</v>
      </c>
      <c r="N45" s="50">
        <v>14727.59652688172</v>
      </c>
      <c r="O45" s="50">
        <v>15021.160928571429</v>
      </c>
      <c r="P45" s="50">
        <v>14759.385491999998</v>
      </c>
      <c r="Q45" s="50">
        <v>15045.214025618117</v>
      </c>
      <c r="R45" s="50">
        <v>16234.842489590241</v>
      </c>
      <c r="S45" s="50">
        <v>16917.902301903894</v>
      </c>
      <c r="T45" s="50">
        <v>18650.104822859023</v>
      </c>
      <c r="U45" s="50">
        <v>19033.551415254769</v>
      </c>
      <c r="V45" s="50">
        <v>20025.00226330425</v>
      </c>
      <c r="W45" s="50">
        <v>19902.219615484744</v>
      </c>
      <c r="X45" s="50">
        <v>20333.246421622374</v>
      </c>
      <c r="Y45" s="50">
        <v>20561.836718447914</v>
      </c>
      <c r="Z45" s="50">
        <v>20438.1630199215</v>
      </c>
      <c r="AA45" s="50">
        <v>20255.923829121188</v>
      </c>
      <c r="AB45" s="50">
        <v>21280.465414525563</v>
      </c>
      <c r="AC45" s="50">
        <v>22243.753718368793</v>
      </c>
      <c r="AD45" s="50">
        <v>22930.328874794777</v>
      </c>
      <c r="AE45" s="50">
        <v>23490.242545106685</v>
      </c>
      <c r="AF45" s="50">
        <v>23854.475960432857</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10.884</v>
      </c>
      <c r="D47" s="53">
        <v>10.884</v>
      </c>
      <c r="E47" s="53">
        <v>10.884</v>
      </c>
      <c r="F47" s="53">
        <v>10.884</v>
      </c>
      <c r="G47" s="53">
        <v>10.884</v>
      </c>
      <c r="H47" s="53">
        <v>10.884</v>
      </c>
      <c r="I47" s="53">
        <v>10.884</v>
      </c>
      <c r="J47" s="53">
        <v>10.884</v>
      </c>
      <c r="K47" s="53">
        <v>10.884</v>
      </c>
      <c r="L47" s="53">
        <v>10.884</v>
      </c>
      <c r="M47" s="53">
        <v>10.884</v>
      </c>
      <c r="N47" s="53">
        <v>10.884</v>
      </c>
      <c r="O47" s="53">
        <v>10.884</v>
      </c>
      <c r="P47" s="53">
        <v>10.884</v>
      </c>
      <c r="Q47" s="53">
        <v>10.884</v>
      </c>
      <c r="R47" s="53">
        <v>10.884</v>
      </c>
      <c r="S47" s="53">
        <v>10.884</v>
      </c>
      <c r="T47" s="53">
        <v>4.8</v>
      </c>
      <c r="U47" s="53">
        <v>4.8</v>
      </c>
      <c r="V47" s="53">
        <v>4.8</v>
      </c>
      <c r="W47" s="53">
        <v>4.8</v>
      </c>
      <c r="X47" s="53">
        <v>4.8</v>
      </c>
      <c r="Y47" s="53">
        <v>4.8</v>
      </c>
      <c r="Z47" s="53">
        <v>4.8</v>
      </c>
      <c r="AA47" s="53">
        <v>4.8</v>
      </c>
      <c r="AB47" s="53">
        <v>4.8</v>
      </c>
      <c r="AC47" s="53">
        <v>4.8</v>
      </c>
      <c r="AD47" s="53">
        <v>4.8</v>
      </c>
      <c r="AE47" s="53">
        <v>4.8</v>
      </c>
      <c r="AF47" s="53">
        <v>4.8</v>
      </c>
    </row>
    <row r="48" spans="2:32" s="44" customFormat="1" ht="16" customHeight="1" x14ac:dyDescent="0.3">
      <c r="B48" s="51" t="s">
        <v>134</v>
      </c>
      <c r="C48" s="53">
        <v>754.29571428571421</v>
      </c>
      <c r="D48" s="53">
        <v>635.44960714285708</v>
      </c>
      <c r="E48" s="53">
        <v>618.12214285714276</v>
      </c>
      <c r="F48" s="53">
        <v>645.64181428571419</v>
      </c>
      <c r="G48" s="53">
        <v>698.67357142857145</v>
      </c>
      <c r="H48" s="53">
        <v>818.34928571428577</v>
      </c>
      <c r="I48" s="53">
        <v>853.29571428571421</v>
      </c>
      <c r="J48" s="53">
        <v>846.27688571428575</v>
      </c>
      <c r="K48" s="53">
        <v>923.25135999999998</v>
      </c>
      <c r="L48" s="53">
        <v>918.78754285714285</v>
      </c>
      <c r="M48" s="53">
        <v>995.29642857142858</v>
      </c>
      <c r="N48" s="53">
        <v>1005.3010000000003</v>
      </c>
      <c r="O48" s="53">
        <v>956.04250000000013</v>
      </c>
      <c r="P48" s="53">
        <v>1013.7730920000002</v>
      </c>
      <c r="Q48" s="53">
        <v>1017.7798986317389</v>
      </c>
      <c r="R48" s="53">
        <v>1183.4660313016084</v>
      </c>
      <c r="S48" s="53">
        <v>1249.5247693965355</v>
      </c>
      <c r="T48" s="53">
        <v>1286.1627857142855</v>
      </c>
      <c r="U48" s="53">
        <v>1285.1037079965599</v>
      </c>
      <c r="V48" s="53">
        <v>1208.3261465663547</v>
      </c>
      <c r="W48" s="53">
        <v>1101.8813547042851</v>
      </c>
      <c r="X48" s="53">
        <v>889.83235497259284</v>
      </c>
      <c r="Y48" s="53">
        <v>506.99910393214179</v>
      </c>
      <c r="Z48" s="53">
        <v>769.27618723949604</v>
      </c>
      <c r="AA48" s="53">
        <v>703.34587814052838</v>
      </c>
      <c r="AB48" s="53">
        <v>632.89477114028386</v>
      </c>
      <c r="AC48" s="53">
        <v>605.43508029756197</v>
      </c>
      <c r="AD48" s="53">
        <v>614.14768865682163</v>
      </c>
      <c r="AE48" s="53">
        <v>610.29405403066971</v>
      </c>
      <c r="AF48" s="53">
        <v>608.89589380780842</v>
      </c>
    </row>
    <row r="49" spans="2:32" s="44" customFormat="1" ht="16" customHeight="1" x14ac:dyDescent="0.3">
      <c r="B49" s="51" t="s">
        <v>135</v>
      </c>
      <c r="C49" s="53">
        <v>335</v>
      </c>
      <c r="D49" s="53">
        <v>355</v>
      </c>
      <c r="E49" s="53">
        <v>677</v>
      </c>
      <c r="F49" s="53">
        <v>669</v>
      </c>
      <c r="G49" s="53">
        <v>671</v>
      </c>
      <c r="H49" s="53">
        <v>678</v>
      </c>
      <c r="I49" s="53">
        <v>977</v>
      </c>
      <c r="J49" s="53">
        <v>899</v>
      </c>
      <c r="K49" s="53">
        <v>1278</v>
      </c>
      <c r="L49" s="53">
        <v>1601</v>
      </c>
      <c r="M49" s="53">
        <v>1959</v>
      </c>
      <c r="N49" s="53">
        <v>2307.2399999999998</v>
      </c>
      <c r="O49" s="53">
        <v>2544.2849999999999</v>
      </c>
      <c r="P49" s="53">
        <v>2398.66</v>
      </c>
      <c r="Q49" s="53">
        <v>2739.9607781001205</v>
      </c>
      <c r="R49" s="53">
        <v>2744.8633203174923</v>
      </c>
      <c r="S49" s="53">
        <v>2725.7302294218734</v>
      </c>
      <c r="T49" s="53">
        <v>3024.5</v>
      </c>
      <c r="U49" s="53">
        <v>2789.85</v>
      </c>
      <c r="V49" s="53">
        <v>3208.3290240789011</v>
      </c>
      <c r="W49" s="53">
        <v>2756.0672488762598</v>
      </c>
      <c r="X49" s="53">
        <v>2920.8314712959404</v>
      </c>
      <c r="Y49" s="53">
        <v>2914.9640000000363</v>
      </c>
      <c r="Z49" s="53">
        <v>2840.6908089962903</v>
      </c>
      <c r="AA49" s="53">
        <v>2937.5406512270702</v>
      </c>
      <c r="AB49" s="53">
        <v>3451.2176439469313</v>
      </c>
      <c r="AC49" s="53">
        <v>3638.8349186404062</v>
      </c>
      <c r="AD49" s="53">
        <v>3812.2504382431403</v>
      </c>
      <c r="AE49" s="53">
        <v>4035.2036324847531</v>
      </c>
      <c r="AF49" s="53">
        <v>4262.2320777088335</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9086.8760000000002</v>
      </c>
      <c r="D51" s="53">
        <v>8818.3231999999989</v>
      </c>
      <c r="E51" s="53">
        <v>8888.1435999999994</v>
      </c>
      <c r="F51" s="53">
        <v>9676.648000000001</v>
      </c>
      <c r="G51" s="53">
        <v>9686.8499999999985</v>
      </c>
      <c r="H51" s="53">
        <v>10031.650799999999</v>
      </c>
      <c r="I51" s="53">
        <v>9852.122800000001</v>
      </c>
      <c r="J51" s="53">
        <v>10270.118399999999</v>
      </c>
      <c r="K51" s="53">
        <v>9392.2295311827947</v>
      </c>
      <c r="L51" s="53">
        <v>9896.1093491039428</v>
      </c>
      <c r="M51" s="53">
        <v>10047.959749103942</v>
      </c>
      <c r="N51" s="53">
        <v>10326.121526881721</v>
      </c>
      <c r="O51" s="53">
        <v>10446.828</v>
      </c>
      <c r="P51" s="53">
        <v>10118.568399999998</v>
      </c>
      <c r="Q51" s="53">
        <v>10129.776967933876</v>
      </c>
      <c r="R51" s="53">
        <v>11371.3351339693</v>
      </c>
      <c r="S51" s="53">
        <v>11935.357973985027</v>
      </c>
      <c r="T51" s="53">
        <v>12965.694894287597</v>
      </c>
      <c r="U51" s="53">
        <v>13521.059421754573</v>
      </c>
      <c r="V51" s="53">
        <v>14114.009013090157</v>
      </c>
      <c r="W51" s="53">
        <v>14550.373656408106</v>
      </c>
      <c r="X51" s="53">
        <v>14937</v>
      </c>
      <c r="Y51" s="53">
        <v>15482.464295178095</v>
      </c>
      <c r="Z51" s="53">
        <v>14997.240195522656</v>
      </c>
      <c r="AA51" s="53">
        <v>14789.942686232231</v>
      </c>
      <c r="AB51" s="53">
        <v>15451.898817645115</v>
      </c>
      <c r="AC51" s="53">
        <v>16132.630177037307</v>
      </c>
      <c r="AD51" s="53">
        <v>16523.638923452469</v>
      </c>
      <c r="AE51" s="53">
        <v>16818.2</v>
      </c>
      <c r="AF51" s="53">
        <v>16940.201999999997</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90</v>
      </c>
      <c r="U52" s="53">
        <v>110</v>
      </c>
      <c r="V52" s="53">
        <v>109.46898608774438</v>
      </c>
      <c r="W52" s="53">
        <v>103.87559852461469</v>
      </c>
      <c r="X52" s="53">
        <v>110.69796067210316</v>
      </c>
      <c r="Y52" s="53">
        <v>113.77192195665684</v>
      </c>
      <c r="Z52" s="53">
        <v>113.36239547408167</v>
      </c>
      <c r="AA52" s="53">
        <v>113.42571800908905</v>
      </c>
      <c r="AB52" s="53">
        <v>114.53970947247333</v>
      </c>
      <c r="AC52" s="53">
        <v>116.98889172906105</v>
      </c>
      <c r="AD52" s="53">
        <v>120.25170690280778</v>
      </c>
      <c r="AE52" s="53">
        <v>123.10709509377823</v>
      </c>
      <c r="AF52" s="53">
        <v>125.79521818731668</v>
      </c>
    </row>
    <row r="53" spans="2:32" ht="16" customHeight="1" x14ac:dyDescent="0.3">
      <c r="B53" s="51" t="s">
        <v>139</v>
      </c>
      <c r="C53" s="53">
        <v>93</v>
      </c>
      <c r="D53" s="53">
        <v>64</v>
      </c>
      <c r="E53" s="53">
        <v>122</v>
      </c>
      <c r="F53" s="53">
        <v>130</v>
      </c>
      <c r="G53" s="53">
        <v>135</v>
      </c>
      <c r="H53" s="53">
        <v>140</v>
      </c>
      <c r="I53" s="53">
        <v>135</v>
      </c>
      <c r="J53" s="53">
        <v>130.30000000000001</v>
      </c>
      <c r="K53" s="53">
        <v>182.2</v>
      </c>
      <c r="L53" s="53">
        <v>131</v>
      </c>
      <c r="M53" s="53">
        <v>135.69999999999999</v>
      </c>
      <c r="N53" s="53">
        <v>162.4</v>
      </c>
      <c r="O53" s="53">
        <v>165</v>
      </c>
      <c r="P53" s="53">
        <v>160</v>
      </c>
      <c r="Q53" s="53">
        <v>140</v>
      </c>
      <c r="R53" s="53">
        <v>130</v>
      </c>
      <c r="S53" s="53">
        <v>119.2</v>
      </c>
      <c r="T53" s="53">
        <v>350</v>
      </c>
      <c r="U53" s="53">
        <v>361.25007242087543</v>
      </c>
      <c r="V53" s="53">
        <v>367.51534342033091</v>
      </c>
      <c r="W53" s="53">
        <v>347.00687404396876</v>
      </c>
      <c r="X53" s="53">
        <v>369.6846346817378</v>
      </c>
      <c r="Y53" s="53">
        <v>379.95037261951364</v>
      </c>
      <c r="Z53" s="53">
        <v>378.58272639383699</v>
      </c>
      <c r="AA53" s="53">
        <v>397.72333335019823</v>
      </c>
      <c r="AB53" s="53">
        <v>421.5156723207599</v>
      </c>
      <c r="AC53" s="53">
        <v>451.60465066442862</v>
      </c>
      <c r="AD53" s="53">
        <v>486.78011753951415</v>
      </c>
      <c r="AE53" s="53">
        <v>522.67776349754035</v>
      </c>
      <c r="AF53" s="53">
        <v>534.09077072889829</v>
      </c>
    </row>
    <row r="54" spans="2:32" ht="16" customHeight="1" x14ac:dyDescent="0.3">
      <c r="B54" s="51" t="s">
        <v>140</v>
      </c>
      <c r="C54" s="53">
        <v>1199.42722</v>
      </c>
      <c r="D54" s="53">
        <v>1200.1420171428572</v>
      </c>
      <c r="E54" s="53">
        <v>1150.4186171428571</v>
      </c>
      <c r="F54" s="53">
        <v>1350.0080028571429</v>
      </c>
      <c r="G54" s="53">
        <v>1350.2734257142856</v>
      </c>
      <c r="H54" s="53">
        <v>1374.4494485714285</v>
      </c>
      <c r="I54" s="53">
        <v>1394.8528914285712</v>
      </c>
      <c r="J54" s="53">
        <v>1523.1427000000001</v>
      </c>
      <c r="K54" s="53">
        <v>1521.2613485714287</v>
      </c>
      <c r="L54" s="53">
        <v>1000.0899085714285</v>
      </c>
      <c r="M54" s="53">
        <v>865.24207142857142</v>
      </c>
      <c r="N54" s="53">
        <v>915.65</v>
      </c>
      <c r="O54" s="53">
        <v>898.12142857142862</v>
      </c>
      <c r="P54" s="53">
        <v>1057.5</v>
      </c>
      <c r="Q54" s="53">
        <v>1006.8123809523811</v>
      </c>
      <c r="R54" s="53">
        <v>794.29400400183931</v>
      </c>
      <c r="S54" s="53">
        <v>877.20532910046029</v>
      </c>
      <c r="T54" s="53">
        <v>928.94714285714281</v>
      </c>
      <c r="U54" s="53">
        <v>961.48821308276274</v>
      </c>
      <c r="V54" s="53">
        <v>1012.5537500607609</v>
      </c>
      <c r="W54" s="53">
        <v>1038.2148829275111</v>
      </c>
      <c r="X54" s="53">
        <v>1100.4000000000001</v>
      </c>
      <c r="Y54" s="53">
        <v>1158.8870247614709</v>
      </c>
      <c r="Z54" s="53">
        <v>1334.2107062951331</v>
      </c>
      <c r="AA54" s="53">
        <v>1309.1455621620669</v>
      </c>
      <c r="AB54" s="53">
        <v>1203.5988</v>
      </c>
      <c r="AC54" s="53">
        <v>1293.4600000000232</v>
      </c>
      <c r="AD54" s="53">
        <v>1368.4600000000232</v>
      </c>
      <c r="AE54" s="53">
        <v>1375.9599999999418</v>
      </c>
      <c r="AF54" s="53">
        <v>1378.46</v>
      </c>
    </row>
    <row r="55" spans="2:32" ht="16" customHeight="1" x14ac:dyDescent="0.25">
      <c r="B55" s="47" t="s">
        <v>141</v>
      </c>
      <c r="C55" s="48">
        <v>18911.615553543776</v>
      </c>
      <c r="D55" s="48">
        <v>18985.0998498027</v>
      </c>
      <c r="E55" s="48">
        <v>20148.75378223724</v>
      </c>
      <c r="F55" s="48">
        <v>20267.118381636112</v>
      </c>
      <c r="G55" s="48">
        <v>21360.774734999999</v>
      </c>
      <c r="H55" s="48">
        <v>21806.701186399994</v>
      </c>
      <c r="I55" s="48">
        <v>21602.313521670312</v>
      </c>
      <c r="J55" s="48">
        <v>21977.744841434076</v>
      </c>
      <c r="K55" s="48">
        <v>19209.22621361995</v>
      </c>
      <c r="L55" s="48">
        <v>20294.623998882966</v>
      </c>
      <c r="M55" s="48">
        <v>23312.906903039409</v>
      </c>
      <c r="N55" s="48">
        <v>21912.934414653995</v>
      </c>
      <c r="O55" s="48">
        <v>20848.981336564575</v>
      </c>
      <c r="P55" s="48">
        <v>23890.498869036921</v>
      </c>
      <c r="Q55" s="48">
        <v>25691.45537588757</v>
      </c>
      <c r="R55" s="48">
        <v>24721.398990040943</v>
      </c>
      <c r="S55" s="48">
        <v>28033.168659305462</v>
      </c>
      <c r="T55" s="48">
        <v>29771.267394842598</v>
      </c>
      <c r="U55" s="48">
        <v>31406.110420799094</v>
      </c>
      <c r="V55" s="48">
        <v>31929.658561293465</v>
      </c>
      <c r="W55" s="48">
        <v>33316.460666274193</v>
      </c>
      <c r="X55" s="48">
        <v>35524.161931963084</v>
      </c>
      <c r="Y55" s="48">
        <v>34153.155099649943</v>
      </c>
      <c r="Z55" s="48">
        <v>37267.183630020554</v>
      </c>
      <c r="AA55" s="48">
        <v>39146.280875817327</v>
      </c>
      <c r="AB55" s="48">
        <v>42195.952329748936</v>
      </c>
      <c r="AC55" s="48">
        <v>44578.039343125507</v>
      </c>
      <c r="AD55" s="48">
        <v>45489.645722850211</v>
      </c>
      <c r="AE55" s="48">
        <v>47225.324556854997</v>
      </c>
      <c r="AF55" s="48">
        <v>48094.235797637528</v>
      </c>
    </row>
    <row r="56" spans="2:32" ht="16" customHeight="1" x14ac:dyDescent="0.25">
      <c r="B56" s="49" t="s">
        <v>142</v>
      </c>
      <c r="C56" s="50">
        <v>14446.929490000002</v>
      </c>
      <c r="D56" s="50">
        <v>14553.329354999998</v>
      </c>
      <c r="E56" s="50">
        <v>14693.405430000003</v>
      </c>
      <c r="F56" s="50">
        <v>14090.603954999999</v>
      </c>
      <c r="G56" s="50">
        <v>15700.555005</v>
      </c>
      <c r="H56" s="50">
        <v>16374.644947999999</v>
      </c>
      <c r="I56" s="50">
        <v>16904.289535</v>
      </c>
      <c r="J56" s="50">
        <v>16839.612051613123</v>
      </c>
      <c r="K56" s="50">
        <v>14347.649312041689</v>
      </c>
      <c r="L56" s="50">
        <v>15269.697754898834</v>
      </c>
      <c r="M56" s="50">
        <v>17764.135582741688</v>
      </c>
      <c r="N56" s="50">
        <v>16177.868039492012</v>
      </c>
      <c r="O56" s="50">
        <v>14638.312601891626</v>
      </c>
      <c r="P56" s="50">
        <v>17015.184011301935</v>
      </c>
      <c r="Q56" s="50">
        <v>18269.292018008964</v>
      </c>
      <c r="R56" s="50">
        <v>17325.384257946243</v>
      </c>
      <c r="S56" s="50">
        <v>19621.362549349084</v>
      </c>
      <c r="T56" s="50">
        <v>20950.096893183923</v>
      </c>
      <c r="U56" s="50">
        <v>22055.072169819505</v>
      </c>
      <c r="V56" s="50">
        <v>23262.2478022008</v>
      </c>
      <c r="W56" s="50">
        <v>25415.102069147575</v>
      </c>
      <c r="X56" s="50">
        <v>25418.712017528844</v>
      </c>
      <c r="Y56" s="50">
        <v>22978.398565248066</v>
      </c>
      <c r="Z56" s="50">
        <v>25750.06421560088</v>
      </c>
      <c r="AA56" s="50">
        <v>27079.606790754959</v>
      </c>
      <c r="AB56" s="50">
        <v>30210.25721038273</v>
      </c>
      <c r="AC56" s="50">
        <v>31906.528203366226</v>
      </c>
      <c r="AD56" s="50">
        <v>32595.782673980844</v>
      </c>
      <c r="AE56" s="50">
        <v>34281.673499363002</v>
      </c>
      <c r="AF56" s="50">
        <v>35116.393603055571</v>
      </c>
    </row>
    <row r="57" spans="2:32" ht="16" customHeight="1" x14ac:dyDescent="0.3">
      <c r="B57" s="51" t="s">
        <v>143</v>
      </c>
      <c r="C57" s="53">
        <v>55</v>
      </c>
      <c r="D57" s="53">
        <v>55</v>
      </c>
      <c r="E57" s="53">
        <v>60</v>
      </c>
      <c r="F57" s="53">
        <v>60</v>
      </c>
      <c r="G57" s="53">
        <v>65</v>
      </c>
      <c r="H57" s="53">
        <v>65</v>
      </c>
      <c r="I57" s="53">
        <v>65</v>
      </c>
      <c r="J57" s="53">
        <v>65</v>
      </c>
      <c r="K57" s="53">
        <v>95</v>
      </c>
      <c r="L57" s="53">
        <v>95</v>
      </c>
      <c r="M57" s="53">
        <v>95</v>
      </c>
      <c r="N57" s="53">
        <v>95</v>
      </c>
      <c r="O57" s="53">
        <v>95</v>
      </c>
      <c r="P57" s="53">
        <v>75</v>
      </c>
      <c r="Q57" s="53">
        <v>95</v>
      </c>
      <c r="R57" s="53">
        <v>80</v>
      </c>
      <c r="S57" s="53">
        <v>80</v>
      </c>
      <c r="T57" s="53">
        <v>60</v>
      </c>
      <c r="U57" s="53">
        <v>75</v>
      </c>
      <c r="V57" s="53">
        <v>80</v>
      </c>
      <c r="W57" s="53">
        <v>51</v>
      </c>
      <c r="X57" s="53">
        <v>80</v>
      </c>
      <c r="Y57" s="53">
        <v>80</v>
      </c>
      <c r="Z57" s="53">
        <v>80</v>
      </c>
      <c r="AA57" s="53">
        <v>80</v>
      </c>
      <c r="AB57" s="53">
        <v>80</v>
      </c>
      <c r="AC57" s="53">
        <v>80</v>
      </c>
      <c r="AD57" s="53">
        <v>80</v>
      </c>
      <c r="AE57" s="53">
        <v>80</v>
      </c>
      <c r="AF57" s="53">
        <v>80</v>
      </c>
    </row>
    <row r="58" spans="2:32" ht="16" customHeight="1" x14ac:dyDescent="0.3">
      <c r="B58" s="51" t="s">
        <v>144</v>
      </c>
      <c r="C58" s="53">
        <v>571.91200000000003</v>
      </c>
      <c r="D58" s="53">
        <v>585.09</v>
      </c>
      <c r="E58" s="53">
        <v>699.63199999999995</v>
      </c>
      <c r="F58" s="53">
        <v>760.19</v>
      </c>
      <c r="G58" s="53">
        <v>546.22800000000007</v>
      </c>
      <c r="H58" s="53">
        <v>658.17000000000007</v>
      </c>
      <c r="I58" s="53">
        <v>671.03</v>
      </c>
      <c r="J58" s="53">
        <v>846.14100061312081</v>
      </c>
      <c r="K58" s="53">
        <v>852.57357204169227</v>
      </c>
      <c r="L58" s="53">
        <v>826.26571489883509</v>
      </c>
      <c r="M58" s="53">
        <v>1025.0275720416921</v>
      </c>
      <c r="N58" s="53">
        <v>943.71560918454895</v>
      </c>
      <c r="O58" s="53">
        <v>876.41307389162557</v>
      </c>
      <c r="P58" s="53">
        <v>990.70037931034483</v>
      </c>
      <c r="Q58" s="53">
        <v>1229.820991752089</v>
      </c>
      <c r="R58" s="53">
        <v>995.76129372107039</v>
      </c>
      <c r="S58" s="53">
        <v>983.28745891257518</v>
      </c>
      <c r="T58" s="53">
        <v>1100.3439332604898</v>
      </c>
      <c r="U58" s="53">
        <v>1166.1217754327804</v>
      </c>
      <c r="V58" s="53">
        <v>1160.6915022289209</v>
      </c>
      <c r="W58" s="53">
        <v>1829.0313653388387</v>
      </c>
      <c r="X58" s="53">
        <v>2177.554598536095</v>
      </c>
      <c r="Y58" s="53">
        <v>2405.2129759301474</v>
      </c>
      <c r="Z58" s="53">
        <v>2379.6964464463526</v>
      </c>
      <c r="AA58" s="53">
        <v>2228.008688226626</v>
      </c>
      <c r="AB58" s="53">
        <v>2274.6218146936153</v>
      </c>
      <c r="AC58" s="53">
        <v>2352.7238705778695</v>
      </c>
      <c r="AD58" s="53">
        <v>2382.584343505313</v>
      </c>
      <c r="AE58" s="53">
        <v>2640.0837089614665</v>
      </c>
      <c r="AF58" s="53">
        <v>2731.1648178397268</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8815.5134400000024</v>
      </c>
      <c r="D60" s="53">
        <v>9168.8324799999991</v>
      </c>
      <c r="E60" s="53">
        <v>9104.1700800000017</v>
      </c>
      <c r="F60" s="53">
        <v>8938.3338800000056</v>
      </c>
      <c r="G60" s="53">
        <v>9959.5075050000014</v>
      </c>
      <c r="H60" s="53">
        <v>10761.467747999999</v>
      </c>
      <c r="I60" s="53">
        <v>11420.24646</v>
      </c>
      <c r="J60" s="53">
        <v>11274.219176000002</v>
      </c>
      <c r="K60" s="53">
        <v>9074.9978399999982</v>
      </c>
      <c r="L60" s="53">
        <v>9912.148439999999</v>
      </c>
      <c r="M60" s="53">
        <v>11808.779818199999</v>
      </c>
      <c r="N60" s="53">
        <v>12879.608430307462</v>
      </c>
      <c r="O60" s="53">
        <v>10585.460528</v>
      </c>
      <c r="P60" s="53">
        <v>12276.737577937543</v>
      </c>
      <c r="Q60" s="53">
        <v>13867.204992882878</v>
      </c>
      <c r="R60" s="53">
        <v>14342.079349742784</v>
      </c>
      <c r="S60" s="53">
        <v>15456.707364968137</v>
      </c>
      <c r="T60" s="53">
        <v>16790.72767661449</v>
      </c>
      <c r="U60" s="53">
        <v>18641.171046468935</v>
      </c>
      <c r="V60" s="53">
        <v>19643.2854580979</v>
      </c>
      <c r="W60" s="53">
        <v>21370.562934957663</v>
      </c>
      <c r="X60" s="53">
        <v>20738.530202914917</v>
      </c>
      <c r="Y60" s="53">
        <v>18258.057144456438</v>
      </c>
      <c r="Z60" s="53">
        <v>20577.542576721658</v>
      </c>
      <c r="AA60" s="53">
        <v>22675.49810252833</v>
      </c>
      <c r="AB60" s="53">
        <v>25445.693297905775</v>
      </c>
      <c r="AC60" s="53">
        <v>27022.101814327612</v>
      </c>
      <c r="AD60" s="53">
        <v>27500.884848842208</v>
      </c>
      <c r="AE60" s="53">
        <v>28843.167487675379</v>
      </c>
      <c r="AF60" s="53">
        <v>29490.110042241398</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5004.5040499999996</v>
      </c>
      <c r="D62" s="53">
        <v>4744.4068749999997</v>
      </c>
      <c r="E62" s="53">
        <v>4829.6033500000003</v>
      </c>
      <c r="F62" s="53">
        <v>4332.0800749999935</v>
      </c>
      <c r="G62" s="53">
        <v>5129.8194999999996</v>
      </c>
      <c r="H62" s="53">
        <v>4890.0072000000009</v>
      </c>
      <c r="I62" s="53">
        <v>4748.0130750000008</v>
      </c>
      <c r="J62" s="53">
        <v>4654.2518749999999</v>
      </c>
      <c r="K62" s="53">
        <v>4325.0779000000002</v>
      </c>
      <c r="L62" s="53">
        <v>4436.2835999999998</v>
      </c>
      <c r="M62" s="53">
        <v>4835.3281925000001</v>
      </c>
      <c r="N62" s="53">
        <v>2259.5439999999999</v>
      </c>
      <c r="O62" s="53">
        <v>3081.4389999999999</v>
      </c>
      <c r="P62" s="53">
        <v>3672.7460540540492</v>
      </c>
      <c r="Q62" s="53">
        <v>3077.2660333739941</v>
      </c>
      <c r="R62" s="53">
        <v>1907.54361448239</v>
      </c>
      <c r="S62" s="53">
        <v>3101.3677254683735</v>
      </c>
      <c r="T62" s="53">
        <v>2999.0252833089467</v>
      </c>
      <c r="U62" s="53">
        <v>2172.7793479177899</v>
      </c>
      <c r="V62" s="53">
        <v>2378.2708418739771</v>
      </c>
      <c r="W62" s="53">
        <v>2164.507768851076</v>
      </c>
      <c r="X62" s="53">
        <v>2422.6272160778326</v>
      </c>
      <c r="Y62" s="53">
        <v>2235.1284448614801</v>
      </c>
      <c r="Z62" s="53">
        <v>2712.8251924328679</v>
      </c>
      <c r="AA62" s="53">
        <v>2096.1000000000004</v>
      </c>
      <c r="AB62" s="53">
        <v>2409.9420977833411</v>
      </c>
      <c r="AC62" s="53">
        <v>2451.7025184607487</v>
      </c>
      <c r="AD62" s="53">
        <v>2632.313481633324</v>
      </c>
      <c r="AE62" s="53">
        <v>2718.422302726156</v>
      </c>
      <c r="AF62" s="53">
        <v>2815.1187429744491</v>
      </c>
    </row>
    <row r="63" spans="2:32" ht="16" customHeight="1" x14ac:dyDescent="0.25">
      <c r="B63" s="49" t="s">
        <v>149</v>
      </c>
      <c r="C63" s="50">
        <v>0</v>
      </c>
      <c r="D63" s="50">
        <v>0</v>
      </c>
      <c r="E63" s="50">
        <v>0</v>
      </c>
      <c r="F63" s="50">
        <v>0</v>
      </c>
      <c r="G63" s="50">
        <v>0</v>
      </c>
      <c r="H63" s="50">
        <v>29.6</v>
      </c>
      <c r="I63" s="50">
        <v>29.6</v>
      </c>
      <c r="J63" s="50">
        <v>29.6</v>
      </c>
      <c r="K63" s="50">
        <v>89.6</v>
      </c>
      <c r="L63" s="50">
        <v>90.34</v>
      </c>
      <c r="M63" s="50">
        <v>350.5</v>
      </c>
      <c r="N63" s="50">
        <v>687.06</v>
      </c>
      <c r="O63" s="50">
        <v>890.61</v>
      </c>
      <c r="P63" s="50">
        <v>838.38999999999987</v>
      </c>
      <c r="Q63" s="50">
        <v>871.49</v>
      </c>
      <c r="R63" s="50">
        <v>868.35597418930513</v>
      </c>
      <c r="S63" s="50">
        <v>914.13784256934866</v>
      </c>
      <c r="T63" s="50">
        <v>1090.5012709143789</v>
      </c>
      <c r="U63" s="50">
        <v>1135.7</v>
      </c>
      <c r="V63" s="50">
        <v>1049.5999999999999</v>
      </c>
      <c r="W63" s="50">
        <v>1548.3690000000004</v>
      </c>
      <c r="X63" s="50">
        <v>1929.3902373444121</v>
      </c>
      <c r="Y63" s="50">
        <v>2899.7884740039362</v>
      </c>
      <c r="Z63" s="50">
        <v>3220.6049999999996</v>
      </c>
      <c r="AA63" s="50">
        <v>3563.0199999999995</v>
      </c>
      <c r="AB63" s="50">
        <v>3754.9</v>
      </c>
      <c r="AC63" s="50">
        <v>4054.7</v>
      </c>
      <c r="AD63" s="50">
        <v>4092.1422263498789</v>
      </c>
      <c r="AE63" s="50">
        <v>4061.7375238437721</v>
      </c>
      <c r="AF63" s="50">
        <v>3988.7776576828755</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0</v>
      </c>
      <c r="D69" s="53">
        <v>0</v>
      </c>
      <c r="E69" s="53">
        <v>0</v>
      </c>
      <c r="F69" s="53">
        <v>0</v>
      </c>
      <c r="G69" s="53">
        <v>0</v>
      </c>
      <c r="H69" s="53">
        <v>29.6</v>
      </c>
      <c r="I69" s="53">
        <v>29.6</v>
      </c>
      <c r="J69" s="53">
        <v>29.6</v>
      </c>
      <c r="K69" s="53">
        <v>89.6</v>
      </c>
      <c r="L69" s="53">
        <v>90.34</v>
      </c>
      <c r="M69" s="53">
        <v>350.5</v>
      </c>
      <c r="N69" s="53">
        <v>687.06</v>
      </c>
      <c r="O69" s="53">
        <v>890.61</v>
      </c>
      <c r="P69" s="53">
        <v>838.38999999999987</v>
      </c>
      <c r="Q69" s="53">
        <v>871.49</v>
      </c>
      <c r="R69" s="53">
        <v>868.35597418930513</v>
      </c>
      <c r="S69" s="53">
        <v>914.13784256934866</v>
      </c>
      <c r="T69" s="53">
        <v>1090.5012709143789</v>
      </c>
      <c r="U69" s="53">
        <v>1135.7</v>
      </c>
      <c r="V69" s="53">
        <v>1049.5999999999999</v>
      </c>
      <c r="W69" s="53">
        <v>1548.3690000000004</v>
      </c>
      <c r="X69" s="53">
        <v>1929.3902373444121</v>
      </c>
      <c r="Y69" s="53">
        <v>2899.7884740039362</v>
      </c>
      <c r="Z69" s="53">
        <v>3220.6049999999996</v>
      </c>
      <c r="AA69" s="53">
        <v>3563.0199999999995</v>
      </c>
      <c r="AB69" s="53">
        <v>3754.9</v>
      </c>
      <c r="AC69" s="53">
        <v>4054.7</v>
      </c>
      <c r="AD69" s="53">
        <v>4092.1422263498789</v>
      </c>
      <c r="AE69" s="53">
        <v>4061.7375238437721</v>
      </c>
      <c r="AF69" s="53">
        <v>3988.7776576828755</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892.52</v>
      </c>
      <c r="D73" s="50">
        <v>1096.3999999999999</v>
      </c>
      <c r="E73" s="50">
        <v>1664.0900000000001</v>
      </c>
      <c r="F73" s="50">
        <v>1619.7360799999999</v>
      </c>
      <c r="G73" s="50">
        <v>1678.0524800000001</v>
      </c>
      <c r="H73" s="50">
        <v>1541.51457</v>
      </c>
      <c r="I73" s="50">
        <v>682.44924000000003</v>
      </c>
      <c r="J73" s="50">
        <v>904.92680399999995</v>
      </c>
      <c r="K73" s="50">
        <v>654.83924000000002</v>
      </c>
      <c r="L73" s="50">
        <v>889.88988926399998</v>
      </c>
      <c r="M73" s="50">
        <v>1096.4989372823529</v>
      </c>
      <c r="N73" s="50">
        <v>1221.0646099999999</v>
      </c>
      <c r="O73" s="50">
        <v>1182.0529597119998</v>
      </c>
      <c r="P73" s="50">
        <v>901.41904488</v>
      </c>
      <c r="Q73" s="50">
        <v>853.05070219999993</v>
      </c>
      <c r="R73" s="50">
        <v>1022.6940064800001</v>
      </c>
      <c r="S73" s="50">
        <v>1477.7414530916565</v>
      </c>
      <c r="T73" s="50">
        <v>1700.6159400000001</v>
      </c>
      <c r="U73" s="50">
        <v>1628.4345919999998</v>
      </c>
      <c r="V73" s="50">
        <v>1646.0574039999999</v>
      </c>
      <c r="W73" s="50">
        <v>1508.9993508449352</v>
      </c>
      <c r="X73" s="50">
        <v>1632.1778829739644</v>
      </c>
      <c r="Y73" s="50">
        <v>1745.5733886799026</v>
      </c>
      <c r="Z73" s="50">
        <v>1574.621629484868</v>
      </c>
      <c r="AA73" s="50">
        <v>1580.3691360000034</v>
      </c>
      <c r="AB73" s="50">
        <v>1602.4948358298261</v>
      </c>
      <c r="AC73" s="50">
        <v>1664.2841118571309</v>
      </c>
      <c r="AD73" s="50">
        <v>1715.5982756900626</v>
      </c>
      <c r="AE73" s="50">
        <v>1768.1240732329061</v>
      </c>
      <c r="AF73" s="50">
        <v>1838.2655445619182</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41.342080000000003</v>
      </c>
      <c r="G85" s="53">
        <v>49.292480000000005</v>
      </c>
      <c r="H85" s="53">
        <v>123.29456999999999</v>
      </c>
      <c r="I85" s="53">
        <v>138.00924000000001</v>
      </c>
      <c r="J85" s="53">
        <v>130.66580400000001</v>
      </c>
      <c r="K85" s="53">
        <v>126.36923999999999</v>
      </c>
      <c r="L85" s="53">
        <v>134.441889264</v>
      </c>
      <c r="M85" s="53">
        <v>158.95693728235295</v>
      </c>
      <c r="N85" s="53">
        <v>132.91517000000002</v>
      </c>
      <c r="O85" s="53">
        <v>168.525759712</v>
      </c>
      <c r="P85" s="53">
        <v>160.15504488000002</v>
      </c>
      <c r="Q85" s="53">
        <v>142.45070219999999</v>
      </c>
      <c r="R85" s="53">
        <v>146.97392600000001</v>
      </c>
      <c r="S85" s="53">
        <v>163.64094</v>
      </c>
      <c r="T85" s="53">
        <v>163.64094</v>
      </c>
      <c r="U85" s="53">
        <v>145.65459200000001</v>
      </c>
      <c r="V85" s="53">
        <v>107.45740400000001</v>
      </c>
      <c r="W85" s="53">
        <v>96.711663599999994</v>
      </c>
      <c r="X85" s="53">
        <v>124.84086000000002</v>
      </c>
      <c r="Y85" s="53">
        <v>80.299040000000005</v>
      </c>
      <c r="Z85" s="53">
        <v>60.224280000000007</v>
      </c>
      <c r="AA85" s="53">
        <v>72.269136000000003</v>
      </c>
      <c r="AB85" s="53">
        <v>80.299040000000005</v>
      </c>
      <c r="AC85" s="53">
        <v>80.299040000000005</v>
      </c>
      <c r="AD85" s="53">
        <v>80.299040000000005</v>
      </c>
      <c r="AE85" s="53">
        <v>80.299040000000005</v>
      </c>
      <c r="AF85" s="53">
        <v>80.299040000000005</v>
      </c>
    </row>
    <row r="86" spans="2:32" ht="16" customHeight="1" x14ac:dyDescent="0.3">
      <c r="B86" s="51" t="s">
        <v>172</v>
      </c>
      <c r="C86" s="53">
        <v>54.720000000000013</v>
      </c>
      <c r="D86" s="53">
        <v>54.720000000000013</v>
      </c>
      <c r="E86" s="53">
        <v>54.720000000000013</v>
      </c>
      <c r="F86" s="53">
        <v>54.720000000000013</v>
      </c>
      <c r="G86" s="53">
        <v>54.720000000000013</v>
      </c>
      <c r="H86" s="53">
        <v>54.720000000000013</v>
      </c>
      <c r="I86" s="53">
        <v>54.720000000000013</v>
      </c>
      <c r="J86" s="53">
        <v>54.720000000000013</v>
      </c>
      <c r="K86" s="53">
        <v>54.720000000000013</v>
      </c>
      <c r="L86" s="53">
        <v>54.59999999999993</v>
      </c>
      <c r="M86" s="53">
        <v>54.59999999999993</v>
      </c>
      <c r="N86" s="53">
        <v>54.59999999999993</v>
      </c>
      <c r="O86" s="53">
        <v>54.59999999999993</v>
      </c>
      <c r="P86" s="53">
        <v>54.59999999999993</v>
      </c>
      <c r="Q86" s="53">
        <v>54.59999999999993</v>
      </c>
      <c r="R86" s="53">
        <v>54.59999999999993</v>
      </c>
      <c r="S86" s="53">
        <v>54.59999999999993</v>
      </c>
      <c r="T86" s="53">
        <v>54.59999999999993</v>
      </c>
      <c r="U86" s="53">
        <v>54.59999999999993</v>
      </c>
      <c r="V86" s="53">
        <v>54.59999999999993</v>
      </c>
      <c r="W86" s="53">
        <v>54.59999999999993</v>
      </c>
      <c r="X86" s="53">
        <v>54.59999999999993</v>
      </c>
      <c r="Y86" s="53">
        <v>54.59999999999993</v>
      </c>
      <c r="Z86" s="53">
        <v>54.59999999999993</v>
      </c>
      <c r="AA86" s="53">
        <v>54.59999999999993</v>
      </c>
      <c r="AB86" s="53">
        <v>54.59999999999993</v>
      </c>
      <c r="AC86" s="53">
        <v>54.59999999999993</v>
      </c>
      <c r="AD86" s="53">
        <v>54.59999999999993</v>
      </c>
      <c r="AE86" s="53">
        <v>54.59999999999993</v>
      </c>
      <c r="AF86" s="53">
        <v>54.59999999999993</v>
      </c>
    </row>
    <row r="87" spans="2:32" ht="16" customHeight="1" x14ac:dyDescent="0.3">
      <c r="B87" s="51" t="s">
        <v>173</v>
      </c>
      <c r="C87" s="53">
        <v>837.8</v>
      </c>
      <c r="D87" s="53">
        <v>1041.6799999999998</v>
      </c>
      <c r="E87" s="53">
        <v>1609.3700000000001</v>
      </c>
      <c r="F87" s="53">
        <v>1523.674</v>
      </c>
      <c r="G87" s="53">
        <v>1574.04</v>
      </c>
      <c r="H87" s="53">
        <v>1363.5</v>
      </c>
      <c r="I87" s="53">
        <v>489.72</v>
      </c>
      <c r="J87" s="53">
        <v>719.54099999999994</v>
      </c>
      <c r="K87" s="53">
        <v>473.75</v>
      </c>
      <c r="L87" s="53">
        <v>700.84800000000007</v>
      </c>
      <c r="M87" s="53">
        <v>882.94200000000001</v>
      </c>
      <c r="N87" s="53">
        <v>1033.54944</v>
      </c>
      <c r="O87" s="53">
        <v>958.92719999999997</v>
      </c>
      <c r="P87" s="53">
        <v>686.6640000000001</v>
      </c>
      <c r="Q87" s="53">
        <v>656</v>
      </c>
      <c r="R87" s="53">
        <v>821.12008048000018</v>
      </c>
      <c r="S87" s="53">
        <v>1259.5005130916566</v>
      </c>
      <c r="T87" s="53">
        <v>1482.3750000000002</v>
      </c>
      <c r="U87" s="53">
        <v>1428.1799999999998</v>
      </c>
      <c r="V87" s="53">
        <v>1484</v>
      </c>
      <c r="W87" s="53">
        <v>1357.6876872449352</v>
      </c>
      <c r="X87" s="53">
        <v>1452.7370229739645</v>
      </c>
      <c r="Y87" s="53">
        <v>1610.6743486799026</v>
      </c>
      <c r="Z87" s="53">
        <v>1459.7973494848682</v>
      </c>
      <c r="AA87" s="53">
        <v>1453.5000000000036</v>
      </c>
      <c r="AB87" s="53">
        <v>1467.5957958298261</v>
      </c>
      <c r="AC87" s="53">
        <v>1529.3850718571309</v>
      </c>
      <c r="AD87" s="53">
        <v>1580.6992356900626</v>
      </c>
      <c r="AE87" s="53">
        <v>1633.2250332329061</v>
      </c>
      <c r="AF87" s="53">
        <v>1703.3665045619182</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411.91226354377523</v>
      </c>
      <c r="D90" s="50">
        <v>457.32306480269881</v>
      </c>
      <c r="E90" s="50">
        <v>493.35655223723711</v>
      </c>
      <c r="F90" s="50">
        <v>493.9217466361157</v>
      </c>
      <c r="G90" s="50">
        <v>543.70799999999997</v>
      </c>
      <c r="H90" s="50">
        <v>619.17616840000005</v>
      </c>
      <c r="I90" s="50">
        <v>776.20574667031269</v>
      </c>
      <c r="J90" s="50">
        <v>1020.4817608209491</v>
      </c>
      <c r="K90" s="50">
        <v>949.24056157825862</v>
      </c>
      <c r="L90" s="50">
        <v>1078.4073947201309</v>
      </c>
      <c r="M90" s="50">
        <v>1115.1686294565909</v>
      </c>
      <c r="N90" s="50">
        <v>1189.9017733253477</v>
      </c>
      <c r="O90" s="50">
        <v>2120.9246933739141</v>
      </c>
      <c r="P90" s="50">
        <v>2939.7059808948743</v>
      </c>
      <c r="Q90" s="50">
        <v>3657.7944947691417</v>
      </c>
      <c r="R90" s="50">
        <v>4104.8221825791543</v>
      </c>
      <c r="S90" s="50">
        <v>4141.2668597803149</v>
      </c>
      <c r="T90" s="50">
        <v>3949.4858709677419</v>
      </c>
      <c r="U90" s="50">
        <v>4287.9306960438043</v>
      </c>
      <c r="V90" s="50">
        <v>3864.3146487455197</v>
      </c>
      <c r="W90" s="50">
        <v>2984.7449610934145</v>
      </c>
      <c r="X90" s="50">
        <v>4251.9578301662823</v>
      </c>
      <c r="Y90" s="50">
        <v>4423.3804978514636</v>
      </c>
      <c r="Z90" s="50">
        <v>4736.0728341580962</v>
      </c>
      <c r="AA90" s="50">
        <v>4729.600371590036</v>
      </c>
      <c r="AB90" s="50">
        <v>4469.1763440860213</v>
      </c>
      <c r="AC90" s="50">
        <v>4721.3268817204298</v>
      </c>
      <c r="AD90" s="50">
        <v>4812.1870967741934</v>
      </c>
      <c r="AE90" s="50">
        <v>4812.1870967741934</v>
      </c>
      <c r="AF90" s="50">
        <v>4812.1870967741934</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18.7</v>
      </c>
      <c r="D96" s="53">
        <v>18.7</v>
      </c>
      <c r="E96" s="53">
        <v>18.7</v>
      </c>
      <c r="F96" s="53">
        <v>18.7</v>
      </c>
      <c r="G96" s="53">
        <v>18.7</v>
      </c>
      <c r="H96" s="53">
        <v>18.7</v>
      </c>
      <c r="I96" s="53">
        <v>18.7</v>
      </c>
      <c r="J96" s="53">
        <v>18.7</v>
      </c>
      <c r="K96" s="53">
        <v>18.7</v>
      </c>
      <c r="L96" s="53">
        <v>18.800000000000011</v>
      </c>
      <c r="M96" s="53">
        <v>18.800000000000011</v>
      </c>
      <c r="N96" s="53">
        <v>18.800000000000011</v>
      </c>
      <c r="O96" s="53">
        <v>18.800000000000011</v>
      </c>
      <c r="P96" s="53">
        <v>18.800000000000011</v>
      </c>
      <c r="Q96" s="53">
        <v>18.800000000000011</v>
      </c>
      <c r="R96" s="53">
        <v>18.800000000000011</v>
      </c>
      <c r="S96" s="53">
        <v>18.800000000000011</v>
      </c>
      <c r="T96" s="53">
        <v>16.28</v>
      </c>
      <c r="U96" s="53">
        <v>18.800000000000011</v>
      </c>
      <c r="V96" s="53">
        <v>18.800000000000011</v>
      </c>
      <c r="W96" s="53">
        <v>18.800000000000011</v>
      </c>
      <c r="X96" s="53">
        <v>18.800000000000011</v>
      </c>
      <c r="Y96" s="53">
        <v>18.800000000000011</v>
      </c>
      <c r="Z96" s="53">
        <v>18.800000000000011</v>
      </c>
      <c r="AA96" s="53">
        <v>18.800000000000011</v>
      </c>
      <c r="AB96" s="53">
        <v>18.800000000000011</v>
      </c>
      <c r="AC96" s="53">
        <v>18.800000000000011</v>
      </c>
      <c r="AD96" s="53">
        <v>18.800000000000011</v>
      </c>
      <c r="AE96" s="53">
        <v>18.800000000000011</v>
      </c>
      <c r="AF96" s="53">
        <v>18.800000000000011</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594.57330000000002</v>
      </c>
      <c r="P97" s="53">
        <v>871.64865000000009</v>
      </c>
      <c r="Q97" s="53">
        <v>1285.6387501606268</v>
      </c>
      <c r="R97" s="53">
        <v>1570.0245198137682</v>
      </c>
      <c r="S97" s="53">
        <v>1431.0351492450952</v>
      </c>
      <c r="T97" s="53">
        <v>1238.952870967742</v>
      </c>
      <c r="U97" s="53">
        <v>1258.5387464516132</v>
      </c>
      <c r="V97" s="53">
        <v>1233.2616487455198</v>
      </c>
      <c r="W97" s="53">
        <v>249.43496109340165</v>
      </c>
      <c r="X97" s="53">
        <v>1180.1388301662828</v>
      </c>
      <c r="Y97" s="53">
        <v>1244.5672822119136</v>
      </c>
      <c r="Z97" s="53">
        <v>1599.3078341580965</v>
      </c>
      <c r="AA97" s="53">
        <v>1348.8003715900363</v>
      </c>
      <c r="AB97" s="53">
        <v>1205.3763440860214</v>
      </c>
      <c r="AC97" s="53">
        <v>1307.5268817204301</v>
      </c>
      <c r="AD97" s="53">
        <v>1348.3870967741937</v>
      </c>
      <c r="AE97" s="53">
        <v>1348.3870967741937</v>
      </c>
      <c r="AF97" s="53">
        <v>1348.3870967741937</v>
      </c>
    </row>
    <row r="98" spans="2:32" ht="16" customHeight="1" x14ac:dyDescent="0.3">
      <c r="B98" s="51" t="s">
        <v>184</v>
      </c>
      <c r="C98" s="53">
        <v>0</v>
      </c>
      <c r="D98" s="53">
        <v>0</v>
      </c>
      <c r="E98" s="53">
        <v>0</v>
      </c>
      <c r="F98" s="53">
        <v>0</v>
      </c>
      <c r="G98" s="53">
        <v>0</v>
      </c>
      <c r="H98" s="53">
        <v>0</v>
      </c>
      <c r="I98" s="53">
        <v>0</v>
      </c>
      <c r="J98" s="53">
        <v>0</v>
      </c>
      <c r="K98" s="53">
        <v>0</v>
      </c>
      <c r="L98" s="53">
        <v>3.7013947201306361</v>
      </c>
      <c r="M98" s="53">
        <v>25.418629456590768</v>
      </c>
      <c r="N98" s="53">
        <v>32.11065</v>
      </c>
      <c r="O98" s="53">
        <v>41.763150000000003</v>
      </c>
      <c r="P98" s="53">
        <v>42.889275000000005</v>
      </c>
      <c r="Q98" s="53">
        <v>13.963950000000001</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307.71226354377524</v>
      </c>
      <c r="D107" s="53">
        <v>355.67106480269882</v>
      </c>
      <c r="E107" s="53">
        <v>379.15655223723712</v>
      </c>
      <c r="F107" s="53">
        <v>389.78174663611571</v>
      </c>
      <c r="G107" s="53">
        <v>455</v>
      </c>
      <c r="H107" s="53">
        <v>528.50016840000001</v>
      </c>
      <c r="I107" s="53">
        <v>696.45774667031264</v>
      </c>
      <c r="J107" s="53">
        <v>947.98976082094919</v>
      </c>
      <c r="K107" s="53">
        <v>927.08456157825867</v>
      </c>
      <c r="L107" s="53">
        <v>1052.4500000000003</v>
      </c>
      <c r="M107" s="53">
        <v>1042.1500000000001</v>
      </c>
      <c r="N107" s="53">
        <v>1110.1911233253477</v>
      </c>
      <c r="O107" s="53">
        <v>1465.7882433739142</v>
      </c>
      <c r="P107" s="53">
        <v>2006.3680558948738</v>
      </c>
      <c r="Q107" s="53">
        <v>2339.3917946085144</v>
      </c>
      <c r="R107" s="53">
        <v>2515.9976627653864</v>
      </c>
      <c r="S107" s="53">
        <v>2691.4317105352197</v>
      </c>
      <c r="T107" s="53">
        <v>2694.2530000000002</v>
      </c>
      <c r="U107" s="53">
        <v>3010.5919495921917</v>
      </c>
      <c r="V107" s="53">
        <v>2612.2529999999997</v>
      </c>
      <c r="W107" s="53">
        <v>2716.510000000013</v>
      </c>
      <c r="X107" s="53">
        <v>3053.0190000000002</v>
      </c>
      <c r="Y107" s="53">
        <v>3160.0132156395503</v>
      </c>
      <c r="Z107" s="53">
        <v>3117.9650000000001</v>
      </c>
      <c r="AA107" s="53">
        <v>3362</v>
      </c>
      <c r="AB107" s="53">
        <v>3245</v>
      </c>
      <c r="AC107" s="53">
        <v>3395</v>
      </c>
      <c r="AD107" s="53">
        <v>3445</v>
      </c>
      <c r="AE107" s="53">
        <v>3445</v>
      </c>
      <c r="AF107" s="53">
        <v>3445</v>
      </c>
    </row>
    <row r="108" spans="2:32" ht="16" customHeight="1" x14ac:dyDescent="0.3">
      <c r="B108" s="51" t="s">
        <v>194</v>
      </c>
      <c r="C108" s="53">
        <v>85.5</v>
      </c>
      <c r="D108" s="53">
        <v>82.951999999999998</v>
      </c>
      <c r="E108" s="53">
        <v>95.5</v>
      </c>
      <c r="F108" s="53">
        <v>85.44</v>
      </c>
      <c r="G108" s="53">
        <v>70.007999999999996</v>
      </c>
      <c r="H108" s="53">
        <v>71.975999999999999</v>
      </c>
      <c r="I108" s="53">
        <v>61.048000000000002</v>
      </c>
      <c r="J108" s="53">
        <v>53.792000000000002</v>
      </c>
      <c r="K108" s="53">
        <v>3.456</v>
      </c>
      <c r="L108" s="53">
        <v>3.456</v>
      </c>
      <c r="M108" s="53">
        <v>28.799999999999997</v>
      </c>
      <c r="N108" s="53">
        <v>28.799999999999997</v>
      </c>
      <c r="O108" s="53">
        <v>0</v>
      </c>
      <c r="P108" s="53">
        <v>0</v>
      </c>
      <c r="Q108" s="53">
        <v>0</v>
      </c>
      <c r="R108" s="53">
        <v>0</v>
      </c>
      <c r="S108" s="53">
        <v>0</v>
      </c>
      <c r="T108" s="53">
        <v>0</v>
      </c>
      <c r="U108" s="53">
        <v>0</v>
      </c>
      <c r="V108" s="53">
        <v>0</v>
      </c>
      <c r="W108" s="53">
        <v>0</v>
      </c>
      <c r="X108" s="53">
        <v>0</v>
      </c>
      <c r="Y108" s="53">
        <v>0</v>
      </c>
      <c r="Z108" s="53">
        <v>0</v>
      </c>
      <c r="AA108" s="53">
        <v>0</v>
      </c>
      <c r="AB108" s="53">
        <v>0</v>
      </c>
      <c r="AC108" s="53">
        <v>0</v>
      </c>
      <c r="AD108" s="53">
        <v>0</v>
      </c>
      <c r="AE108" s="53">
        <v>0</v>
      </c>
      <c r="AF108" s="53">
        <v>0</v>
      </c>
    </row>
    <row r="109" spans="2:32" ht="16" customHeight="1" x14ac:dyDescent="0.25">
      <c r="B109" s="49" t="s">
        <v>195</v>
      </c>
      <c r="C109" s="50">
        <v>3160.2538</v>
      </c>
      <c r="D109" s="50">
        <v>2878.0474299999996</v>
      </c>
      <c r="E109" s="50">
        <v>3297.9018000000005</v>
      </c>
      <c r="F109" s="50">
        <v>4062.8566000000005</v>
      </c>
      <c r="G109" s="50">
        <v>3438.4592500000003</v>
      </c>
      <c r="H109" s="50">
        <v>3241.7655000000004</v>
      </c>
      <c r="I109" s="50">
        <v>3209.7690000000002</v>
      </c>
      <c r="J109" s="50">
        <v>3183.1242250000005</v>
      </c>
      <c r="K109" s="50">
        <v>3167.8971000000001</v>
      </c>
      <c r="L109" s="50">
        <v>2966.2889600000008</v>
      </c>
      <c r="M109" s="50">
        <v>2986.6037535587793</v>
      </c>
      <c r="N109" s="50">
        <v>2637.0399918366325</v>
      </c>
      <c r="O109" s="50">
        <v>2017.0810815870364</v>
      </c>
      <c r="P109" s="50">
        <v>2195.7998319601138</v>
      </c>
      <c r="Q109" s="50">
        <v>2039.828160909462</v>
      </c>
      <c r="R109" s="50">
        <v>1400.14256884624</v>
      </c>
      <c r="S109" s="50">
        <v>1878.6599545150561</v>
      </c>
      <c r="T109" s="50">
        <v>2080.5674197765502</v>
      </c>
      <c r="U109" s="50">
        <v>2298.9729629357853</v>
      </c>
      <c r="V109" s="50">
        <v>2107.4387063471468</v>
      </c>
      <c r="W109" s="50">
        <v>1859.2452851882745</v>
      </c>
      <c r="X109" s="50">
        <v>2291.9239639495781</v>
      </c>
      <c r="Y109" s="50">
        <v>2106.0141738665734</v>
      </c>
      <c r="Z109" s="50">
        <v>1985.8199507767099</v>
      </c>
      <c r="AA109" s="50">
        <v>2193.684577472332</v>
      </c>
      <c r="AB109" s="50">
        <v>2159.12393945035</v>
      </c>
      <c r="AC109" s="50">
        <v>2231.2001461817249</v>
      </c>
      <c r="AD109" s="50">
        <v>2273.9354500552308</v>
      </c>
      <c r="AE109" s="50">
        <v>2301.6023636411137</v>
      </c>
      <c r="AF109" s="50">
        <v>2338.6118955629618</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0</v>
      </c>
      <c r="D112" s="53">
        <v>0</v>
      </c>
      <c r="E112" s="53">
        <v>225.15000000000012</v>
      </c>
      <c r="F112" s="53">
        <v>225.15000000000012</v>
      </c>
      <c r="G112" s="53">
        <v>225.15000000000012</v>
      </c>
      <c r="H112" s="53">
        <v>225.15000000000012</v>
      </c>
      <c r="I112" s="53">
        <v>225.15000000000012</v>
      </c>
      <c r="J112" s="53">
        <v>225.15000000000012</v>
      </c>
      <c r="K112" s="53">
        <v>218.09999999999997</v>
      </c>
      <c r="L112" s="53">
        <v>225.60000000000014</v>
      </c>
      <c r="M112" s="53">
        <v>227.55000000000015</v>
      </c>
      <c r="N112" s="53">
        <v>218.40000000000009</v>
      </c>
      <c r="O112" s="53">
        <v>217.50000000000009</v>
      </c>
      <c r="P112" s="53">
        <v>206.99999999999991</v>
      </c>
      <c r="Q112" s="53">
        <v>193.49999999999989</v>
      </c>
      <c r="R112" s="53">
        <v>201.83900000002311</v>
      </c>
      <c r="S112" s="53">
        <v>355.03100000000001</v>
      </c>
      <c r="T112" s="53">
        <v>411.89</v>
      </c>
      <c r="U112" s="53">
        <v>493.154</v>
      </c>
      <c r="V112" s="53">
        <v>530.75900000000001</v>
      </c>
      <c r="W112" s="53">
        <v>623.98500000000001</v>
      </c>
      <c r="X112" s="53">
        <v>563.98299999999995</v>
      </c>
      <c r="Y112" s="53">
        <v>473.38600000000002</v>
      </c>
      <c r="Z112" s="53">
        <v>445.26499999999999</v>
      </c>
      <c r="AA112" s="53">
        <v>525</v>
      </c>
      <c r="AB112" s="53">
        <v>575</v>
      </c>
      <c r="AC112" s="53">
        <v>600</v>
      </c>
      <c r="AD112" s="53">
        <v>600</v>
      </c>
      <c r="AE112" s="53">
        <v>600</v>
      </c>
      <c r="AF112" s="53">
        <v>600</v>
      </c>
    </row>
    <row r="113" spans="2:32" ht="16" customHeight="1" x14ac:dyDescent="0.3">
      <c r="B113" s="51" t="s">
        <v>199</v>
      </c>
      <c r="C113" s="53">
        <v>3160.2538</v>
      </c>
      <c r="D113" s="53">
        <v>2878.0474299999996</v>
      </c>
      <c r="E113" s="53">
        <v>3072.7518000000005</v>
      </c>
      <c r="F113" s="53">
        <v>3837.7066000000004</v>
      </c>
      <c r="G113" s="53">
        <v>3213.3092500000002</v>
      </c>
      <c r="H113" s="53">
        <v>3016.6155000000003</v>
      </c>
      <c r="I113" s="53">
        <v>2984.6189999999997</v>
      </c>
      <c r="J113" s="53">
        <v>2957.9742250000004</v>
      </c>
      <c r="K113" s="53">
        <v>2949.7971000000002</v>
      </c>
      <c r="L113" s="53">
        <v>2740.6889600000004</v>
      </c>
      <c r="M113" s="53">
        <v>2759.0537535587791</v>
      </c>
      <c r="N113" s="53">
        <v>2418.6399918366324</v>
      </c>
      <c r="O113" s="53">
        <v>1799.5810815870361</v>
      </c>
      <c r="P113" s="53">
        <v>1988.7998319601138</v>
      </c>
      <c r="Q113" s="53">
        <v>1846.328160909462</v>
      </c>
      <c r="R113" s="53">
        <v>1198.3035688462166</v>
      </c>
      <c r="S113" s="53">
        <v>1523.628954515056</v>
      </c>
      <c r="T113" s="53">
        <v>1668.6774197765499</v>
      </c>
      <c r="U113" s="53">
        <v>1805.8189629357853</v>
      </c>
      <c r="V113" s="53">
        <v>1576.6797063471465</v>
      </c>
      <c r="W113" s="53">
        <v>1235.2602851882743</v>
      </c>
      <c r="X113" s="53">
        <v>1727.940963949578</v>
      </c>
      <c r="Y113" s="53">
        <v>1632.6281738665737</v>
      </c>
      <c r="Z113" s="53">
        <v>1540.5549507767098</v>
      </c>
      <c r="AA113" s="53">
        <v>1668.684577472332</v>
      </c>
      <c r="AB113" s="53">
        <v>1584.1239394503505</v>
      </c>
      <c r="AC113" s="53">
        <v>1631.2001461817249</v>
      </c>
      <c r="AD113" s="53">
        <v>1673.9354500552311</v>
      </c>
      <c r="AE113" s="53">
        <v>1701.6023636411137</v>
      </c>
      <c r="AF113" s="53">
        <v>1738.6118955629618</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42253.399829833827</v>
      </c>
      <c r="D115" s="48">
        <v>37793.238195442616</v>
      </c>
      <c r="E115" s="48">
        <v>40424.688546852427</v>
      </c>
      <c r="F115" s="48">
        <v>41334.030633318092</v>
      </c>
      <c r="G115" s="48">
        <v>43418.891730852149</v>
      </c>
      <c r="H115" s="48">
        <v>40810.857198098427</v>
      </c>
      <c r="I115" s="48">
        <v>39410.38494080153</v>
      </c>
      <c r="J115" s="48">
        <v>38831.769721128985</v>
      </c>
      <c r="K115" s="48">
        <v>39908.34764596248</v>
      </c>
      <c r="L115" s="48">
        <v>32160.392486590943</v>
      </c>
      <c r="M115" s="48">
        <v>36273.265270801829</v>
      </c>
      <c r="N115" s="48">
        <v>36942.576932947071</v>
      </c>
      <c r="O115" s="48">
        <v>36168.68315054728</v>
      </c>
      <c r="P115" s="48">
        <v>37128.669866581396</v>
      </c>
      <c r="Q115" s="48">
        <v>35943.283497918674</v>
      </c>
      <c r="R115" s="48">
        <v>35264.139185347434</v>
      </c>
      <c r="S115" s="48">
        <v>36376.007113717256</v>
      </c>
      <c r="T115" s="48">
        <v>35794.379367066373</v>
      </c>
      <c r="U115" s="48">
        <v>35536.455952195916</v>
      </c>
      <c r="V115" s="48">
        <v>33635.303895257908</v>
      </c>
      <c r="W115" s="48">
        <v>32800.510006673998</v>
      </c>
      <c r="X115" s="48">
        <v>33303.320483965887</v>
      </c>
      <c r="Y115" s="48">
        <v>31688.833483472732</v>
      </c>
      <c r="Z115" s="48">
        <v>31626.464531293681</v>
      </c>
      <c r="AA115" s="48">
        <v>28578.770479530613</v>
      </c>
      <c r="AB115" s="48">
        <v>29986.427363906059</v>
      </c>
      <c r="AC115" s="48">
        <v>30139.881725900101</v>
      </c>
      <c r="AD115" s="48">
        <v>31175.046460441914</v>
      </c>
      <c r="AE115" s="48">
        <v>32357.75784325858</v>
      </c>
      <c r="AF115" s="48">
        <v>32684.060384931363</v>
      </c>
    </row>
    <row r="116" spans="2:32" ht="16" customHeight="1" x14ac:dyDescent="0.3">
      <c r="B116" s="51" t="s">
        <v>202</v>
      </c>
      <c r="C116" s="53">
        <v>4224.8019999999997</v>
      </c>
      <c r="D116" s="53">
        <v>3750.7200000000003</v>
      </c>
      <c r="E116" s="53">
        <v>3828.2149999999997</v>
      </c>
      <c r="F116" s="53">
        <v>3446.22</v>
      </c>
      <c r="G116" s="53">
        <v>4408.62</v>
      </c>
      <c r="H116" s="53">
        <v>4316.1049999999996</v>
      </c>
      <c r="I116" s="53">
        <v>4376.78</v>
      </c>
      <c r="J116" s="53">
        <v>4586.42</v>
      </c>
      <c r="K116" s="53">
        <v>4714.3149999999996</v>
      </c>
      <c r="L116" s="53">
        <v>3355.17</v>
      </c>
      <c r="M116" s="53">
        <v>3602.29</v>
      </c>
      <c r="N116" s="53">
        <v>4259.3678566896169</v>
      </c>
      <c r="O116" s="53">
        <v>4478.9876039999999</v>
      </c>
      <c r="P116" s="53">
        <v>4386.6765875468009</v>
      </c>
      <c r="Q116" s="53">
        <v>4589.7556231108683</v>
      </c>
      <c r="R116" s="53">
        <v>4389.1023064721503</v>
      </c>
      <c r="S116" s="53">
        <v>4606.6044010507158</v>
      </c>
      <c r="T116" s="53">
        <v>4713.2326759656644</v>
      </c>
      <c r="U116" s="53">
        <v>4579.0268356211409</v>
      </c>
      <c r="V116" s="53">
        <v>4005.0499822285556</v>
      </c>
      <c r="W116" s="53">
        <v>3622.0753981241892</v>
      </c>
      <c r="X116" s="53">
        <v>3690.6718725421533</v>
      </c>
      <c r="Y116" s="53">
        <v>3582.6467415643629</v>
      </c>
      <c r="Z116" s="53">
        <v>3651.2531604743072</v>
      </c>
      <c r="AA116" s="53">
        <v>3607.645</v>
      </c>
      <c r="AB116" s="53">
        <v>3601.4326264087367</v>
      </c>
      <c r="AC116" s="53">
        <v>3561.0872729987723</v>
      </c>
      <c r="AD116" s="53">
        <v>3562.8926264087368</v>
      </c>
      <c r="AE116" s="53">
        <v>3540.6676264087364</v>
      </c>
      <c r="AF116" s="53">
        <v>3540.6676264087364</v>
      </c>
    </row>
    <row r="117" spans="2:32" ht="16" customHeight="1" x14ac:dyDescent="0.3">
      <c r="B117" s="51" t="s">
        <v>203</v>
      </c>
      <c r="C117" s="53">
        <v>38028.59782983383</v>
      </c>
      <c r="D117" s="53">
        <v>34042.518195442623</v>
      </c>
      <c r="E117" s="53">
        <v>36596.47354685243</v>
      </c>
      <c r="F117" s="53">
        <v>37887.810633318091</v>
      </c>
      <c r="G117" s="53">
        <v>39010.271730852146</v>
      </c>
      <c r="H117" s="53">
        <v>36494.752198098431</v>
      </c>
      <c r="I117" s="53">
        <v>35033.604940801531</v>
      </c>
      <c r="J117" s="53">
        <v>34245.349721128994</v>
      </c>
      <c r="K117" s="53">
        <v>35194.032645962492</v>
      </c>
      <c r="L117" s="53">
        <v>28805.222486590945</v>
      </c>
      <c r="M117" s="53">
        <v>32670.975270801831</v>
      </c>
      <c r="N117" s="53">
        <v>32683.209076257455</v>
      </c>
      <c r="O117" s="53">
        <v>31689.695546547278</v>
      </c>
      <c r="P117" s="53">
        <v>32741.993279034599</v>
      </c>
      <c r="Q117" s="53">
        <v>31353.527874807802</v>
      </c>
      <c r="R117" s="53">
        <v>30875.036878875282</v>
      </c>
      <c r="S117" s="53">
        <v>31769.402712666542</v>
      </c>
      <c r="T117" s="53">
        <v>31081.146691100712</v>
      </c>
      <c r="U117" s="53">
        <v>30957.429116574778</v>
      </c>
      <c r="V117" s="53">
        <v>29630.253913029352</v>
      </c>
      <c r="W117" s="53">
        <v>29178.434608549804</v>
      </c>
      <c r="X117" s="53">
        <v>29612.648611423738</v>
      </c>
      <c r="Y117" s="53">
        <v>28106.186741908368</v>
      </c>
      <c r="Z117" s="53">
        <v>27975.211370819372</v>
      </c>
      <c r="AA117" s="53">
        <v>24971.125479530612</v>
      </c>
      <c r="AB117" s="53">
        <v>26384.994737497324</v>
      </c>
      <c r="AC117" s="53">
        <v>26578.794452901329</v>
      </c>
      <c r="AD117" s="53">
        <v>27612.153834033179</v>
      </c>
      <c r="AE117" s="53">
        <v>28817.090216849843</v>
      </c>
      <c r="AF117" s="53">
        <v>29143.392758522627</v>
      </c>
    </row>
    <row r="118" spans="2:32" ht="16" customHeight="1" x14ac:dyDescent="0.25">
      <c r="B118" s="47" t="s">
        <v>204</v>
      </c>
      <c r="C118" s="48">
        <v>15230.464109290686</v>
      </c>
      <c r="D118" s="48">
        <v>14679.727252147846</v>
      </c>
      <c r="E118" s="48">
        <v>15146.15862729069</v>
      </c>
      <c r="F118" s="48">
        <v>15678.208448469273</v>
      </c>
      <c r="G118" s="48">
        <v>16672.245393818164</v>
      </c>
      <c r="H118" s="48">
        <v>17171.901036703268</v>
      </c>
      <c r="I118" s="48">
        <v>17729.529312207829</v>
      </c>
      <c r="J118" s="48">
        <v>18319.33138571426</v>
      </c>
      <c r="K118" s="48">
        <v>18404.765956961739</v>
      </c>
      <c r="L118" s="48">
        <v>17967.512194407529</v>
      </c>
      <c r="M118" s="48">
        <v>18243.50701637617</v>
      </c>
      <c r="N118" s="48">
        <v>19637.485256993139</v>
      </c>
      <c r="O118" s="48">
        <v>19957.070637096636</v>
      </c>
      <c r="P118" s="48">
        <v>20702.820167857004</v>
      </c>
      <c r="Q118" s="48">
        <v>20720.605775160955</v>
      </c>
      <c r="R118" s="48">
        <v>21402.55572446029</v>
      </c>
      <c r="S118" s="48">
        <v>21767.960255277958</v>
      </c>
      <c r="T118" s="48">
        <v>21411.574971045779</v>
      </c>
      <c r="U118" s="48">
        <v>21511.832670136857</v>
      </c>
      <c r="V118" s="48">
        <v>19930.152037427335</v>
      </c>
      <c r="W118" s="48">
        <v>21048.501724652029</v>
      </c>
      <c r="X118" s="48">
        <v>20850.300364572307</v>
      </c>
      <c r="Y118" s="48">
        <v>20106.136244416386</v>
      </c>
      <c r="Z118" s="48">
        <v>20589.120018823352</v>
      </c>
      <c r="AA118" s="48">
        <v>20624.66212101909</v>
      </c>
      <c r="AB118" s="48">
        <v>21121.596724396073</v>
      </c>
      <c r="AC118" s="48">
        <v>21202.791130426373</v>
      </c>
      <c r="AD118" s="48">
        <v>21665.794067409766</v>
      </c>
      <c r="AE118" s="48">
        <v>22070.75453910619</v>
      </c>
      <c r="AF118" s="48">
        <v>22424.370487037773</v>
      </c>
    </row>
    <row r="119" spans="2:32" ht="16" customHeight="1" x14ac:dyDescent="0.25">
      <c r="B119" s="49" t="s">
        <v>205</v>
      </c>
      <c r="C119" s="50">
        <v>413.2</v>
      </c>
      <c r="D119" s="50">
        <v>400</v>
      </c>
      <c r="E119" s="50">
        <v>565</v>
      </c>
      <c r="F119" s="50">
        <v>545.20000000000005</v>
      </c>
      <c r="G119" s="50">
        <v>532</v>
      </c>
      <c r="H119" s="50">
        <v>537.07999999999993</v>
      </c>
      <c r="I119" s="50">
        <v>566.12</v>
      </c>
      <c r="J119" s="50">
        <v>446.16</v>
      </c>
      <c r="K119" s="50">
        <v>488.4</v>
      </c>
      <c r="L119" s="50">
        <v>491.7</v>
      </c>
      <c r="M119" s="50">
        <v>419.1</v>
      </c>
      <c r="N119" s="50">
        <v>435.6</v>
      </c>
      <c r="O119" s="50">
        <v>627</v>
      </c>
      <c r="P119" s="50">
        <v>508.2</v>
      </c>
      <c r="Q119" s="50">
        <v>567.6</v>
      </c>
      <c r="R119" s="50">
        <v>708.34691573363443</v>
      </c>
      <c r="S119" s="50">
        <v>734.75830159261818</v>
      </c>
      <c r="T119" s="50">
        <v>961.3497973684764</v>
      </c>
      <c r="U119" s="50">
        <v>815.18659793814413</v>
      </c>
      <c r="V119" s="50">
        <v>930.09587628865972</v>
      </c>
      <c r="W119" s="50">
        <v>967.90111616736704</v>
      </c>
      <c r="X119" s="50">
        <v>915.17804639175267</v>
      </c>
      <c r="Y119" s="50">
        <v>887.14080000000013</v>
      </c>
      <c r="Z119" s="50">
        <v>857.31422399999985</v>
      </c>
      <c r="AA119" s="50">
        <v>890.82502680412381</v>
      </c>
      <c r="AB119" s="50">
        <v>987.05917525773202</v>
      </c>
      <c r="AC119" s="50">
        <v>987.05917525773202</v>
      </c>
      <c r="AD119" s="50">
        <v>1025.0229896907217</v>
      </c>
      <c r="AE119" s="50">
        <v>1025.0229896907217</v>
      </c>
      <c r="AF119" s="50">
        <v>1025.0229896907217</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413.2</v>
      </c>
      <c r="D121" s="53">
        <v>400</v>
      </c>
      <c r="E121" s="53">
        <v>565</v>
      </c>
      <c r="F121" s="53">
        <v>545.20000000000005</v>
      </c>
      <c r="G121" s="53">
        <v>532</v>
      </c>
      <c r="H121" s="53">
        <v>537.07999999999993</v>
      </c>
      <c r="I121" s="53">
        <v>566.12</v>
      </c>
      <c r="J121" s="53">
        <v>446.16</v>
      </c>
      <c r="K121" s="53">
        <v>488.4</v>
      </c>
      <c r="L121" s="53">
        <v>491.7</v>
      </c>
      <c r="M121" s="53">
        <v>419.1</v>
      </c>
      <c r="N121" s="53">
        <v>435.6</v>
      </c>
      <c r="O121" s="53">
        <v>627</v>
      </c>
      <c r="P121" s="53">
        <v>508.2</v>
      </c>
      <c r="Q121" s="53">
        <v>567.6</v>
      </c>
      <c r="R121" s="53">
        <v>708.34691573363443</v>
      </c>
      <c r="S121" s="53">
        <v>734.75830159261818</v>
      </c>
      <c r="T121" s="53">
        <v>961.3497973684764</v>
      </c>
      <c r="U121" s="53">
        <v>815.18659793814413</v>
      </c>
      <c r="V121" s="53">
        <v>930.09587628865972</v>
      </c>
      <c r="W121" s="53">
        <v>967.90111616736704</v>
      </c>
      <c r="X121" s="53">
        <v>915.17804639175267</v>
      </c>
      <c r="Y121" s="53">
        <v>887.14080000000013</v>
      </c>
      <c r="Z121" s="53">
        <v>857.31422399999985</v>
      </c>
      <c r="AA121" s="53">
        <v>890.82502680412381</v>
      </c>
      <c r="AB121" s="53">
        <v>987.05917525773202</v>
      </c>
      <c r="AC121" s="53">
        <v>987.05917525773202</v>
      </c>
      <c r="AD121" s="53">
        <v>1025.0229896907217</v>
      </c>
      <c r="AE121" s="53">
        <v>1025.0229896907217</v>
      </c>
      <c r="AF121" s="53">
        <v>1025.0229896907217</v>
      </c>
    </row>
    <row r="122" spans="2:32" ht="16" customHeight="1" x14ac:dyDescent="0.3">
      <c r="B122" s="51" t="s">
        <v>208</v>
      </c>
      <c r="C122" s="53">
        <v>0</v>
      </c>
      <c r="D122" s="53">
        <v>0</v>
      </c>
      <c r="E122" s="53">
        <v>0</v>
      </c>
      <c r="F122" s="53">
        <v>0</v>
      </c>
      <c r="G122" s="53">
        <v>0</v>
      </c>
      <c r="H122" s="53">
        <v>0</v>
      </c>
      <c r="I122" s="53">
        <v>0</v>
      </c>
      <c r="J122" s="53">
        <v>0</v>
      </c>
      <c r="K122" s="53">
        <v>0</v>
      </c>
      <c r="L122" s="53">
        <v>0</v>
      </c>
      <c r="M122" s="53">
        <v>0</v>
      </c>
      <c r="N122" s="53">
        <v>0</v>
      </c>
      <c r="O122" s="53">
        <v>0</v>
      </c>
      <c r="P122" s="53">
        <v>0</v>
      </c>
      <c r="Q122" s="53">
        <v>0</v>
      </c>
      <c r="R122" s="53">
        <v>0</v>
      </c>
      <c r="S122" s="53">
        <v>0</v>
      </c>
      <c r="T122" s="53">
        <v>0</v>
      </c>
      <c r="U122" s="53">
        <v>0</v>
      </c>
      <c r="V122" s="53">
        <v>0</v>
      </c>
      <c r="W122" s="53">
        <v>0</v>
      </c>
      <c r="X122" s="53">
        <v>0</v>
      </c>
      <c r="Y122" s="53">
        <v>0</v>
      </c>
      <c r="Z122" s="53">
        <v>0</v>
      </c>
      <c r="AA122" s="53">
        <v>0</v>
      </c>
      <c r="AB122" s="53">
        <v>0</v>
      </c>
      <c r="AC122" s="53">
        <v>0</v>
      </c>
      <c r="AD122" s="53">
        <v>0</v>
      </c>
      <c r="AE122" s="53">
        <v>0</v>
      </c>
      <c r="AF122" s="53">
        <v>0</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0</v>
      </c>
      <c r="D124" s="53">
        <v>0</v>
      </c>
      <c r="E124" s="53">
        <v>0</v>
      </c>
      <c r="F124" s="53">
        <v>0</v>
      </c>
      <c r="G124" s="53">
        <v>0</v>
      </c>
      <c r="H124" s="53">
        <v>0</v>
      </c>
      <c r="I124" s="53">
        <v>0</v>
      </c>
      <c r="J124" s="53">
        <v>0</v>
      </c>
      <c r="K124" s="53">
        <v>0</v>
      </c>
      <c r="L124" s="53">
        <v>0</v>
      </c>
      <c r="M124" s="53">
        <v>0</v>
      </c>
      <c r="N124" s="53">
        <v>0</v>
      </c>
      <c r="O124" s="53">
        <v>0</v>
      </c>
      <c r="P124" s="53">
        <v>0</v>
      </c>
      <c r="Q124" s="53">
        <v>0</v>
      </c>
      <c r="R124" s="53">
        <v>0</v>
      </c>
      <c r="S124" s="53">
        <v>0</v>
      </c>
      <c r="T124" s="53">
        <v>0</v>
      </c>
      <c r="U124" s="53">
        <v>0</v>
      </c>
      <c r="V124" s="53">
        <v>0</v>
      </c>
      <c r="W124" s="53">
        <v>0</v>
      </c>
      <c r="X124" s="53">
        <v>0</v>
      </c>
      <c r="Y124" s="53">
        <v>0</v>
      </c>
      <c r="Z124" s="53">
        <v>0</v>
      </c>
      <c r="AA124" s="53">
        <v>0</v>
      </c>
      <c r="AB124" s="53">
        <v>0</v>
      </c>
      <c r="AC124" s="53">
        <v>0</v>
      </c>
      <c r="AD124" s="53">
        <v>0</v>
      </c>
      <c r="AE124" s="53">
        <v>0</v>
      </c>
      <c r="AF124" s="53">
        <v>0</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0</v>
      </c>
      <c r="D127" s="53">
        <v>0</v>
      </c>
      <c r="E127" s="53">
        <v>0</v>
      </c>
      <c r="F127" s="53">
        <v>0</v>
      </c>
      <c r="G127" s="53">
        <v>0</v>
      </c>
      <c r="H127" s="53">
        <v>0</v>
      </c>
      <c r="I127" s="53">
        <v>0</v>
      </c>
      <c r="J127" s="53">
        <v>0</v>
      </c>
      <c r="K127" s="53">
        <v>0</v>
      </c>
      <c r="L127" s="53">
        <v>0</v>
      </c>
      <c r="M127" s="53">
        <v>0</v>
      </c>
      <c r="N127" s="53">
        <v>0</v>
      </c>
      <c r="O127" s="53">
        <v>0</v>
      </c>
      <c r="P127" s="53">
        <v>0</v>
      </c>
      <c r="Q127" s="53">
        <v>0</v>
      </c>
      <c r="R127" s="53">
        <v>0</v>
      </c>
      <c r="S127" s="53">
        <v>0</v>
      </c>
      <c r="T127" s="53">
        <v>0</v>
      </c>
      <c r="U127" s="53">
        <v>0</v>
      </c>
      <c r="V127" s="53">
        <v>0</v>
      </c>
      <c r="W127" s="53">
        <v>0</v>
      </c>
      <c r="X127" s="53">
        <v>0</v>
      </c>
      <c r="Y127" s="53">
        <v>0</v>
      </c>
      <c r="Z127" s="53">
        <v>0</v>
      </c>
      <c r="AA127" s="53">
        <v>0</v>
      </c>
      <c r="AB127" s="53">
        <v>0</v>
      </c>
      <c r="AC127" s="53">
        <v>0</v>
      </c>
      <c r="AD127" s="53">
        <v>0</v>
      </c>
      <c r="AE127" s="53">
        <v>0</v>
      </c>
      <c r="AF127" s="53">
        <v>0</v>
      </c>
    </row>
    <row r="128" spans="2:32" ht="16" customHeight="1" x14ac:dyDescent="0.25">
      <c r="B128" s="49" t="s">
        <v>214</v>
      </c>
      <c r="C128" s="50">
        <v>4054.9254999999998</v>
      </c>
      <c r="D128" s="50">
        <v>3711.9960000000001</v>
      </c>
      <c r="E128" s="50">
        <v>3738.03</v>
      </c>
      <c r="F128" s="50">
        <v>3090.4859999999999</v>
      </c>
      <c r="G128" s="50">
        <v>3667.2170000000001</v>
      </c>
      <c r="H128" s="50">
        <v>3825.6272828571427</v>
      </c>
      <c r="I128" s="50">
        <v>3752.436037142857</v>
      </c>
      <c r="J128" s="50">
        <v>3401.9416428571431</v>
      </c>
      <c r="K128" s="50">
        <v>4098.2462285714282</v>
      </c>
      <c r="L128" s="50">
        <v>3860.4143885714284</v>
      </c>
      <c r="M128" s="50">
        <v>4081.4392142857146</v>
      </c>
      <c r="N128" s="50">
        <v>4517.0424999999996</v>
      </c>
      <c r="O128" s="50">
        <v>4539.5885714285714</v>
      </c>
      <c r="P128" s="50">
        <v>4495.8095599999979</v>
      </c>
      <c r="Q128" s="50">
        <v>4576.0335310471555</v>
      </c>
      <c r="R128" s="50">
        <v>5029.9827676910027</v>
      </c>
      <c r="S128" s="50">
        <v>5214.8783398317428</v>
      </c>
      <c r="T128" s="50">
        <v>5098.4328679415012</v>
      </c>
      <c r="U128" s="50">
        <v>5262.1998079637488</v>
      </c>
      <c r="V128" s="50">
        <v>5112.032525016326</v>
      </c>
      <c r="W128" s="50">
        <v>4768.4911769961527</v>
      </c>
      <c r="X128" s="50">
        <v>4861.9104661584661</v>
      </c>
      <c r="Y128" s="50">
        <v>4995.6936483628078</v>
      </c>
      <c r="Z128" s="50">
        <v>4664.8313398605114</v>
      </c>
      <c r="AA128" s="50">
        <v>4910.0416863447354</v>
      </c>
      <c r="AB128" s="50">
        <v>4725.6503212736334</v>
      </c>
      <c r="AC128" s="50">
        <v>4454.734113568973</v>
      </c>
      <c r="AD128" s="50">
        <v>4633.0603265449172</v>
      </c>
      <c r="AE128" s="50">
        <v>4726.9388644010814</v>
      </c>
      <c r="AF128" s="50">
        <v>4820.5507990618171</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0</v>
      </c>
      <c r="D131" s="53">
        <v>0</v>
      </c>
      <c r="E131" s="53">
        <v>0</v>
      </c>
      <c r="F131" s="53">
        <v>0</v>
      </c>
      <c r="G131" s="53">
        <v>0</v>
      </c>
      <c r="H131" s="53">
        <v>0</v>
      </c>
      <c r="I131" s="53">
        <v>0</v>
      </c>
      <c r="J131" s="53">
        <v>0</v>
      </c>
      <c r="K131" s="53">
        <v>0</v>
      </c>
      <c r="L131" s="53">
        <v>0</v>
      </c>
      <c r="M131" s="53">
        <v>0</v>
      </c>
      <c r="N131" s="53">
        <v>0</v>
      </c>
      <c r="O131" s="53">
        <v>0</v>
      </c>
      <c r="P131" s="53">
        <v>0</v>
      </c>
      <c r="Q131" s="53">
        <v>0</v>
      </c>
      <c r="R131" s="53">
        <v>0</v>
      </c>
      <c r="S131" s="53">
        <v>0</v>
      </c>
      <c r="T131" s="53">
        <v>0</v>
      </c>
      <c r="U131" s="53">
        <v>0</v>
      </c>
      <c r="V131" s="53">
        <v>0</v>
      </c>
      <c r="W131" s="53">
        <v>20</v>
      </c>
      <c r="X131" s="53">
        <v>20</v>
      </c>
      <c r="Y131" s="53">
        <v>20</v>
      </c>
      <c r="Z131" s="53">
        <v>20</v>
      </c>
      <c r="AA131" s="53">
        <v>20</v>
      </c>
      <c r="AB131" s="53">
        <v>20</v>
      </c>
      <c r="AC131" s="53">
        <v>20</v>
      </c>
      <c r="AD131" s="53">
        <v>20</v>
      </c>
      <c r="AE131" s="53">
        <v>20</v>
      </c>
      <c r="AF131" s="53">
        <v>20</v>
      </c>
    </row>
    <row r="132" spans="2:32" ht="16" customHeight="1" x14ac:dyDescent="0.3">
      <c r="B132" s="51" t="s">
        <v>218</v>
      </c>
      <c r="C132" s="53">
        <v>0</v>
      </c>
      <c r="D132" s="53">
        <v>0</v>
      </c>
      <c r="E132" s="53">
        <v>0</v>
      </c>
      <c r="F132" s="53">
        <v>0</v>
      </c>
      <c r="G132" s="53">
        <v>0</v>
      </c>
      <c r="H132" s="53">
        <v>0</v>
      </c>
      <c r="I132" s="53">
        <v>0</v>
      </c>
      <c r="J132" s="53">
        <v>0</v>
      </c>
      <c r="K132" s="53">
        <v>0</v>
      </c>
      <c r="L132" s="53">
        <v>0</v>
      </c>
      <c r="M132" s="53">
        <v>0</v>
      </c>
      <c r="N132" s="53">
        <v>0</v>
      </c>
      <c r="O132" s="53">
        <v>0</v>
      </c>
      <c r="P132" s="53">
        <v>0</v>
      </c>
      <c r="Q132" s="53">
        <v>0</v>
      </c>
      <c r="R132" s="53">
        <v>0</v>
      </c>
      <c r="S132" s="53">
        <v>0</v>
      </c>
      <c r="T132" s="53">
        <v>0</v>
      </c>
      <c r="U132" s="53">
        <v>0</v>
      </c>
      <c r="V132" s="53">
        <v>0</v>
      </c>
      <c r="W132" s="53">
        <v>0</v>
      </c>
      <c r="X132" s="53">
        <v>0</v>
      </c>
      <c r="Y132" s="53">
        <v>0</v>
      </c>
      <c r="Z132" s="53">
        <v>0</v>
      </c>
      <c r="AA132" s="53">
        <v>0</v>
      </c>
      <c r="AB132" s="53">
        <v>0</v>
      </c>
      <c r="AC132" s="53">
        <v>0</v>
      </c>
      <c r="AD132" s="53">
        <v>0</v>
      </c>
      <c r="AE132" s="53">
        <v>0</v>
      </c>
      <c r="AF132" s="53">
        <v>0</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4054.9254999999998</v>
      </c>
      <c r="D134" s="53">
        <v>3711.9960000000001</v>
      </c>
      <c r="E134" s="53">
        <v>3738.03</v>
      </c>
      <c r="F134" s="53">
        <v>3090.4859999999999</v>
      </c>
      <c r="G134" s="53">
        <v>3667.2170000000001</v>
      </c>
      <c r="H134" s="53">
        <v>3825.6272828571427</v>
      </c>
      <c r="I134" s="53">
        <v>3752.436037142857</v>
      </c>
      <c r="J134" s="53">
        <v>3401.9416428571431</v>
      </c>
      <c r="K134" s="53">
        <v>4098.2462285714282</v>
      </c>
      <c r="L134" s="53">
        <v>3860.4143885714284</v>
      </c>
      <c r="M134" s="53">
        <v>4081.4392142857146</v>
      </c>
      <c r="N134" s="53">
        <v>4517.0424999999996</v>
      </c>
      <c r="O134" s="53">
        <v>4539.5885714285714</v>
      </c>
      <c r="P134" s="53">
        <v>4495.8095599999979</v>
      </c>
      <c r="Q134" s="53">
        <v>4576.0335310471555</v>
      </c>
      <c r="R134" s="53">
        <v>5029.9827676910027</v>
      </c>
      <c r="S134" s="53">
        <v>5214.8783398317428</v>
      </c>
      <c r="T134" s="53">
        <v>5098.4328679415012</v>
      </c>
      <c r="U134" s="53">
        <v>5262.1998079637488</v>
      </c>
      <c r="V134" s="53">
        <v>5112.032525016326</v>
      </c>
      <c r="W134" s="53">
        <v>4748.4911769961527</v>
      </c>
      <c r="X134" s="53">
        <v>4841.9104661584661</v>
      </c>
      <c r="Y134" s="53">
        <v>4975.6936483628078</v>
      </c>
      <c r="Z134" s="53">
        <v>4644.8313398605114</v>
      </c>
      <c r="AA134" s="53">
        <v>4890.0416863447354</v>
      </c>
      <c r="AB134" s="53">
        <v>4705.6503212736334</v>
      </c>
      <c r="AC134" s="53">
        <v>4434.734113568973</v>
      </c>
      <c r="AD134" s="53">
        <v>4613.0603265449172</v>
      </c>
      <c r="AE134" s="53">
        <v>4706.9388644010814</v>
      </c>
      <c r="AF134" s="53">
        <v>4800.5507990618171</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10762.338609290684</v>
      </c>
      <c r="D137" s="50">
        <v>10567.731252147847</v>
      </c>
      <c r="E137" s="50">
        <v>10843.128627290691</v>
      </c>
      <c r="F137" s="50">
        <v>12042.522448469274</v>
      </c>
      <c r="G137" s="50">
        <v>12473.028393818164</v>
      </c>
      <c r="H137" s="50">
        <v>12809.193753846128</v>
      </c>
      <c r="I137" s="50">
        <v>13410.973275064973</v>
      </c>
      <c r="J137" s="50">
        <v>14471.229742857118</v>
      </c>
      <c r="K137" s="50">
        <v>13818.119728390309</v>
      </c>
      <c r="L137" s="50">
        <v>13615.397805836099</v>
      </c>
      <c r="M137" s="50">
        <v>13742.967802090454</v>
      </c>
      <c r="N137" s="50">
        <v>14684.842756993141</v>
      </c>
      <c r="O137" s="50">
        <v>14790.482065668064</v>
      </c>
      <c r="P137" s="50">
        <v>15698.810607857005</v>
      </c>
      <c r="Q137" s="50">
        <v>15576.972244113796</v>
      </c>
      <c r="R137" s="50">
        <v>15664.226041035654</v>
      </c>
      <c r="S137" s="50">
        <v>15818.323613853596</v>
      </c>
      <c r="T137" s="50">
        <v>15351.792305735798</v>
      </c>
      <c r="U137" s="50">
        <v>15434.446264234964</v>
      </c>
      <c r="V137" s="50">
        <v>13888.023636122351</v>
      </c>
      <c r="W137" s="50">
        <v>15312.109431488507</v>
      </c>
      <c r="X137" s="50">
        <v>15073.21185202209</v>
      </c>
      <c r="Y137" s="50">
        <v>14223.301796053578</v>
      </c>
      <c r="Z137" s="50">
        <v>15066.974454962841</v>
      </c>
      <c r="AA137" s="50">
        <v>14823.795407870226</v>
      </c>
      <c r="AB137" s="50">
        <v>15408.887227864709</v>
      </c>
      <c r="AC137" s="50">
        <v>15760.99784159967</v>
      </c>
      <c r="AD137" s="50">
        <v>16007.710751174129</v>
      </c>
      <c r="AE137" s="50">
        <v>16318.792685014389</v>
      </c>
      <c r="AF137" s="50">
        <v>16578.796698285234</v>
      </c>
    </row>
    <row r="138" spans="2:32" ht="16" customHeight="1" x14ac:dyDescent="0.3">
      <c r="B138" s="51" t="s">
        <v>224</v>
      </c>
      <c r="C138" s="53">
        <v>317.78500000000003</v>
      </c>
      <c r="D138" s="53">
        <v>302.20000000000005</v>
      </c>
      <c r="E138" s="53">
        <v>332.15</v>
      </c>
      <c r="F138" s="53">
        <v>312.57499999999999</v>
      </c>
      <c r="G138" s="53">
        <v>302.89999999999998</v>
      </c>
      <c r="H138" s="53">
        <v>335.11071428571432</v>
      </c>
      <c r="I138" s="53">
        <v>357.18714285714287</v>
      </c>
      <c r="J138" s="53">
        <v>418.00565714285716</v>
      </c>
      <c r="K138" s="53">
        <v>398.57771428571431</v>
      </c>
      <c r="L138" s="53">
        <v>371.69628571428569</v>
      </c>
      <c r="M138" s="53">
        <v>461.00285714285712</v>
      </c>
      <c r="N138" s="53">
        <v>457.37142857142857</v>
      </c>
      <c r="O138" s="53">
        <v>412.39542857142862</v>
      </c>
      <c r="P138" s="53">
        <v>440.8314285714286</v>
      </c>
      <c r="Q138" s="53">
        <v>425.15017638252004</v>
      </c>
      <c r="R138" s="53">
        <v>409.59355733073249</v>
      </c>
      <c r="S138" s="53">
        <v>363.38465466030914</v>
      </c>
      <c r="T138" s="53">
        <v>353.41885285105332</v>
      </c>
      <c r="U138" s="53">
        <v>364.93773425351407</v>
      </c>
      <c r="V138" s="53">
        <v>369.38400000000001</v>
      </c>
      <c r="W138" s="53">
        <v>367.18399999999997</v>
      </c>
      <c r="X138" s="53">
        <v>358.38400000000001</v>
      </c>
      <c r="Y138" s="53">
        <v>355.39650105062987</v>
      </c>
      <c r="Z138" s="53">
        <v>355.084</v>
      </c>
      <c r="AA138" s="53">
        <v>355.084</v>
      </c>
      <c r="AB138" s="53">
        <v>355.084</v>
      </c>
      <c r="AC138" s="53">
        <v>355.084</v>
      </c>
      <c r="AD138" s="53">
        <v>355.084</v>
      </c>
      <c r="AE138" s="53">
        <v>355.084</v>
      </c>
      <c r="AF138" s="53">
        <v>355.084</v>
      </c>
    </row>
    <row r="139" spans="2:32" ht="16" customHeight="1" x14ac:dyDescent="0.3">
      <c r="B139" s="51" t="s">
        <v>225</v>
      </c>
      <c r="C139" s="53">
        <v>0</v>
      </c>
      <c r="D139" s="53">
        <v>0</v>
      </c>
      <c r="E139" s="53">
        <v>0</v>
      </c>
      <c r="F139" s="53">
        <v>0</v>
      </c>
      <c r="G139" s="53">
        <v>0</v>
      </c>
      <c r="H139" s="53">
        <v>0</v>
      </c>
      <c r="I139" s="53">
        <v>0</v>
      </c>
      <c r="J139" s="53">
        <v>0</v>
      </c>
      <c r="K139" s="53">
        <v>0</v>
      </c>
      <c r="L139" s="53">
        <v>0</v>
      </c>
      <c r="M139" s="53">
        <v>0</v>
      </c>
      <c r="N139" s="53">
        <v>0</v>
      </c>
      <c r="O139" s="53">
        <v>0</v>
      </c>
      <c r="P139" s="53">
        <v>10</v>
      </c>
      <c r="Q139" s="53">
        <v>10</v>
      </c>
      <c r="R139" s="53">
        <v>10</v>
      </c>
      <c r="S139" s="53">
        <v>10</v>
      </c>
      <c r="T139" s="53">
        <v>10</v>
      </c>
      <c r="U139" s="53">
        <v>10</v>
      </c>
      <c r="V139" s="53">
        <v>10</v>
      </c>
      <c r="W139" s="53">
        <v>10</v>
      </c>
      <c r="X139" s="53">
        <v>10</v>
      </c>
      <c r="Y139" s="53">
        <v>10</v>
      </c>
      <c r="Z139" s="53">
        <v>10</v>
      </c>
      <c r="AA139" s="53">
        <v>10</v>
      </c>
      <c r="AB139" s="53">
        <v>10</v>
      </c>
      <c r="AC139" s="53">
        <v>10</v>
      </c>
      <c r="AD139" s="53">
        <v>10</v>
      </c>
      <c r="AE139" s="53">
        <v>10</v>
      </c>
      <c r="AF139" s="53">
        <v>10</v>
      </c>
    </row>
    <row r="140" spans="2:32" ht="16" customHeight="1" x14ac:dyDescent="0.3">
      <c r="B140" s="51" t="s">
        <v>226</v>
      </c>
      <c r="C140" s="53">
        <v>5655.8410999999987</v>
      </c>
      <c r="D140" s="53">
        <v>5304.9371200000005</v>
      </c>
      <c r="E140" s="53">
        <v>5481.0193179999997</v>
      </c>
      <c r="F140" s="53">
        <v>6201.4615677499987</v>
      </c>
      <c r="G140" s="53">
        <v>6427.6159119999993</v>
      </c>
      <c r="H140" s="53">
        <v>6432.5042000000003</v>
      </c>
      <c r="I140" s="53">
        <v>6902.8002000000015</v>
      </c>
      <c r="J140" s="53">
        <v>7773.0638000000017</v>
      </c>
      <c r="K140" s="53">
        <v>6840.2579040000001</v>
      </c>
      <c r="L140" s="53">
        <v>6287.7029149999989</v>
      </c>
      <c r="M140" s="53">
        <v>6205.6719499999999</v>
      </c>
      <c r="N140" s="53">
        <v>7003.7030249999998</v>
      </c>
      <c r="O140" s="53">
        <v>7293.277</v>
      </c>
      <c r="P140" s="53">
        <v>7935.5244650000004</v>
      </c>
      <c r="Q140" s="53">
        <v>7669.2108391599868</v>
      </c>
      <c r="R140" s="53">
        <v>7578.7981656879083</v>
      </c>
      <c r="S140" s="53">
        <v>7788.8239384590006</v>
      </c>
      <c r="T140" s="53">
        <v>7631.7177826434045</v>
      </c>
      <c r="U140" s="53">
        <v>7853.6106417278161</v>
      </c>
      <c r="V140" s="53">
        <v>6964.9748475475226</v>
      </c>
      <c r="W140" s="53">
        <v>7639.0687723963492</v>
      </c>
      <c r="X140" s="53">
        <v>7455.9706084444697</v>
      </c>
      <c r="Y140" s="53">
        <v>6714.2606251730285</v>
      </c>
      <c r="Z140" s="53">
        <v>7432.3802220836496</v>
      </c>
      <c r="AA140" s="53">
        <v>7636.8918226662418</v>
      </c>
      <c r="AB140" s="53">
        <v>8181.0438187680484</v>
      </c>
      <c r="AC140" s="53">
        <v>8341.8447614867328</v>
      </c>
      <c r="AD140" s="53">
        <v>8492.1436781176817</v>
      </c>
      <c r="AE140" s="53">
        <v>8806.7176214652955</v>
      </c>
      <c r="AF140" s="53">
        <v>8900.1228997771741</v>
      </c>
    </row>
    <row r="141" spans="2:32" ht="16" customHeight="1" x14ac:dyDescent="0.3">
      <c r="B141" s="51" t="s">
        <v>227</v>
      </c>
      <c r="C141" s="53">
        <v>3602</v>
      </c>
      <c r="D141" s="53">
        <v>3805.2</v>
      </c>
      <c r="E141" s="53">
        <v>3834.8</v>
      </c>
      <c r="F141" s="53">
        <v>4335.2</v>
      </c>
      <c r="G141" s="53">
        <v>4616.2</v>
      </c>
      <c r="H141" s="53">
        <v>5006.8</v>
      </c>
      <c r="I141" s="53">
        <v>5025</v>
      </c>
      <c r="J141" s="53">
        <v>4775</v>
      </c>
      <c r="K141" s="53">
        <v>4858</v>
      </c>
      <c r="L141" s="53">
        <v>5077.2550000000001</v>
      </c>
      <c r="M141" s="53">
        <v>5132.1571428571433</v>
      </c>
      <c r="N141" s="53">
        <v>5276.8</v>
      </c>
      <c r="O141" s="53">
        <v>5245.4599999999991</v>
      </c>
      <c r="P141" s="53">
        <v>5423.08</v>
      </c>
      <c r="Q141" s="53">
        <v>5655.4979999999996</v>
      </c>
      <c r="R141" s="53">
        <v>5755.369999999999</v>
      </c>
      <c r="S141" s="53">
        <v>5712.9509999999991</v>
      </c>
      <c r="T141" s="53">
        <v>5458.3940000000002</v>
      </c>
      <c r="U141" s="53">
        <v>5324.6220000000003</v>
      </c>
      <c r="V141" s="53">
        <v>4693.4719999999998</v>
      </c>
      <c r="W141" s="53">
        <v>5398.5788999999995</v>
      </c>
      <c r="X141" s="53">
        <v>5474.0000000000018</v>
      </c>
      <c r="Y141" s="53">
        <v>5064.9430000000002</v>
      </c>
      <c r="Z141" s="53">
        <v>5044.8489999999993</v>
      </c>
      <c r="AA141" s="53">
        <v>4712.9799999999996</v>
      </c>
      <c r="AB141" s="53">
        <v>4695</v>
      </c>
      <c r="AC141" s="53">
        <v>4890</v>
      </c>
      <c r="AD141" s="53">
        <v>4990</v>
      </c>
      <c r="AE141" s="53">
        <v>4990</v>
      </c>
      <c r="AF141" s="53">
        <v>5110</v>
      </c>
    </row>
    <row r="142" spans="2:32" ht="16" customHeight="1" x14ac:dyDescent="0.3">
      <c r="B142" s="51" t="s">
        <v>228</v>
      </c>
      <c r="C142" s="53">
        <v>104.15856643354235</v>
      </c>
      <c r="D142" s="53">
        <v>97.338566433561056</v>
      </c>
      <c r="E142" s="53">
        <v>102.52285214783214</v>
      </c>
      <c r="F142" s="53">
        <v>104.48142357641819</v>
      </c>
      <c r="G142" s="53">
        <v>101.04425324673585</v>
      </c>
      <c r="H142" s="53">
        <v>100.07758241755631</v>
      </c>
      <c r="I142" s="53">
        <v>104.2710064935436</v>
      </c>
      <c r="J142" s="53">
        <v>115.4071428571156</v>
      </c>
      <c r="K142" s="53">
        <v>112.30545296173872</v>
      </c>
      <c r="L142" s="53">
        <v>125.05273083609907</v>
      </c>
      <c r="M142" s="53">
        <v>115.30316637616875</v>
      </c>
      <c r="N142" s="53">
        <v>121.13155462171088</v>
      </c>
      <c r="O142" s="53">
        <v>115.2960656680649</v>
      </c>
      <c r="P142" s="53">
        <v>73.919999999862128</v>
      </c>
      <c r="Q142" s="53">
        <v>73.919999999862128</v>
      </c>
      <c r="R142" s="53">
        <v>68.499999999540549</v>
      </c>
      <c r="S142" s="53">
        <v>74.200000000012764</v>
      </c>
      <c r="T142" s="53">
        <v>77.38000000000082</v>
      </c>
      <c r="U142" s="53">
        <v>79.499999999954753</v>
      </c>
      <c r="V142" s="53">
        <v>79.500000000000043</v>
      </c>
      <c r="W142" s="53">
        <v>97.231005232898582</v>
      </c>
      <c r="X142" s="53">
        <v>109.625</v>
      </c>
      <c r="Y142" s="53">
        <v>119.625</v>
      </c>
      <c r="Z142" s="53">
        <v>119.625</v>
      </c>
      <c r="AA142" s="53">
        <v>119.625</v>
      </c>
      <c r="AB142" s="53">
        <v>119.625</v>
      </c>
      <c r="AC142" s="53">
        <v>119.625</v>
      </c>
      <c r="AD142" s="53">
        <v>119.625</v>
      </c>
      <c r="AE142" s="53">
        <v>119.625</v>
      </c>
      <c r="AF142" s="53">
        <v>119.625</v>
      </c>
    </row>
    <row r="143" spans="2:32" ht="16" customHeight="1" x14ac:dyDescent="0.3">
      <c r="B143" s="51" t="s">
        <v>229</v>
      </c>
      <c r="C143" s="53">
        <v>0</v>
      </c>
      <c r="D143" s="53">
        <v>0</v>
      </c>
      <c r="E143" s="53">
        <v>0</v>
      </c>
      <c r="F143" s="53">
        <v>0</v>
      </c>
      <c r="G143" s="53">
        <v>0</v>
      </c>
      <c r="H143" s="53">
        <v>0</v>
      </c>
      <c r="I143" s="53">
        <v>0</v>
      </c>
      <c r="J143" s="53">
        <v>0</v>
      </c>
      <c r="K143" s="53">
        <v>0</v>
      </c>
      <c r="L143" s="53">
        <v>0</v>
      </c>
      <c r="M143" s="53">
        <v>0</v>
      </c>
      <c r="N143" s="53">
        <v>0</v>
      </c>
      <c r="O143" s="53">
        <v>0</v>
      </c>
      <c r="P143" s="53">
        <v>0</v>
      </c>
      <c r="Q143" s="53">
        <v>0</v>
      </c>
      <c r="R143" s="53">
        <v>0</v>
      </c>
      <c r="S143" s="53">
        <v>0</v>
      </c>
      <c r="T143" s="53">
        <v>0</v>
      </c>
      <c r="U143" s="53">
        <v>0</v>
      </c>
      <c r="V143" s="53">
        <v>0</v>
      </c>
      <c r="W143" s="53">
        <v>0</v>
      </c>
      <c r="X143" s="53">
        <v>0</v>
      </c>
      <c r="Y143" s="53">
        <v>0</v>
      </c>
      <c r="Z143" s="53">
        <v>0</v>
      </c>
      <c r="AA143" s="53">
        <v>0</v>
      </c>
      <c r="AB143" s="53">
        <v>0</v>
      </c>
      <c r="AC143" s="53">
        <v>0</v>
      </c>
      <c r="AD143" s="53">
        <v>0</v>
      </c>
      <c r="AE143" s="53">
        <v>0</v>
      </c>
      <c r="AF143" s="53">
        <v>0</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570.70000000000005</v>
      </c>
      <c r="D147" s="53">
        <v>591</v>
      </c>
      <c r="E147" s="53">
        <v>551</v>
      </c>
      <c r="F147" s="53">
        <v>613</v>
      </c>
      <c r="G147" s="53">
        <v>630</v>
      </c>
      <c r="H147" s="53">
        <v>616</v>
      </c>
      <c r="I147" s="53">
        <v>666</v>
      </c>
      <c r="J147" s="53">
        <v>1041.3200000000002</v>
      </c>
      <c r="K147" s="53">
        <v>1316.567</v>
      </c>
      <c r="L147" s="53">
        <v>1334.001</v>
      </c>
      <c r="M147" s="53">
        <v>1513</v>
      </c>
      <c r="N147" s="53">
        <v>1608</v>
      </c>
      <c r="O147" s="53">
        <v>1458.7</v>
      </c>
      <c r="P147" s="53">
        <v>1694.8</v>
      </c>
      <c r="Q147" s="53">
        <v>1653.2208000000001</v>
      </c>
      <c r="R147" s="53">
        <v>1676.0736999999999</v>
      </c>
      <c r="S147" s="53">
        <v>1677.4403499999999</v>
      </c>
      <c r="T147" s="53">
        <v>1681.4316731376796</v>
      </c>
      <c r="U147" s="53">
        <v>1717.9832000000001</v>
      </c>
      <c r="V147" s="53">
        <v>1665.6</v>
      </c>
      <c r="W147" s="53">
        <v>1714.8700000000001</v>
      </c>
      <c r="X147" s="53">
        <v>1582.972</v>
      </c>
      <c r="Y147" s="53">
        <v>1844.181</v>
      </c>
      <c r="Z147" s="53">
        <v>1972.8</v>
      </c>
      <c r="AA147" s="53">
        <v>1867.6</v>
      </c>
      <c r="AB147" s="53">
        <v>1944.8</v>
      </c>
      <c r="AC147" s="53">
        <v>1944.8</v>
      </c>
      <c r="AD147" s="53">
        <v>1944.8</v>
      </c>
      <c r="AE147" s="53">
        <v>1944.8</v>
      </c>
      <c r="AF147" s="53">
        <v>1994.8</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9.8010000000000002</v>
      </c>
      <c r="P148" s="53">
        <v>9.8010000000000002</v>
      </c>
      <c r="Q148" s="53">
        <v>9.8010000000000002</v>
      </c>
      <c r="R148" s="53">
        <v>9.8010000000000002</v>
      </c>
      <c r="S148" s="53">
        <v>9.8010000000000002</v>
      </c>
      <c r="T148" s="53">
        <v>4.9005000000000001</v>
      </c>
      <c r="U148" s="53">
        <v>7.6230000000000002</v>
      </c>
      <c r="V148" s="53">
        <v>9.8010000000000002</v>
      </c>
      <c r="W148" s="53">
        <v>9.8010000000000002</v>
      </c>
      <c r="X148" s="53">
        <v>9.8010000000000002</v>
      </c>
      <c r="Y148" s="53">
        <v>9.8010000000000002</v>
      </c>
      <c r="Z148" s="53">
        <v>9.8010000000000002</v>
      </c>
      <c r="AA148" s="53">
        <v>9.8010000000000002</v>
      </c>
      <c r="AB148" s="53">
        <v>9.8010000000000002</v>
      </c>
      <c r="AC148" s="53">
        <v>9.8010000000000002</v>
      </c>
      <c r="AD148" s="53">
        <v>9.8010000000000002</v>
      </c>
      <c r="AE148" s="53">
        <v>9.8010000000000002</v>
      </c>
      <c r="AF148" s="53">
        <v>9.8010000000000002</v>
      </c>
    </row>
    <row r="149" spans="2:32" ht="16" customHeight="1" x14ac:dyDescent="0.3">
      <c r="B149" s="51" t="s">
        <v>235</v>
      </c>
      <c r="C149" s="53">
        <v>55.200000000000031</v>
      </c>
      <c r="D149" s="53">
        <v>55.200000000000031</v>
      </c>
      <c r="E149" s="53">
        <v>55.200000000000031</v>
      </c>
      <c r="F149" s="53">
        <v>55.200000000000031</v>
      </c>
      <c r="G149" s="53">
        <v>55.200000000000031</v>
      </c>
      <c r="H149" s="53">
        <v>55.200000000000031</v>
      </c>
      <c r="I149" s="53">
        <v>55.200000000000031</v>
      </c>
      <c r="J149" s="53">
        <v>55.200000000000031</v>
      </c>
      <c r="K149" s="53">
        <v>55.200000000000031</v>
      </c>
      <c r="L149" s="53">
        <v>55.200000000000031</v>
      </c>
      <c r="M149" s="53">
        <v>55.200000000000031</v>
      </c>
      <c r="N149" s="53">
        <v>55.200000000000031</v>
      </c>
      <c r="O149" s="53">
        <v>55.200000000000031</v>
      </c>
      <c r="P149" s="53">
        <v>55.200000000000031</v>
      </c>
      <c r="Q149" s="53">
        <v>55.200000000000031</v>
      </c>
      <c r="R149" s="53">
        <v>55.200000000000031</v>
      </c>
      <c r="S149" s="53">
        <v>55.200000000000031</v>
      </c>
      <c r="T149" s="53">
        <v>55.200000000000031</v>
      </c>
      <c r="U149" s="53">
        <v>55.200000000000031</v>
      </c>
      <c r="V149" s="53">
        <v>56.120000000000026</v>
      </c>
      <c r="W149" s="53">
        <v>57.4</v>
      </c>
      <c r="X149" s="53">
        <v>57.4</v>
      </c>
      <c r="Y149" s="53">
        <v>57.4</v>
      </c>
      <c r="Z149" s="53">
        <v>57.4</v>
      </c>
      <c r="AA149" s="53">
        <v>57.4</v>
      </c>
      <c r="AB149" s="53">
        <v>57.4</v>
      </c>
      <c r="AC149" s="53">
        <v>57.4</v>
      </c>
      <c r="AD149" s="53">
        <v>57.4</v>
      </c>
      <c r="AE149" s="53">
        <v>57.4</v>
      </c>
      <c r="AF149" s="53">
        <v>57.4</v>
      </c>
    </row>
    <row r="150" spans="2:32" ht="16" customHeight="1" x14ac:dyDescent="0.3">
      <c r="B150" s="51" t="s">
        <v>236</v>
      </c>
      <c r="C150" s="53">
        <v>456.65394285714285</v>
      </c>
      <c r="D150" s="53">
        <v>411.85556571428577</v>
      </c>
      <c r="E150" s="53">
        <v>486.43645714285708</v>
      </c>
      <c r="F150" s="53">
        <v>420.60445714285714</v>
      </c>
      <c r="G150" s="53">
        <v>340.06822857142851</v>
      </c>
      <c r="H150" s="53">
        <v>263.50125714285713</v>
      </c>
      <c r="I150" s="53">
        <v>300.51492571428571</v>
      </c>
      <c r="J150" s="53">
        <v>293.23314285714287</v>
      </c>
      <c r="K150" s="53">
        <v>237.21165714285712</v>
      </c>
      <c r="L150" s="53">
        <v>364.48987428571428</v>
      </c>
      <c r="M150" s="53">
        <v>260.63268571428569</v>
      </c>
      <c r="N150" s="53">
        <v>162.63674880000002</v>
      </c>
      <c r="O150" s="53">
        <v>200.35257142857137</v>
      </c>
      <c r="P150" s="53">
        <v>55.653714285714287</v>
      </c>
      <c r="Q150" s="53">
        <v>24.971428571428575</v>
      </c>
      <c r="R150" s="53">
        <v>100.88961801747365</v>
      </c>
      <c r="S150" s="53">
        <v>126.52267073427508</v>
      </c>
      <c r="T150" s="53">
        <v>79.349497103661491</v>
      </c>
      <c r="U150" s="53">
        <v>20.969688253680665</v>
      </c>
      <c r="V150" s="53">
        <v>39.171788574827353</v>
      </c>
      <c r="W150" s="53">
        <v>17.975753859260397</v>
      </c>
      <c r="X150" s="53">
        <v>15.05924357761946</v>
      </c>
      <c r="Y150" s="53">
        <v>47.69466982991991</v>
      </c>
      <c r="Z150" s="53">
        <v>65.035232879192549</v>
      </c>
      <c r="AA150" s="53">
        <v>54.413585203984688</v>
      </c>
      <c r="AB150" s="53">
        <v>36.133409096659129</v>
      </c>
      <c r="AC150" s="53">
        <v>32.443080112938908</v>
      </c>
      <c r="AD150" s="53">
        <v>28.857073056446058</v>
      </c>
      <c r="AE150" s="53">
        <v>25.365063549092081</v>
      </c>
      <c r="AF150" s="53">
        <v>21.963798508057373</v>
      </c>
    </row>
    <row r="151" spans="2:32" ht="16" customHeight="1" x14ac:dyDescent="0.25">
      <c r="B151" s="47" t="s">
        <v>237</v>
      </c>
      <c r="C151" s="48">
        <v>52549.346900672754</v>
      </c>
      <c r="D151" s="48">
        <v>55528.497302919575</v>
      </c>
      <c r="E151" s="48">
        <v>58700.597759652919</v>
      </c>
      <c r="F151" s="48">
        <v>61261.85601423819</v>
      </c>
      <c r="G151" s="48">
        <v>68138.605699497202</v>
      </c>
      <c r="H151" s="48">
        <v>75396.859018170348</v>
      </c>
      <c r="I151" s="48">
        <v>79270.394026166337</v>
      </c>
      <c r="J151" s="48">
        <v>87298.665572613201</v>
      </c>
      <c r="K151" s="48">
        <v>83808.31028874834</v>
      </c>
      <c r="L151" s="48">
        <v>87287.130680585251</v>
      </c>
      <c r="M151" s="48">
        <v>102352.67174637872</v>
      </c>
      <c r="N151" s="48">
        <v>112914.75534491587</v>
      </c>
      <c r="O151" s="48">
        <v>118877.7880601448</v>
      </c>
      <c r="P151" s="48">
        <v>121109.4494743214</v>
      </c>
      <c r="Q151" s="48">
        <v>129732.56110845195</v>
      </c>
      <c r="R151" s="48">
        <v>135411.84362570403</v>
      </c>
      <c r="S151" s="48">
        <v>136376.18820702619</v>
      </c>
      <c r="T151" s="48">
        <v>139177.49617048207</v>
      </c>
      <c r="U151" s="48">
        <v>140200.82784167244</v>
      </c>
      <c r="V151" s="48">
        <v>141850.92568179683</v>
      </c>
      <c r="W151" s="48">
        <v>137109.7631947356</v>
      </c>
      <c r="X151" s="48">
        <v>151555.45958364752</v>
      </c>
      <c r="Y151" s="48">
        <v>152870.46126093765</v>
      </c>
      <c r="Z151" s="48">
        <v>159941.56321115801</v>
      </c>
      <c r="AA151" s="48">
        <v>170658.59132327643</v>
      </c>
      <c r="AB151" s="48">
        <v>175203.41806652915</v>
      </c>
      <c r="AC151" s="48">
        <v>183258.72872864723</v>
      </c>
      <c r="AD151" s="48">
        <v>189611.5452091521</v>
      </c>
      <c r="AE151" s="48">
        <v>195659.6613650787</v>
      </c>
      <c r="AF151" s="48">
        <v>203868.67887793007</v>
      </c>
    </row>
    <row r="152" spans="2:32" ht="16" customHeight="1" x14ac:dyDescent="0.25">
      <c r="B152" s="49" t="s">
        <v>238</v>
      </c>
      <c r="C152" s="50">
        <v>6089.9419340916011</v>
      </c>
      <c r="D152" s="50">
        <v>5664.6404690846239</v>
      </c>
      <c r="E152" s="50">
        <v>6261.5605720832282</v>
      </c>
      <c r="F152" s="50">
        <v>5721.1945649611771</v>
      </c>
      <c r="G152" s="50">
        <v>5618.5824188954575</v>
      </c>
      <c r="H152" s="50">
        <v>6001.9647746351175</v>
      </c>
      <c r="I152" s="50">
        <v>5979.694099210099</v>
      </c>
      <c r="J152" s="50">
        <v>5753.849987338348</v>
      </c>
      <c r="K152" s="50">
        <v>5292.327638585467</v>
      </c>
      <c r="L152" s="50">
        <v>5030.7083713499433</v>
      </c>
      <c r="M152" s="50">
        <v>5816.9752426447212</v>
      </c>
      <c r="N152" s="50">
        <v>5956.8504919343304</v>
      </c>
      <c r="O152" s="50">
        <v>7522.0283585889447</v>
      </c>
      <c r="P152" s="50">
        <v>7994.2793904442478</v>
      </c>
      <c r="Q152" s="50">
        <v>9350.5965358956273</v>
      </c>
      <c r="R152" s="50">
        <v>10830.005176514756</v>
      </c>
      <c r="S152" s="50">
        <v>11428.139276679865</v>
      </c>
      <c r="T152" s="50">
        <v>11804.491546680514</v>
      </c>
      <c r="U152" s="50">
        <v>13727.172075961989</v>
      </c>
      <c r="V152" s="50">
        <v>15961.261597441871</v>
      </c>
      <c r="W152" s="50">
        <v>15458.337690313714</v>
      </c>
      <c r="X152" s="50">
        <v>16212.559744009792</v>
      </c>
      <c r="Y152" s="50">
        <v>16717.716508989695</v>
      </c>
      <c r="Z152" s="50">
        <v>16880.403109949053</v>
      </c>
      <c r="AA152" s="50">
        <v>15853.443051613898</v>
      </c>
      <c r="AB152" s="50">
        <v>15961.141064714404</v>
      </c>
      <c r="AC152" s="50">
        <v>16869.542998836019</v>
      </c>
      <c r="AD152" s="50">
        <v>17863.30031418076</v>
      </c>
      <c r="AE152" s="50">
        <v>19661.912791951065</v>
      </c>
      <c r="AF152" s="50">
        <v>20931.270938048627</v>
      </c>
    </row>
    <row r="153" spans="2:32" ht="16" customHeight="1" x14ac:dyDescent="0.3">
      <c r="B153" s="51" t="s">
        <v>239</v>
      </c>
      <c r="C153" s="53">
        <v>0</v>
      </c>
      <c r="D153" s="53">
        <v>0</v>
      </c>
      <c r="E153" s="53">
        <v>0</v>
      </c>
      <c r="F153" s="53">
        <v>0</v>
      </c>
      <c r="G153" s="53">
        <v>0</v>
      </c>
      <c r="H153" s="53">
        <v>0</v>
      </c>
      <c r="I153" s="53">
        <v>0</v>
      </c>
      <c r="J153" s="53">
        <v>0</v>
      </c>
      <c r="K153" s="53">
        <v>0</v>
      </c>
      <c r="L153" s="53">
        <v>0</v>
      </c>
      <c r="M153" s="53">
        <v>0</v>
      </c>
      <c r="N153" s="53">
        <v>0</v>
      </c>
      <c r="O153" s="53">
        <v>0</v>
      </c>
      <c r="P153" s="53">
        <v>0</v>
      </c>
      <c r="Q153" s="53">
        <v>0</v>
      </c>
      <c r="R153" s="53">
        <v>0</v>
      </c>
      <c r="S153" s="53">
        <v>0</v>
      </c>
      <c r="T153" s="53">
        <v>0</v>
      </c>
      <c r="U153" s="53">
        <v>0</v>
      </c>
      <c r="V153" s="53">
        <v>0</v>
      </c>
      <c r="W153" s="53">
        <v>0</v>
      </c>
      <c r="X153" s="53">
        <v>0</v>
      </c>
      <c r="Y153" s="53">
        <v>0</v>
      </c>
      <c r="Z153" s="53">
        <v>0</v>
      </c>
      <c r="AA153" s="53">
        <v>0</v>
      </c>
      <c r="AB153" s="53">
        <v>0</v>
      </c>
      <c r="AC153" s="53">
        <v>0</v>
      </c>
      <c r="AD153" s="53">
        <v>0</v>
      </c>
      <c r="AE153" s="53">
        <v>0</v>
      </c>
      <c r="AF153" s="53">
        <v>0</v>
      </c>
    </row>
    <row r="154" spans="2:32" ht="16" customHeight="1" x14ac:dyDescent="0.3">
      <c r="B154" s="51" t="s">
        <v>240</v>
      </c>
      <c r="C154" s="53">
        <v>406.60199999999998</v>
      </c>
      <c r="D154" s="53">
        <v>358.78800000000001</v>
      </c>
      <c r="E154" s="53">
        <v>424.22399999999993</v>
      </c>
      <c r="F154" s="53">
        <v>385.69799999999998</v>
      </c>
      <c r="G154" s="53">
        <v>454.61</v>
      </c>
      <c r="H154" s="53">
        <v>472.02</v>
      </c>
      <c r="I154" s="53">
        <v>439.91399999999999</v>
      </c>
      <c r="J154" s="53">
        <v>330.64</v>
      </c>
      <c r="K154" s="53">
        <v>175.59</v>
      </c>
      <c r="L154" s="53">
        <v>194.21</v>
      </c>
      <c r="M154" s="53">
        <v>250.07999999999998</v>
      </c>
      <c r="N154" s="53">
        <v>272.79999999999995</v>
      </c>
      <c r="O154" s="53">
        <v>272.79999999999995</v>
      </c>
      <c r="P154" s="53">
        <v>309.04000000000025</v>
      </c>
      <c r="Q154" s="53">
        <v>445.8351785714342</v>
      </c>
      <c r="R154" s="53">
        <v>603.9444502830072</v>
      </c>
      <c r="S154" s="53">
        <v>604.48489732665757</v>
      </c>
      <c r="T154" s="53">
        <v>643.33109139248472</v>
      </c>
      <c r="U154" s="53">
        <v>651.65118061335318</v>
      </c>
      <c r="V154" s="53">
        <v>556.99711504358174</v>
      </c>
      <c r="W154" s="53">
        <v>531.89725654907443</v>
      </c>
      <c r="X154" s="53">
        <v>590.73114235936987</v>
      </c>
      <c r="Y154" s="53">
        <v>594.50477397913289</v>
      </c>
      <c r="Z154" s="53">
        <v>612.08344677404307</v>
      </c>
      <c r="AA154" s="53">
        <v>607.31417695760638</v>
      </c>
      <c r="AB154" s="53">
        <v>607.18958083129098</v>
      </c>
      <c r="AC154" s="53">
        <v>617.75080027905608</v>
      </c>
      <c r="AD154" s="53">
        <v>619.97681715102567</v>
      </c>
      <c r="AE154" s="53">
        <v>622.24391766746066</v>
      </c>
      <c r="AF154" s="53">
        <v>631.45164739674374</v>
      </c>
    </row>
    <row r="155" spans="2:32" ht="16" customHeight="1" x14ac:dyDescent="0.3">
      <c r="B155" s="51" t="s">
        <v>241</v>
      </c>
      <c r="C155" s="53">
        <v>350.28</v>
      </c>
      <c r="D155" s="53">
        <v>350.28</v>
      </c>
      <c r="E155" s="53">
        <v>206.28</v>
      </c>
      <c r="F155" s="53">
        <v>91.080000000000013</v>
      </c>
      <c r="G155" s="53">
        <v>91.080000000000013</v>
      </c>
      <c r="H155" s="53">
        <v>91.080000000000013</v>
      </c>
      <c r="I155" s="53">
        <v>91.080000000000013</v>
      </c>
      <c r="J155" s="53">
        <v>91.080000000000013</v>
      </c>
      <c r="K155" s="53">
        <v>92</v>
      </c>
      <c r="L155" s="53">
        <v>92</v>
      </c>
      <c r="M155" s="53">
        <v>92</v>
      </c>
      <c r="N155" s="53">
        <v>92</v>
      </c>
      <c r="O155" s="53">
        <v>92</v>
      </c>
      <c r="P155" s="53">
        <v>149.6</v>
      </c>
      <c r="Q155" s="53">
        <v>92</v>
      </c>
      <c r="R155" s="53">
        <v>92</v>
      </c>
      <c r="S155" s="53">
        <v>92</v>
      </c>
      <c r="T155" s="53">
        <v>85</v>
      </c>
      <c r="U155" s="53">
        <v>87.5</v>
      </c>
      <c r="V155" s="53">
        <v>90</v>
      </c>
      <c r="W155" s="53">
        <v>80</v>
      </c>
      <c r="X155" s="53">
        <v>87</v>
      </c>
      <c r="Y155" s="53">
        <v>89</v>
      </c>
      <c r="Z155" s="53">
        <v>91</v>
      </c>
      <c r="AA155" s="53">
        <v>93</v>
      </c>
      <c r="AB155" s="53">
        <v>95</v>
      </c>
      <c r="AC155" s="53">
        <v>96</v>
      </c>
      <c r="AD155" s="53">
        <v>96</v>
      </c>
      <c r="AE155" s="53">
        <v>96</v>
      </c>
      <c r="AF155" s="53">
        <v>100</v>
      </c>
    </row>
    <row r="156" spans="2:32" ht="16" customHeight="1" x14ac:dyDescent="0.3">
      <c r="B156" s="51" t="s">
        <v>242</v>
      </c>
      <c r="C156" s="53">
        <v>1943.3700000000001</v>
      </c>
      <c r="D156" s="53">
        <v>1904.2076159999999</v>
      </c>
      <c r="E156" s="53">
        <v>1964.8121999999998</v>
      </c>
      <c r="F156" s="53">
        <v>1896.0548000000001</v>
      </c>
      <c r="G156" s="53">
        <v>1801.9967999999999</v>
      </c>
      <c r="H156" s="53">
        <v>1845.126297</v>
      </c>
      <c r="I156" s="53">
        <v>1889.4277999999997</v>
      </c>
      <c r="J156" s="53">
        <v>2003.8500000000001</v>
      </c>
      <c r="K156" s="53">
        <v>1831.3606320000001</v>
      </c>
      <c r="L156" s="53">
        <v>1636.0218299999997</v>
      </c>
      <c r="M156" s="53">
        <v>1933.3001599999557</v>
      </c>
      <c r="N156" s="53">
        <v>1820.1930543999997</v>
      </c>
      <c r="O156" s="53">
        <v>1801.3443227999999</v>
      </c>
      <c r="P156" s="53">
        <v>2054.0285999999996</v>
      </c>
      <c r="Q156" s="53">
        <v>1954.2692627462256</v>
      </c>
      <c r="R156" s="53">
        <v>2112.8196434790871</v>
      </c>
      <c r="S156" s="53">
        <v>2156.7718293461103</v>
      </c>
      <c r="T156" s="53">
        <v>2060.9502886880318</v>
      </c>
      <c r="U156" s="53">
        <v>1997.3974656293624</v>
      </c>
      <c r="V156" s="53">
        <v>2097.8856931398022</v>
      </c>
      <c r="W156" s="53">
        <v>2057.8711924406466</v>
      </c>
      <c r="X156" s="53">
        <v>2202.3860680787038</v>
      </c>
      <c r="Y156" s="53">
        <v>2377.3697287498976</v>
      </c>
      <c r="Z156" s="53">
        <v>2272.8385960905862</v>
      </c>
      <c r="AA156" s="53">
        <v>2165.3914219312387</v>
      </c>
      <c r="AB156" s="53">
        <v>2155.0737224665977</v>
      </c>
      <c r="AC156" s="53">
        <v>2126.2053505774693</v>
      </c>
      <c r="AD156" s="53">
        <v>2117.9690644084885</v>
      </c>
      <c r="AE156" s="53">
        <v>2132.3451362372589</v>
      </c>
      <c r="AF156" s="53">
        <v>2167.3870645028073</v>
      </c>
    </row>
    <row r="157" spans="2:32" ht="16" customHeight="1" x14ac:dyDescent="0.3">
      <c r="B157" s="51" t="s">
        <v>243</v>
      </c>
      <c r="C157" s="53">
        <v>1909.6685549999997</v>
      </c>
      <c r="D157" s="53">
        <v>1717.5607964999999</v>
      </c>
      <c r="E157" s="53">
        <v>2080.2889799999998</v>
      </c>
      <c r="F157" s="53">
        <v>1980.7096320000001</v>
      </c>
      <c r="G157" s="53">
        <v>1992.6287819999998</v>
      </c>
      <c r="H157" s="53">
        <v>2002.7703600000002</v>
      </c>
      <c r="I157" s="53">
        <v>2036.4386069999998</v>
      </c>
      <c r="J157" s="53">
        <v>1730.7153524999999</v>
      </c>
      <c r="K157" s="53">
        <v>1664.3685240000002</v>
      </c>
      <c r="L157" s="53">
        <v>1699.2646560000003</v>
      </c>
      <c r="M157" s="53">
        <v>1883.5559699999999</v>
      </c>
      <c r="N157" s="53">
        <v>1762.7412420000001</v>
      </c>
      <c r="O157" s="53">
        <v>1654.9789364549999</v>
      </c>
      <c r="P157" s="53">
        <v>1697.5518300000001</v>
      </c>
      <c r="Q157" s="53">
        <v>1826.8006504367379</v>
      </c>
      <c r="R157" s="53">
        <v>2507.8006030332886</v>
      </c>
      <c r="S157" s="53">
        <v>2554.8141511515437</v>
      </c>
      <c r="T157" s="53">
        <v>2467.0314732250436</v>
      </c>
      <c r="U157" s="53">
        <v>2814.0710981215511</v>
      </c>
      <c r="V157" s="53">
        <v>2974.6272114509816</v>
      </c>
      <c r="W157" s="53">
        <v>2863.0710897437489</v>
      </c>
      <c r="X157" s="53">
        <v>3421.4306806883769</v>
      </c>
      <c r="Y157" s="53">
        <v>3454.464792546411</v>
      </c>
      <c r="Z157" s="53">
        <v>3244.3989751557519</v>
      </c>
      <c r="AA157" s="53">
        <v>2610.1800000000003</v>
      </c>
      <c r="AB157" s="53">
        <v>2895.6182492798143</v>
      </c>
      <c r="AC157" s="53">
        <v>2974.5040957820315</v>
      </c>
      <c r="AD157" s="53">
        <v>3028.2898384210162</v>
      </c>
      <c r="AE157" s="53">
        <v>3095.2537193759831</v>
      </c>
      <c r="AF157" s="53">
        <v>3190.7268047433522</v>
      </c>
    </row>
    <row r="158" spans="2:32" ht="16" customHeight="1" x14ac:dyDescent="0.3">
      <c r="B158" s="51" t="s">
        <v>244</v>
      </c>
      <c r="C158" s="53">
        <v>12</v>
      </c>
      <c r="D158" s="53">
        <v>12</v>
      </c>
      <c r="E158" s="53">
        <v>12</v>
      </c>
      <c r="F158" s="53">
        <v>12</v>
      </c>
      <c r="G158" s="53">
        <v>12</v>
      </c>
      <c r="H158" s="53">
        <v>12</v>
      </c>
      <c r="I158" s="53">
        <v>12</v>
      </c>
      <c r="J158" s="53">
        <v>12</v>
      </c>
      <c r="K158" s="53">
        <v>12</v>
      </c>
      <c r="L158" s="53">
        <v>12</v>
      </c>
      <c r="M158" s="53">
        <v>12</v>
      </c>
      <c r="N158" s="53">
        <v>12</v>
      </c>
      <c r="O158" s="53">
        <v>12</v>
      </c>
      <c r="P158" s="53">
        <v>12</v>
      </c>
      <c r="Q158" s="53">
        <v>12</v>
      </c>
      <c r="R158" s="53">
        <v>12</v>
      </c>
      <c r="S158" s="53">
        <v>12</v>
      </c>
      <c r="T158" s="53">
        <v>12</v>
      </c>
      <c r="U158" s="53">
        <v>12</v>
      </c>
      <c r="V158" s="53">
        <v>12</v>
      </c>
      <c r="W158" s="53">
        <v>12</v>
      </c>
      <c r="X158" s="53">
        <v>12</v>
      </c>
      <c r="Y158" s="53">
        <v>12</v>
      </c>
      <c r="Z158" s="53">
        <v>12</v>
      </c>
      <c r="AA158" s="53">
        <v>12</v>
      </c>
      <c r="AB158" s="53">
        <v>12</v>
      </c>
      <c r="AC158" s="53">
        <v>12</v>
      </c>
      <c r="AD158" s="53">
        <v>12</v>
      </c>
      <c r="AE158" s="53">
        <v>12</v>
      </c>
      <c r="AF158" s="53">
        <v>12</v>
      </c>
    </row>
    <row r="159" spans="2:32" ht="16" customHeight="1" x14ac:dyDescent="0.3">
      <c r="B159" s="51" t="s">
        <v>245</v>
      </c>
      <c r="C159" s="53">
        <v>351.36</v>
      </c>
      <c r="D159" s="53">
        <v>388.8</v>
      </c>
      <c r="E159" s="53">
        <v>432</v>
      </c>
      <c r="F159" s="53">
        <v>478.08</v>
      </c>
      <c r="G159" s="53">
        <v>504</v>
      </c>
      <c r="H159" s="53">
        <v>498.24</v>
      </c>
      <c r="I159" s="53">
        <v>432</v>
      </c>
      <c r="J159" s="53">
        <v>460.79999999999995</v>
      </c>
      <c r="K159" s="53">
        <v>374.4</v>
      </c>
      <c r="L159" s="53">
        <v>316.8</v>
      </c>
      <c r="M159" s="53">
        <v>555.69599999999991</v>
      </c>
      <c r="N159" s="53">
        <v>517.01760000000002</v>
      </c>
      <c r="O159" s="53">
        <v>483.84000000000003</v>
      </c>
      <c r="P159" s="53">
        <v>299.52</v>
      </c>
      <c r="Q159" s="53">
        <v>217.27285701761957</v>
      </c>
      <c r="R159" s="53">
        <v>310.48311243770115</v>
      </c>
      <c r="S159" s="53">
        <v>248.16294150016611</v>
      </c>
      <c r="T159" s="53">
        <v>182.77809324003059</v>
      </c>
      <c r="U159" s="53">
        <v>226.15438012540881</v>
      </c>
      <c r="V159" s="53">
        <v>270.39410503773769</v>
      </c>
      <c r="W159" s="53">
        <v>365.70429903490094</v>
      </c>
      <c r="X159" s="53">
        <v>429.78211634519607</v>
      </c>
      <c r="Y159" s="53">
        <v>301.50982125687153</v>
      </c>
      <c r="Z159" s="53">
        <v>270.69410573302645</v>
      </c>
      <c r="AA159" s="53">
        <v>305.03174176254112</v>
      </c>
      <c r="AB159" s="53">
        <v>325.27049190728184</v>
      </c>
      <c r="AC159" s="53">
        <v>308.34811282644694</v>
      </c>
      <c r="AD159" s="53">
        <v>307.41975182068143</v>
      </c>
      <c r="AE159" s="53">
        <v>329.59291875339852</v>
      </c>
      <c r="AF159" s="53">
        <v>343.84776549399106</v>
      </c>
    </row>
    <row r="160" spans="2:32" ht="16" customHeight="1" x14ac:dyDescent="0.3">
      <c r="B160" s="51" t="s">
        <v>246</v>
      </c>
      <c r="C160" s="53">
        <v>2.7600000000000002</v>
      </c>
      <c r="D160" s="53">
        <v>2.7600000000000002</v>
      </c>
      <c r="E160" s="53">
        <v>2.7600000000000002</v>
      </c>
      <c r="F160" s="53">
        <v>2.7600000000000002</v>
      </c>
      <c r="G160" s="53">
        <v>2.7600000000000002</v>
      </c>
      <c r="H160" s="53">
        <v>2.7600000000000002</v>
      </c>
      <c r="I160" s="53">
        <v>2.7600000000000002</v>
      </c>
      <c r="J160" s="53">
        <v>2.7600000000000002</v>
      </c>
      <c r="K160" s="53">
        <v>2.7600000000000002</v>
      </c>
      <c r="L160" s="53">
        <v>2.7600000000000002</v>
      </c>
      <c r="M160" s="53">
        <v>2.7600000000000002</v>
      </c>
      <c r="N160" s="53">
        <v>2.7600000000000002</v>
      </c>
      <c r="O160" s="53">
        <v>2.7600000000000002</v>
      </c>
      <c r="P160" s="53">
        <v>2.7600000000000002</v>
      </c>
      <c r="Q160" s="53">
        <v>2.7600000000000002</v>
      </c>
      <c r="R160" s="53">
        <v>2.7600000000000002</v>
      </c>
      <c r="S160" s="53">
        <v>2.7600000000000002</v>
      </c>
      <c r="T160" s="53">
        <v>2.7600000000000002</v>
      </c>
      <c r="U160" s="53">
        <v>2.7600000000000002</v>
      </c>
      <c r="V160" s="53">
        <v>2.7600000000000002</v>
      </c>
      <c r="W160" s="53">
        <v>2.7600000000000002</v>
      </c>
      <c r="X160" s="53">
        <v>2.7600000000000002</v>
      </c>
      <c r="Y160" s="53">
        <v>2.7600000000000002</v>
      </c>
      <c r="Z160" s="53">
        <v>2.7600000000000002</v>
      </c>
      <c r="AA160" s="53">
        <v>2.7600000000000002</v>
      </c>
      <c r="AB160" s="53">
        <v>2.7600000000000002</v>
      </c>
      <c r="AC160" s="53">
        <v>2.7600000000000002</v>
      </c>
      <c r="AD160" s="53">
        <v>2.7600000000000002</v>
      </c>
      <c r="AE160" s="53">
        <v>2.7600000000000002</v>
      </c>
      <c r="AF160" s="53">
        <v>2.7600000000000002</v>
      </c>
    </row>
    <row r="161" spans="2:32" ht="16" customHeight="1" x14ac:dyDescent="0.3">
      <c r="B161" s="51" t="s">
        <v>247</v>
      </c>
      <c r="C161" s="53">
        <v>8.2799999999999994</v>
      </c>
      <c r="D161" s="53">
        <v>8.2799999999999994</v>
      </c>
      <c r="E161" s="53">
        <v>8.2799999999999994</v>
      </c>
      <c r="F161" s="53">
        <v>8.2799999999999994</v>
      </c>
      <c r="G161" s="53">
        <v>8.2799999999999994</v>
      </c>
      <c r="H161" s="53">
        <v>8.2799999999999994</v>
      </c>
      <c r="I161" s="53">
        <v>8.2799999999999994</v>
      </c>
      <c r="J161" s="53">
        <v>8.2799999999999994</v>
      </c>
      <c r="K161" s="53">
        <v>9.1999999999999993</v>
      </c>
      <c r="L161" s="53">
        <v>9.1999999999999993</v>
      </c>
      <c r="M161" s="53">
        <v>9.1999999999999993</v>
      </c>
      <c r="N161" s="53">
        <v>9.1999999999999993</v>
      </c>
      <c r="O161" s="53">
        <v>29.44</v>
      </c>
      <c r="P161" s="53">
        <v>39.56</v>
      </c>
      <c r="Q161" s="53">
        <v>39.56</v>
      </c>
      <c r="R161" s="53">
        <v>39.56</v>
      </c>
      <c r="S161" s="53">
        <v>39.56</v>
      </c>
      <c r="T161" s="53">
        <v>34</v>
      </c>
      <c r="U161" s="53">
        <v>35.6</v>
      </c>
      <c r="V161" s="53">
        <v>36</v>
      </c>
      <c r="W161" s="53">
        <v>37.599999999999994</v>
      </c>
      <c r="X161" s="53">
        <v>38.4</v>
      </c>
      <c r="Y161" s="53">
        <v>38.4</v>
      </c>
      <c r="Z161" s="53">
        <v>39.200000000000003</v>
      </c>
      <c r="AA161" s="53">
        <v>39.200000000000003</v>
      </c>
      <c r="AB161" s="53">
        <v>39.200000000000003</v>
      </c>
      <c r="AC161" s="53">
        <v>39.200000000000003</v>
      </c>
      <c r="AD161" s="53">
        <v>39.200000000000003</v>
      </c>
      <c r="AE161" s="53">
        <v>40</v>
      </c>
      <c r="AF161" s="53">
        <v>40</v>
      </c>
    </row>
    <row r="162" spans="2:32" ht="16" customHeight="1" x14ac:dyDescent="0.3">
      <c r="B162" s="51" t="s">
        <v>248</v>
      </c>
      <c r="C162" s="53">
        <v>95.126999999999995</v>
      </c>
      <c r="D162" s="53">
        <v>101.676</v>
      </c>
      <c r="E162" s="53">
        <v>100.37219999999999</v>
      </c>
      <c r="F162" s="53">
        <v>96.94</v>
      </c>
      <c r="G162" s="53">
        <v>111.34738</v>
      </c>
      <c r="H162" s="53">
        <v>119.25960000000001</v>
      </c>
      <c r="I162" s="53">
        <v>127.395</v>
      </c>
      <c r="J162" s="53">
        <v>130.01740000000001</v>
      </c>
      <c r="K162" s="53">
        <v>138.0634</v>
      </c>
      <c r="L162" s="53">
        <v>137.34655431966397</v>
      </c>
      <c r="M162" s="53">
        <v>145.45500450589242</v>
      </c>
      <c r="N162" s="53">
        <v>573.73752700935938</v>
      </c>
      <c r="O162" s="53">
        <v>2308.6508833060702</v>
      </c>
      <c r="P162" s="53">
        <v>2685.7433506881503</v>
      </c>
      <c r="Q162" s="53">
        <v>3593.3067775804884</v>
      </c>
      <c r="R162" s="53">
        <v>4160.9597222327293</v>
      </c>
      <c r="S162" s="53">
        <v>4154.5092922665572</v>
      </c>
      <c r="T162" s="53">
        <v>4975.3109186222719</v>
      </c>
      <c r="U162" s="53">
        <v>6158.4217599246931</v>
      </c>
      <c r="V162" s="53">
        <v>7799.9309197601069</v>
      </c>
      <c r="W162" s="53">
        <v>7764.7303815988944</v>
      </c>
      <c r="X162" s="53">
        <v>7384.6562543442606</v>
      </c>
      <c r="Y162" s="53">
        <v>7435.4873274807069</v>
      </c>
      <c r="Z162" s="53">
        <v>8003.9518841258823</v>
      </c>
      <c r="AA162" s="53">
        <v>7551.8102211208197</v>
      </c>
      <c r="AB162" s="53">
        <v>7450.0537103947436</v>
      </c>
      <c r="AC162" s="53">
        <v>8167.7886238492129</v>
      </c>
      <c r="AD162" s="53">
        <v>8940.4969953609707</v>
      </c>
      <c r="AE162" s="53">
        <v>10406.515565174997</v>
      </c>
      <c r="AF162" s="53">
        <v>11260.513227771933</v>
      </c>
    </row>
    <row r="163" spans="2:32" ht="16" customHeight="1" x14ac:dyDescent="0.3">
      <c r="B163" s="51" t="s">
        <v>249</v>
      </c>
      <c r="C163" s="53">
        <v>271.72800000000001</v>
      </c>
      <c r="D163" s="53">
        <v>173.196</v>
      </c>
      <c r="E163" s="53">
        <v>312.12</v>
      </c>
      <c r="F163" s="53">
        <v>222.15599999999998</v>
      </c>
      <c r="G163" s="53">
        <v>296.51400000000001</v>
      </c>
      <c r="H163" s="53">
        <v>283.96800000000002</v>
      </c>
      <c r="I163" s="53">
        <v>263.46600000000001</v>
      </c>
      <c r="J163" s="53">
        <v>236.53799999999998</v>
      </c>
      <c r="K163" s="53">
        <v>177.48</v>
      </c>
      <c r="L163" s="53">
        <v>163.404</v>
      </c>
      <c r="M163" s="53">
        <v>187.578</v>
      </c>
      <c r="N163" s="53">
        <v>183.6</v>
      </c>
      <c r="O163" s="53">
        <v>119.34</v>
      </c>
      <c r="P163" s="53">
        <v>76.5</v>
      </c>
      <c r="Q163" s="53">
        <v>76.5</v>
      </c>
      <c r="R163" s="53">
        <v>0</v>
      </c>
      <c r="S163" s="53">
        <v>0</v>
      </c>
      <c r="T163" s="53">
        <v>0</v>
      </c>
      <c r="U163" s="53">
        <v>36</v>
      </c>
      <c r="V163" s="53">
        <v>46.910377621032609</v>
      </c>
      <c r="W163" s="53">
        <v>40</v>
      </c>
      <c r="X163" s="53">
        <v>98.46768220642538</v>
      </c>
      <c r="Y163" s="53">
        <v>50.088196965778479</v>
      </c>
      <c r="Z163" s="53">
        <v>62.348284681771617</v>
      </c>
      <c r="AA163" s="53">
        <v>65.507401020833981</v>
      </c>
      <c r="AB163" s="53">
        <v>64.932407835984762</v>
      </c>
      <c r="AC163" s="53">
        <v>64.35803915274299</v>
      </c>
      <c r="AD163" s="53">
        <v>63.783576153566138</v>
      </c>
      <c r="AE163" s="53">
        <v>63.209034741962959</v>
      </c>
      <c r="AF163" s="53">
        <v>62.634428139800001</v>
      </c>
    </row>
    <row r="164" spans="2:32" ht="16" customHeight="1" x14ac:dyDescent="0.3">
      <c r="B164" s="51" t="s">
        <v>250</v>
      </c>
      <c r="C164" s="53">
        <v>738.76637909160115</v>
      </c>
      <c r="D164" s="53">
        <v>647.09205658462315</v>
      </c>
      <c r="E164" s="53">
        <v>718.4231920832276</v>
      </c>
      <c r="F164" s="53">
        <v>547.43613296117746</v>
      </c>
      <c r="G164" s="53">
        <v>343.36545689545801</v>
      </c>
      <c r="H164" s="53">
        <v>666.46051763511787</v>
      </c>
      <c r="I164" s="53">
        <v>676.93269221009893</v>
      </c>
      <c r="J164" s="53">
        <v>747.1692348383483</v>
      </c>
      <c r="K164" s="53">
        <v>815.10508258546633</v>
      </c>
      <c r="L164" s="53">
        <v>767.70133103027842</v>
      </c>
      <c r="M164" s="53">
        <v>745.35010813887311</v>
      </c>
      <c r="N164" s="53">
        <v>710.80106852497101</v>
      </c>
      <c r="O164" s="53">
        <v>744.87421602787458</v>
      </c>
      <c r="P164" s="53">
        <v>667.97560975609758</v>
      </c>
      <c r="Q164" s="53">
        <v>1090.2918095431219</v>
      </c>
      <c r="R164" s="53">
        <v>914.26560411932223</v>
      </c>
      <c r="S164" s="53">
        <v>1433.0761650888301</v>
      </c>
      <c r="T164" s="53">
        <v>1209.1517142106993</v>
      </c>
      <c r="U164" s="53">
        <v>1568.8161915476217</v>
      </c>
      <c r="V164" s="53">
        <v>1933.9161753886285</v>
      </c>
      <c r="W164" s="53">
        <v>1576.5434709464485</v>
      </c>
      <c r="X164" s="53">
        <v>1820.30579998746</v>
      </c>
      <c r="Y164" s="53">
        <v>2232.9318680108931</v>
      </c>
      <c r="Z164" s="53">
        <v>2132.3278173879944</v>
      </c>
      <c r="AA164" s="53">
        <v>2261.4080888208591</v>
      </c>
      <c r="AB164" s="53">
        <v>2169.6429019986917</v>
      </c>
      <c r="AC164" s="53">
        <v>2316.2279763690572</v>
      </c>
      <c r="AD164" s="53">
        <v>2491.0042708650117</v>
      </c>
      <c r="AE164" s="53">
        <v>2717.5924999999997</v>
      </c>
      <c r="AF164" s="53">
        <v>2975.55</v>
      </c>
    </row>
    <row r="165" spans="2:32" ht="16" customHeight="1" x14ac:dyDescent="0.3">
      <c r="B165" s="51" t="s">
        <v>251</v>
      </c>
      <c r="C165" s="53">
        <v>0</v>
      </c>
      <c r="D165" s="53">
        <v>0</v>
      </c>
      <c r="E165" s="53">
        <v>0</v>
      </c>
      <c r="F165" s="53">
        <v>0</v>
      </c>
      <c r="G165" s="53">
        <v>0</v>
      </c>
      <c r="H165" s="53">
        <v>0</v>
      </c>
      <c r="I165" s="53">
        <v>0</v>
      </c>
      <c r="J165" s="53">
        <v>0</v>
      </c>
      <c r="K165" s="53">
        <v>0</v>
      </c>
      <c r="L165" s="53">
        <v>0</v>
      </c>
      <c r="M165" s="53">
        <v>0</v>
      </c>
      <c r="N165" s="53">
        <v>0</v>
      </c>
      <c r="O165" s="53">
        <v>0</v>
      </c>
      <c r="P165" s="53">
        <v>0</v>
      </c>
      <c r="Q165" s="53">
        <v>0</v>
      </c>
      <c r="R165" s="53">
        <v>73.412040929621654</v>
      </c>
      <c r="S165" s="53">
        <v>130.00000000000003</v>
      </c>
      <c r="T165" s="53">
        <v>132.17796730194894</v>
      </c>
      <c r="U165" s="53">
        <v>136.80000000000001</v>
      </c>
      <c r="V165" s="53">
        <v>139.84</v>
      </c>
      <c r="W165" s="53">
        <v>126.16</v>
      </c>
      <c r="X165" s="53">
        <v>124.63999999999999</v>
      </c>
      <c r="Y165" s="53">
        <v>129.19999999999999</v>
      </c>
      <c r="Z165" s="53">
        <v>136.80000000000001</v>
      </c>
      <c r="AA165" s="53">
        <v>139.84</v>
      </c>
      <c r="AB165" s="53">
        <v>144.4</v>
      </c>
      <c r="AC165" s="53">
        <v>144.4</v>
      </c>
      <c r="AD165" s="53">
        <v>144.4</v>
      </c>
      <c r="AE165" s="53">
        <v>144.4</v>
      </c>
      <c r="AF165" s="53">
        <v>144.4</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7901.4929306659214</v>
      </c>
      <c r="D167" s="50">
        <v>8255.9964038053422</v>
      </c>
      <c r="E167" s="50">
        <v>6943.6604445950852</v>
      </c>
      <c r="F167" s="50">
        <v>6478.9024725932632</v>
      </c>
      <c r="G167" s="50">
        <v>7301.7659073145369</v>
      </c>
      <c r="H167" s="50">
        <v>7124.3827216335958</v>
      </c>
      <c r="I167" s="50">
        <v>7789.8950199486771</v>
      </c>
      <c r="J167" s="50">
        <v>8007.3470545352848</v>
      </c>
      <c r="K167" s="50">
        <v>8041.6041432302736</v>
      </c>
      <c r="L167" s="50">
        <v>8141.6391023495435</v>
      </c>
      <c r="M167" s="50">
        <v>9333.1227536444385</v>
      </c>
      <c r="N167" s="50">
        <v>10842.63197952187</v>
      </c>
      <c r="O167" s="50">
        <v>11119.646447147956</v>
      </c>
      <c r="P167" s="50">
        <v>10062.10778623125</v>
      </c>
      <c r="Q167" s="50">
        <v>10978.6964188484</v>
      </c>
      <c r="R167" s="50">
        <v>10648.448866308299</v>
      </c>
      <c r="S167" s="50">
        <v>10982.169944044885</v>
      </c>
      <c r="T167" s="50">
        <v>12104.469291314017</v>
      </c>
      <c r="U167" s="50">
        <v>12256.436582179842</v>
      </c>
      <c r="V167" s="50">
        <v>11679.338289118294</v>
      </c>
      <c r="W167" s="50">
        <v>10790.669385897774</v>
      </c>
      <c r="X167" s="50">
        <v>11852.514425693906</v>
      </c>
      <c r="Y167" s="50">
        <v>11867.856262426074</v>
      </c>
      <c r="Z167" s="50">
        <v>11645.790918869818</v>
      </c>
      <c r="AA167" s="50">
        <v>12908.499699999997</v>
      </c>
      <c r="AB167" s="50">
        <v>14074.729383304082</v>
      </c>
      <c r="AC167" s="50">
        <v>14703.677771713101</v>
      </c>
      <c r="AD167" s="50">
        <v>15484.852055504249</v>
      </c>
      <c r="AE167" s="50">
        <v>15826.414274729646</v>
      </c>
      <c r="AF167" s="50">
        <v>16562.619274713259</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49.535999999999994</v>
      </c>
      <c r="D169" s="53">
        <v>63.749999999999993</v>
      </c>
      <c r="E169" s="53">
        <v>51.839999999999996</v>
      </c>
      <c r="F169" s="53">
        <v>61.631999999999991</v>
      </c>
      <c r="G169" s="53">
        <v>63.75</v>
      </c>
      <c r="H169" s="53">
        <v>63.750000000000007</v>
      </c>
      <c r="I169" s="53">
        <v>63.750000000000007</v>
      </c>
      <c r="J169" s="53">
        <v>63.750000000000007</v>
      </c>
      <c r="K169" s="53">
        <v>52.128</v>
      </c>
      <c r="L169" s="53">
        <v>23.904</v>
      </c>
      <c r="M169" s="53">
        <v>83.887500000000117</v>
      </c>
      <c r="N169" s="53">
        <v>83.887500000000003</v>
      </c>
      <c r="O169" s="53">
        <v>77.497199999999992</v>
      </c>
      <c r="P169" s="53">
        <v>62.37365832003718</v>
      </c>
      <c r="Q169" s="53">
        <v>89.476471269787666</v>
      </c>
      <c r="R169" s="53">
        <v>74.731528938217849</v>
      </c>
      <c r="S169" s="53">
        <v>128.87082189560456</v>
      </c>
      <c r="T169" s="53">
        <v>105.19507199999998</v>
      </c>
      <c r="U169" s="53">
        <v>100.39646239952742</v>
      </c>
      <c r="V169" s="53">
        <v>92.14891805805027</v>
      </c>
      <c r="W169" s="53">
        <v>133.08705601827381</v>
      </c>
      <c r="X169" s="53">
        <v>134.46250000000001</v>
      </c>
      <c r="Y169" s="53">
        <v>94.869926027497783</v>
      </c>
      <c r="Z169" s="53">
        <v>167.74</v>
      </c>
      <c r="AA169" s="53">
        <v>152.94999999999999</v>
      </c>
      <c r="AB169" s="53">
        <v>149.2525</v>
      </c>
      <c r="AC169" s="53">
        <v>149.2525</v>
      </c>
      <c r="AD169" s="53">
        <v>152.94999999999999</v>
      </c>
      <c r="AE169" s="53">
        <v>152.94999999999999</v>
      </c>
      <c r="AF169" s="53">
        <v>152.94999999999999</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7769.4069306659212</v>
      </c>
      <c r="D171" s="53">
        <v>8105.946403805342</v>
      </c>
      <c r="E171" s="53">
        <v>6820.5204445950849</v>
      </c>
      <c r="F171" s="53">
        <v>6336.9704725932634</v>
      </c>
      <c r="G171" s="53">
        <v>7153.9659073145367</v>
      </c>
      <c r="H171" s="53">
        <v>6968.3327216335965</v>
      </c>
      <c r="I171" s="53">
        <v>7632.345019948677</v>
      </c>
      <c r="J171" s="53">
        <v>7846.7970545352837</v>
      </c>
      <c r="K171" s="53">
        <v>7887.4261432302719</v>
      </c>
      <c r="L171" s="53">
        <v>8015.6851023495437</v>
      </c>
      <c r="M171" s="53">
        <v>9124.1952536444369</v>
      </c>
      <c r="N171" s="53">
        <v>10657.537679521869</v>
      </c>
      <c r="O171" s="53">
        <v>10940.413247147955</v>
      </c>
      <c r="P171" s="53">
        <v>9898.6005279112123</v>
      </c>
      <c r="Q171" s="53">
        <v>10787.87434757861</v>
      </c>
      <c r="R171" s="53">
        <v>10460.557337370083</v>
      </c>
      <c r="S171" s="53">
        <v>10739.631522149279</v>
      </c>
      <c r="T171" s="53">
        <v>11898.514219314016</v>
      </c>
      <c r="U171" s="53">
        <v>12043.080119780316</v>
      </c>
      <c r="V171" s="53">
        <v>11465.689371060242</v>
      </c>
      <c r="W171" s="53">
        <v>10556.822329879498</v>
      </c>
      <c r="X171" s="53">
        <v>11612.411925693907</v>
      </c>
      <c r="Y171" s="53">
        <v>11664.906336398573</v>
      </c>
      <c r="Z171" s="53">
        <v>11367.530918869817</v>
      </c>
      <c r="AA171" s="53">
        <v>12642.589699999997</v>
      </c>
      <c r="AB171" s="53">
        <v>13812.516883304081</v>
      </c>
      <c r="AC171" s="53">
        <v>14439.025271713101</v>
      </c>
      <c r="AD171" s="53">
        <v>15216.502055504248</v>
      </c>
      <c r="AE171" s="53">
        <v>15558.064274729646</v>
      </c>
      <c r="AF171" s="53">
        <v>16291.829274713258</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0</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82.550000000000011</v>
      </c>
      <c r="D174" s="53">
        <v>86.300000000000011</v>
      </c>
      <c r="E174" s="53">
        <v>71.300000000000011</v>
      </c>
      <c r="F174" s="53">
        <v>80.300000000000011</v>
      </c>
      <c r="G174" s="53">
        <v>84.050000000000011</v>
      </c>
      <c r="H174" s="53">
        <v>92.300000000000011</v>
      </c>
      <c r="I174" s="53">
        <v>93.800000000000011</v>
      </c>
      <c r="J174" s="53">
        <v>96.800000000000011</v>
      </c>
      <c r="K174" s="53">
        <v>102.05000000000001</v>
      </c>
      <c r="L174" s="53">
        <v>102.05000000000001</v>
      </c>
      <c r="M174" s="53">
        <v>125.03999999999988</v>
      </c>
      <c r="N174" s="53">
        <v>101.2068000000001</v>
      </c>
      <c r="O174" s="53">
        <v>101.73599999999999</v>
      </c>
      <c r="P174" s="53">
        <v>101.1336000000001</v>
      </c>
      <c r="Q174" s="53">
        <v>101.3456</v>
      </c>
      <c r="R174" s="53">
        <v>113.15999999999987</v>
      </c>
      <c r="S174" s="53">
        <v>113.66759999999999</v>
      </c>
      <c r="T174" s="53">
        <v>100.75999999999999</v>
      </c>
      <c r="U174" s="53">
        <v>112.96000000000001</v>
      </c>
      <c r="V174" s="53">
        <v>121.5</v>
      </c>
      <c r="W174" s="53">
        <v>100.75999999999999</v>
      </c>
      <c r="X174" s="53">
        <v>105.64</v>
      </c>
      <c r="Y174" s="53">
        <v>108.08</v>
      </c>
      <c r="Z174" s="53">
        <v>110.52000000000001</v>
      </c>
      <c r="AA174" s="53">
        <v>112.96000000000001</v>
      </c>
      <c r="AB174" s="53">
        <v>112.96000000000001</v>
      </c>
      <c r="AC174" s="53">
        <v>115.4</v>
      </c>
      <c r="AD174" s="53">
        <v>115.4</v>
      </c>
      <c r="AE174" s="53">
        <v>115.4</v>
      </c>
      <c r="AF174" s="53">
        <v>117.84</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3297.1806719862348</v>
      </c>
      <c r="D176" s="50">
        <v>3568.3802514320942</v>
      </c>
      <c r="E176" s="50">
        <v>3681.5936568664642</v>
      </c>
      <c r="F176" s="50">
        <v>3819.0113647097878</v>
      </c>
      <c r="G176" s="50">
        <v>3889.3208568718842</v>
      </c>
      <c r="H176" s="50">
        <v>4421.599923774761</v>
      </c>
      <c r="I176" s="50">
        <v>4147.4911631814521</v>
      </c>
      <c r="J176" s="50">
        <v>4127.8625028314245</v>
      </c>
      <c r="K176" s="50">
        <v>4141.892989337056</v>
      </c>
      <c r="L176" s="50">
        <v>3580.7564709361827</v>
      </c>
      <c r="M176" s="50">
        <v>3826.1324538850049</v>
      </c>
      <c r="N176" s="50">
        <v>3970.8266739077189</v>
      </c>
      <c r="O176" s="50">
        <v>3629.1401328519146</v>
      </c>
      <c r="P176" s="50">
        <v>3833.6891729751655</v>
      </c>
      <c r="Q176" s="50">
        <v>3867.5765401485787</v>
      </c>
      <c r="R176" s="50">
        <v>4787.6549677045869</v>
      </c>
      <c r="S176" s="50">
        <v>4985.3076857152009</v>
      </c>
      <c r="T176" s="50">
        <v>5198.1045101856398</v>
      </c>
      <c r="U176" s="50">
        <v>5181.1655925218765</v>
      </c>
      <c r="V176" s="50">
        <v>5331.6248914383241</v>
      </c>
      <c r="W176" s="50">
        <v>5208.0440096510811</v>
      </c>
      <c r="X176" s="50">
        <v>5859.3619198055067</v>
      </c>
      <c r="Y176" s="50">
        <v>7784.284520661653</v>
      </c>
      <c r="Z176" s="50">
        <v>10791.210593357899</v>
      </c>
      <c r="AA176" s="50">
        <v>12793.689318690673</v>
      </c>
      <c r="AB176" s="50">
        <v>16766.492765615792</v>
      </c>
      <c r="AC176" s="50">
        <v>21171.155208601598</v>
      </c>
      <c r="AD176" s="50">
        <v>23647.597851664694</v>
      </c>
      <c r="AE176" s="50">
        <v>25441.942411738648</v>
      </c>
      <c r="AF176" s="50">
        <v>28663.055241256472</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1319.3101005576632</v>
      </c>
      <c r="D180" s="53">
        <v>1372.2252514320942</v>
      </c>
      <c r="E180" s="53">
        <v>1363.9656568664643</v>
      </c>
      <c r="F180" s="53">
        <v>1605.5763647097874</v>
      </c>
      <c r="G180" s="53">
        <v>1600.8032854433125</v>
      </c>
      <c r="H180" s="53">
        <v>1755.3474035985259</v>
      </c>
      <c r="I180" s="53">
        <v>1701.0746761597659</v>
      </c>
      <c r="J180" s="53">
        <v>1668.7137924344245</v>
      </c>
      <c r="K180" s="53">
        <v>1493.7339980489919</v>
      </c>
      <c r="L180" s="53">
        <v>1195.9999733362238</v>
      </c>
      <c r="M180" s="53">
        <v>1245.8518220247129</v>
      </c>
      <c r="N180" s="53">
        <v>1666.5886451333195</v>
      </c>
      <c r="O180" s="53">
        <v>1443.805754389768</v>
      </c>
      <c r="P180" s="53">
        <v>1586.3191523954042</v>
      </c>
      <c r="Q180" s="53">
        <v>1926.7416040781134</v>
      </c>
      <c r="R180" s="53">
        <v>2363.3159118437761</v>
      </c>
      <c r="S180" s="53">
        <v>2440.5113887826014</v>
      </c>
      <c r="T180" s="53">
        <v>2656.8419783517566</v>
      </c>
      <c r="U180" s="53">
        <v>2479.2637145113213</v>
      </c>
      <c r="V180" s="53">
        <v>2425.2555029323216</v>
      </c>
      <c r="W180" s="53">
        <v>2503.9763180405048</v>
      </c>
      <c r="X180" s="53">
        <v>3223.2844458250183</v>
      </c>
      <c r="Y180" s="53">
        <v>5044.234922690528</v>
      </c>
      <c r="Z180" s="53">
        <v>7387.4698394083025</v>
      </c>
      <c r="AA180" s="53">
        <v>9780.9418559943406</v>
      </c>
      <c r="AB180" s="53">
        <v>14445.826779532617</v>
      </c>
      <c r="AC180" s="53">
        <v>18691.731621311435</v>
      </c>
      <c r="AD180" s="53">
        <v>20918.778377059229</v>
      </c>
      <c r="AE180" s="53">
        <v>22805.25055837577</v>
      </c>
      <c r="AF180" s="53">
        <v>26026.136541000003</v>
      </c>
    </row>
    <row r="181" spans="2:32" ht="16" customHeight="1" x14ac:dyDescent="0.3">
      <c r="B181" s="51" t="s">
        <v>267</v>
      </c>
      <c r="C181" s="53">
        <v>0</v>
      </c>
      <c r="D181" s="53">
        <v>0</v>
      </c>
      <c r="E181" s="53">
        <v>0</v>
      </c>
      <c r="F181" s="53">
        <v>0</v>
      </c>
      <c r="G181" s="53">
        <v>0</v>
      </c>
      <c r="H181" s="53">
        <v>45.720520176235496</v>
      </c>
      <c r="I181" s="53">
        <v>91.204344164543983</v>
      </c>
      <c r="J181" s="53">
        <v>93.814910397000006</v>
      </c>
      <c r="K181" s="53">
        <v>96.112517002349989</v>
      </c>
      <c r="L181" s="53">
        <v>101.3414976</v>
      </c>
      <c r="M181" s="53">
        <v>96.361244396099991</v>
      </c>
      <c r="N181" s="53">
        <v>118.28802877439999</v>
      </c>
      <c r="O181" s="53">
        <v>129.44197815119998</v>
      </c>
      <c r="P181" s="53">
        <v>135.04505965395001</v>
      </c>
      <c r="Q181" s="53">
        <v>132.81163505310002</v>
      </c>
      <c r="R181" s="53">
        <v>0</v>
      </c>
      <c r="S181" s="53">
        <v>0</v>
      </c>
      <c r="T181" s="53">
        <v>0</v>
      </c>
      <c r="U181" s="53">
        <v>0</v>
      </c>
      <c r="V181" s="53">
        <v>0</v>
      </c>
      <c r="W181" s="53">
        <v>0</v>
      </c>
      <c r="X181" s="53">
        <v>0</v>
      </c>
      <c r="Y181" s="53">
        <v>0</v>
      </c>
      <c r="Z181" s="53">
        <v>0</v>
      </c>
      <c r="AA181" s="53">
        <v>0</v>
      </c>
      <c r="AB181" s="53">
        <v>0</v>
      </c>
      <c r="AC181" s="53">
        <v>0</v>
      </c>
      <c r="AD181" s="53">
        <v>0</v>
      </c>
      <c r="AE181" s="53">
        <v>0</v>
      </c>
      <c r="AF181" s="53">
        <v>0</v>
      </c>
    </row>
    <row r="182" spans="2:32" ht="16" customHeight="1" x14ac:dyDescent="0.3">
      <c r="B182" s="51" t="s">
        <v>268</v>
      </c>
      <c r="C182" s="53">
        <v>185.88999999999984</v>
      </c>
      <c r="D182" s="53">
        <v>214.73500000000007</v>
      </c>
      <c r="E182" s="53">
        <v>192.3000000000001</v>
      </c>
      <c r="F182" s="53">
        <v>214.73500000000007</v>
      </c>
      <c r="G182" s="53">
        <v>169.86500000000015</v>
      </c>
      <c r="H182" s="53">
        <v>225.63199999999989</v>
      </c>
      <c r="I182" s="53">
        <v>176.27500000000003</v>
      </c>
      <c r="J182" s="53">
        <v>275.63</v>
      </c>
      <c r="K182" s="53">
        <v>269.22000000000014</v>
      </c>
      <c r="L182" s="53">
        <v>282.83499999995894</v>
      </c>
      <c r="M182" s="53">
        <v>241.75938746419214</v>
      </c>
      <c r="N182" s="53">
        <v>207.2999999999999</v>
      </c>
      <c r="O182" s="53">
        <v>275.81903667458249</v>
      </c>
      <c r="P182" s="53">
        <v>249.8249271595777</v>
      </c>
      <c r="Q182" s="53">
        <v>276.06612162765492</v>
      </c>
      <c r="R182" s="53">
        <v>229.70332336342273</v>
      </c>
      <c r="S182" s="53">
        <v>264.31999999999988</v>
      </c>
      <c r="T182" s="53">
        <v>99.119999999999891</v>
      </c>
      <c r="U182" s="53">
        <v>99.11999999999999</v>
      </c>
      <c r="V182" s="53">
        <v>173.45999999999998</v>
      </c>
      <c r="W182" s="53">
        <v>144.75833181251483</v>
      </c>
      <c r="X182" s="53">
        <v>149.5</v>
      </c>
      <c r="Y182" s="53">
        <v>149.5</v>
      </c>
      <c r="Z182" s="53">
        <v>224.25</v>
      </c>
      <c r="AA182" s="53">
        <v>209.29999999999998</v>
      </c>
      <c r="AB182" s="53">
        <v>224.25</v>
      </c>
      <c r="AC182" s="53">
        <v>224.25</v>
      </c>
      <c r="AD182" s="53">
        <v>224.25</v>
      </c>
      <c r="AE182" s="53">
        <v>224.25</v>
      </c>
      <c r="AF182" s="53">
        <v>224.25</v>
      </c>
    </row>
    <row r="183" spans="2:32" ht="16" customHeight="1" x14ac:dyDescent="0.3">
      <c r="B183" s="51" t="s">
        <v>269</v>
      </c>
      <c r="C183" s="53">
        <v>0</v>
      </c>
      <c r="D183" s="53">
        <v>0</v>
      </c>
      <c r="E183" s="53">
        <v>0</v>
      </c>
      <c r="F183" s="53">
        <v>0</v>
      </c>
      <c r="G183" s="53">
        <v>0</v>
      </c>
      <c r="H183" s="53">
        <v>0</v>
      </c>
      <c r="I183" s="53">
        <v>0</v>
      </c>
      <c r="J183" s="53">
        <v>0</v>
      </c>
      <c r="K183" s="53">
        <v>0</v>
      </c>
      <c r="L183" s="53">
        <v>0</v>
      </c>
      <c r="M183" s="53">
        <v>5</v>
      </c>
      <c r="N183" s="53">
        <v>13.600000000000001</v>
      </c>
      <c r="O183" s="53">
        <v>18</v>
      </c>
      <c r="P183" s="53">
        <v>20</v>
      </c>
      <c r="Q183" s="53">
        <v>20</v>
      </c>
      <c r="R183" s="53">
        <v>20</v>
      </c>
      <c r="S183" s="53">
        <v>20</v>
      </c>
      <c r="T183" s="53">
        <v>20</v>
      </c>
      <c r="U183" s="53">
        <v>20</v>
      </c>
      <c r="V183" s="53">
        <v>22</v>
      </c>
      <c r="W183" s="53">
        <v>22</v>
      </c>
      <c r="X183" s="53">
        <v>22</v>
      </c>
      <c r="Y183" s="53">
        <v>0</v>
      </c>
      <c r="Z183" s="53">
        <v>0</v>
      </c>
      <c r="AA183" s="53">
        <v>20</v>
      </c>
      <c r="AB183" s="53">
        <v>20</v>
      </c>
      <c r="AC183" s="53">
        <v>20</v>
      </c>
      <c r="AD183" s="53">
        <v>20</v>
      </c>
      <c r="AE183" s="53">
        <v>20</v>
      </c>
      <c r="AF183" s="53">
        <v>20</v>
      </c>
    </row>
    <row r="184" spans="2:32" ht="16" customHeight="1" x14ac:dyDescent="0.3">
      <c r="B184" s="51" t="s">
        <v>270</v>
      </c>
      <c r="C184" s="53">
        <v>689.48</v>
      </c>
      <c r="D184" s="53">
        <v>867.68000000000006</v>
      </c>
      <c r="E184" s="53">
        <v>917.68000000000006</v>
      </c>
      <c r="F184" s="53">
        <v>797.68000000000006</v>
      </c>
      <c r="G184" s="53">
        <v>778.07999999999993</v>
      </c>
      <c r="H184" s="53">
        <v>887.68000000000006</v>
      </c>
      <c r="I184" s="53">
        <v>969.28</v>
      </c>
      <c r="J184" s="53">
        <v>905.80379999999991</v>
      </c>
      <c r="K184" s="53">
        <v>966.34076000000005</v>
      </c>
      <c r="L184" s="53">
        <v>834.07999999999993</v>
      </c>
      <c r="M184" s="53">
        <v>945.68000000000006</v>
      </c>
      <c r="N184" s="53">
        <v>825.68000000000006</v>
      </c>
      <c r="O184" s="53">
        <v>511.6</v>
      </c>
      <c r="P184" s="53">
        <v>790.52520000000004</v>
      </c>
      <c r="Q184" s="53">
        <v>477.47999999999973</v>
      </c>
      <c r="R184" s="53">
        <v>632.04999999999995</v>
      </c>
      <c r="S184" s="53">
        <v>895.2</v>
      </c>
      <c r="T184" s="53">
        <v>957.53776921375197</v>
      </c>
      <c r="U184" s="53">
        <v>740.4</v>
      </c>
      <c r="V184" s="53">
        <v>890.4</v>
      </c>
      <c r="W184" s="53">
        <v>951.7</v>
      </c>
      <c r="X184" s="53">
        <v>765.4</v>
      </c>
      <c r="Y184" s="53">
        <v>801.7</v>
      </c>
      <c r="Z184" s="53">
        <v>901.7</v>
      </c>
      <c r="AA184" s="53">
        <v>788</v>
      </c>
      <c r="AB184" s="53">
        <v>251.7</v>
      </c>
      <c r="AC184" s="53">
        <v>551.70000000000005</v>
      </c>
      <c r="AD184" s="53">
        <v>951.7</v>
      </c>
      <c r="AE184" s="53">
        <v>951.7</v>
      </c>
      <c r="AF184" s="53">
        <v>951.7</v>
      </c>
    </row>
    <row r="185" spans="2:32" ht="16" customHeight="1" x14ac:dyDescent="0.3">
      <c r="B185" s="51" t="s">
        <v>271</v>
      </c>
      <c r="C185" s="53">
        <v>0</v>
      </c>
      <c r="D185" s="53">
        <v>0</v>
      </c>
      <c r="E185" s="53">
        <v>0</v>
      </c>
      <c r="F185" s="53">
        <v>0</v>
      </c>
      <c r="G185" s="53">
        <v>0</v>
      </c>
      <c r="H185" s="53">
        <v>0</v>
      </c>
      <c r="I185" s="53">
        <v>0</v>
      </c>
      <c r="J185" s="53">
        <v>0</v>
      </c>
      <c r="K185" s="53">
        <v>0</v>
      </c>
      <c r="L185" s="53">
        <v>0</v>
      </c>
      <c r="M185" s="53">
        <v>0</v>
      </c>
      <c r="N185" s="53">
        <v>0</v>
      </c>
      <c r="O185" s="53">
        <v>0</v>
      </c>
      <c r="P185" s="53">
        <v>0</v>
      </c>
      <c r="Q185" s="53">
        <v>0</v>
      </c>
      <c r="R185" s="53">
        <v>0</v>
      </c>
      <c r="S185" s="53">
        <v>0</v>
      </c>
      <c r="T185" s="53">
        <v>0</v>
      </c>
      <c r="U185" s="53">
        <v>0</v>
      </c>
      <c r="V185" s="53">
        <v>0</v>
      </c>
      <c r="W185" s="53">
        <v>0</v>
      </c>
      <c r="X185" s="53">
        <v>0</v>
      </c>
      <c r="Y185" s="53">
        <v>0</v>
      </c>
      <c r="Z185" s="53">
        <v>0</v>
      </c>
      <c r="AA185" s="53">
        <v>0</v>
      </c>
      <c r="AB185" s="53">
        <v>0</v>
      </c>
      <c r="AC185" s="53">
        <v>0</v>
      </c>
      <c r="AD185" s="53">
        <v>0</v>
      </c>
      <c r="AE185" s="53">
        <v>0</v>
      </c>
      <c r="AF185" s="53">
        <v>0</v>
      </c>
    </row>
    <row r="186" spans="2:32" ht="16" customHeight="1" x14ac:dyDescent="0.3">
      <c r="B186" s="51" t="s">
        <v>272</v>
      </c>
      <c r="C186" s="53">
        <v>935.3005714285714</v>
      </c>
      <c r="D186" s="53">
        <v>920.14</v>
      </c>
      <c r="E186" s="53">
        <v>1009.6479999999999</v>
      </c>
      <c r="F186" s="53">
        <v>1000.8199999999999</v>
      </c>
      <c r="G186" s="53">
        <v>1140.3725714285715</v>
      </c>
      <c r="H186" s="53">
        <v>1230.02</v>
      </c>
      <c r="I186" s="53">
        <v>920.85714285714289</v>
      </c>
      <c r="J186" s="53">
        <v>925.9</v>
      </c>
      <c r="K186" s="53">
        <v>925.28571428571433</v>
      </c>
      <c r="L186" s="53">
        <v>744.5</v>
      </c>
      <c r="M186" s="53">
        <v>719.72</v>
      </c>
      <c r="N186" s="53">
        <v>587</v>
      </c>
      <c r="O186" s="53">
        <v>613.60336363636361</v>
      </c>
      <c r="P186" s="53">
        <v>522.6198337662338</v>
      </c>
      <c r="Q186" s="53">
        <v>499.20000000000005</v>
      </c>
      <c r="R186" s="53">
        <v>531</v>
      </c>
      <c r="S186" s="53">
        <v>538.71000000000015</v>
      </c>
      <c r="T186" s="53">
        <v>432.43409328387406</v>
      </c>
      <c r="U186" s="53">
        <v>583.12937801055625</v>
      </c>
      <c r="V186" s="53">
        <v>639.05247558449946</v>
      </c>
      <c r="W186" s="53">
        <v>618.32901597232387</v>
      </c>
      <c r="X186" s="53">
        <v>615.0189866309488</v>
      </c>
      <c r="Y186" s="53">
        <v>663</v>
      </c>
      <c r="Z186" s="53">
        <v>678</v>
      </c>
      <c r="AA186" s="53">
        <v>688.90362565563419</v>
      </c>
      <c r="AB186" s="53">
        <v>695.20362565563426</v>
      </c>
      <c r="AC186" s="53">
        <v>701.50362565563432</v>
      </c>
      <c r="AD186" s="53">
        <v>545.97226131038587</v>
      </c>
      <c r="AE186" s="53">
        <v>457.30114237308931</v>
      </c>
      <c r="AF186" s="53">
        <v>463.66093756985708</v>
      </c>
    </row>
    <row r="187" spans="2:32" ht="16" customHeight="1" x14ac:dyDescent="0.3">
      <c r="B187" s="51" t="s">
        <v>273</v>
      </c>
      <c r="C187" s="53">
        <v>167.2</v>
      </c>
      <c r="D187" s="53">
        <v>193.6</v>
      </c>
      <c r="E187" s="53">
        <v>198</v>
      </c>
      <c r="F187" s="53">
        <v>200.20000000000002</v>
      </c>
      <c r="G187" s="53">
        <v>200.20000000000002</v>
      </c>
      <c r="H187" s="53">
        <v>277.2</v>
      </c>
      <c r="I187" s="53">
        <v>288.8</v>
      </c>
      <c r="J187" s="53">
        <v>258</v>
      </c>
      <c r="K187" s="53">
        <v>391.2</v>
      </c>
      <c r="L187" s="53">
        <v>422</v>
      </c>
      <c r="M187" s="53">
        <v>571.76</v>
      </c>
      <c r="N187" s="53">
        <v>552.37</v>
      </c>
      <c r="O187" s="53">
        <v>636.87000000000069</v>
      </c>
      <c r="P187" s="53">
        <v>529.3549999999999</v>
      </c>
      <c r="Q187" s="53">
        <v>535.27717938971057</v>
      </c>
      <c r="R187" s="53">
        <v>1011.5857324973886</v>
      </c>
      <c r="S187" s="53">
        <v>826.56629693260015</v>
      </c>
      <c r="T187" s="53">
        <v>1032.1706693362578</v>
      </c>
      <c r="U187" s="53">
        <v>1259.2524999999998</v>
      </c>
      <c r="V187" s="53">
        <v>1181.456912921504</v>
      </c>
      <c r="W187" s="53">
        <v>967.28034382573765</v>
      </c>
      <c r="X187" s="53">
        <v>1084.1584873495403</v>
      </c>
      <c r="Y187" s="53">
        <v>1125.8495979711251</v>
      </c>
      <c r="Z187" s="53">
        <v>1599.7907539495959</v>
      </c>
      <c r="AA187" s="53">
        <v>1306.543837040698</v>
      </c>
      <c r="AB187" s="53">
        <v>1129.5123604275382</v>
      </c>
      <c r="AC187" s="53">
        <v>981.969961634529</v>
      </c>
      <c r="AD187" s="53">
        <v>986.89721329507847</v>
      </c>
      <c r="AE187" s="53">
        <v>983.44071098979066</v>
      </c>
      <c r="AF187" s="53">
        <v>977.30776268661566</v>
      </c>
    </row>
    <row r="188" spans="2:32" ht="16" customHeight="1" x14ac:dyDescent="0.25">
      <c r="B188" s="49" t="s">
        <v>274</v>
      </c>
      <c r="C188" s="50">
        <v>35260.731363929001</v>
      </c>
      <c r="D188" s="50">
        <v>38039.480178597514</v>
      </c>
      <c r="E188" s="50">
        <v>41813.783086108146</v>
      </c>
      <c r="F188" s="50">
        <v>45242.747611973966</v>
      </c>
      <c r="G188" s="50">
        <v>51328.936516415328</v>
      </c>
      <c r="H188" s="50">
        <v>57848.911598126884</v>
      </c>
      <c r="I188" s="50">
        <v>61353.313743826104</v>
      </c>
      <c r="J188" s="50">
        <v>69409.606027908143</v>
      </c>
      <c r="K188" s="50">
        <v>66332.485517595545</v>
      </c>
      <c r="L188" s="50">
        <v>70534.026735949577</v>
      </c>
      <c r="M188" s="50">
        <v>83376.441296204561</v>
      </c>
      <c r="N188" s="50">
        <v>92144.446199551952</v>
      </c>
      <c r="O188" s="50">
        <v>96606.973121555988</v>
      </c>
      <c r="P188" s="50">
        <v>99219.373124670718</v>
      </c>
      <c r="Q188" s="50">
        <v>105535.69161355935</v>
      </c>
      <c r="R188" s="50">
        <v>109145.73461517639</v>
      </c>
      <c r="S188" s="50">
        <v>108980.57130058625</v>
      </c>
      <c r="T188" s="50">
        <v>110070.43082230192</v>
      </c>
      <c r="U188" s="50">
        <v>109036.05359100871</v>
      </c>
      <c r="V188" s="50">
        <v>108878.70090379834</v>
      </c>
      <c r="W188" s="50">
        <v>105652.71210887302</v>
      </c>
      <c r="X188" s="50">
        <v>117631.02349413832</v>
      </c>
      <c r="Y188" s="50">
        <v>116500.60396886022</v>
      </c>
      <c r="Z188" s="50">
        <v>120624.15858898124</v>
      </c>
      <c r="AA188" s="50">
        <v>129102.95925297185</v>
      </c>
      <c r="AB188" s="50">
        <v>128401.05485289487</v>
      </c>
      <c r="AC188" s="50">
        <v>130514.35274949649</v>
      </c>
      <c r="AD188" s="50">
        <v>132615.79498780239</v>
      </c>
      <c r="AE188" s="50">
        <v>134729.39188665934</v>
      </c>
      <c r="AF188" s="50">
        <v>137711.7334239117</v>
      </c>
    </row>
    <row r="189" spans="2:32" ht="16" customHeight="1" x14ac:dyDescent="0.3">
      <c r="B189" s="51" t="s">
        <v>275</v>
      </c>
      <c r="C189" s="53">
        <v>24570.107176439473</v>
      </c>
      <c r="D189" s="53">
        <v>26989.638214432991</v>
      </c>
      <c r="E189" s="53">
        <v>30339.945067449691</v>
      </c>
      <c r="F189" s="53">
        <v>33718.369599361322</v>
      </c>
      <c r="G189" s="53">
        <v>39960.390647107073</v>
      </c>
      <c r="H189" s="53">
        <v>46260.244105720587</v>
      </c>
      <c r="I189" s="53">
        <v>49379.596577167424</v>
      </c>
      <c r="J189" s="53">
        <v>57040.49503732739</v>
      </c>
      <c r="K189" s="53">
        <v>53840.025502010278</v>
      </c>
      <c r="L189" s="53">
        <v>59130.306815949574</v>
      </c>
      <c r="M189" s="53">
        <v>70380.340936204564</v>
      </c>
      <c r="N189" s="53">
        <v>79750.272951551946</v>
      </c>
      <c r="O189" s="53">
        <v>84069.553783955984</v>
      </c>
      <c r="P189" s="53">
        <v>87029.625939670717</v>
      </c>
      <c r="Q189" s="53">
        <v>92998.979588991788</v>
      </c>
      <c r="R189" s="53">
        <v>97276.799166503071</v>
      </c>
      <c r="S189" s="53">
        <v>96806.349536789945</v>
      </c>
      <c r="T189" s="53">
        <v>97948.863672916355</v>
      </c>
      <c r="U189" s="53">
        <v>96463.555087545654</v>
      </c>
      <c r="V189" s="53">
        <v>96832.77749638776</v>
      </c>
      <c r="W189" s="53">
        <v>93594.451921197673</v>
      </c>
      <c r="X189" s="53">
        <v>105592.26570481318</v>
      </c>
      <c r="Y189" s="53">
        <v>104835.79217200651</v>
      </c>
      <c r="Z189" s="53">
        <v>109314.92983811577</v>
      </c>
      <c r="AA189" s="53">
        <v>117563.5360457127</v>
      </c>
      <c r="AB189" s="53">
        <v>117161.96063027064</v>
      </c>
      <c r="AC189" s="53">
        <v>119311.91592774756</v>
      </c>
      <c r="AD189" s="53">
        <v>121499.83777459929</v>
      </c>
      <c r="AE189" s="53">
        <v>123598.62885291397</v>
      </c>
      <c r="AF189" s="53">
        <v>126490.24114752757</v>
      </c>
    </row>
    <row r="190" spans="2:32" ht="16" customHeight="1" x14ac:dyDescent="0.3">
      <c r="B190" s="51" t="s">
        <v>276</v>
      </c>
      <c r="C190" s="53">
        <v>6654.17</v>
      </c>
      <c r="D190" s="53">
        <v>6678.5</v>
      </c>
      <c r="E190" s="53">
        <v>6701.6</v>
      </c>
      <c r="F190" s="53">
        <v>6466.7649999999994</v>
      </c>
      <c r="G190" s="53">
        <v>6377.59</v>
      </c>
      <c r="H190" s="53">
        <v>6493.8600000000006</v>
      </c>
      <c r="I190" s="53">
        <v>6796.4</v>
      </c>
      <c r="J190" s="53">
        <v>7046.3199999994722</v>
      </c>
      <c r="K190" s="53">
        <v>7185.23</v>
      </c>
      <c r="L190" s="53">
        <v>6343.32</v>
      </c>
      <c r="M190" s="53">
        <v>6989.8580000000002</v>
      </c>
      <c r="N190" s="53">
        <v>6350.49856</v>
      </c>
      <c r="O190" s="53">
        <v>6754.3451999999997</v>
      </c>
      <c r="P190" s="53">
        <v>6429.1409999999996</v>
      </c>
      <c r="Q190" s="53">
        <v>6524.9664373705582</v>
      </c>
      <c r="R190" s="53">
        <v>6237.8844719298495</v>
      </c>
      <c r="S190" s="53">
        <v>6415.3646280407884</v>
      </c>
      <c r="T190" s="53">
        <v>6059.3597999999993</v>
      </c>
      <c r="U190" s="53">
        <v>6447.5250798948309</v>
      </c>
      <c r="V190" s="53">
        <v>6088.9796455881506</v>
      </c>
      <c r="W190" s="53">
        <v>6231.7750883103599</v>
      </c>
      <c r="X190" s="53">
        <v>5954.9154379717274</v>
      </c>
      <c r="Y190" s="53">
        <v>6028.0818383053729</v>
      </c>
      <c r="Z190" s="53">
        <v>5694.5966191133648</v>
      </c>
      <c r="AA190" s="53">
        <v>6171.4130513324153</v>
      </c>
      <c r="AB190" s="53">
        <v>5696.4721578580284</v>
      </c>
      <c r="AC190" s="53">
        <v>5712.3983533347246</v>
      </c>
      <c r="AD190" s="53">
        <v>5755.1428468051736</v>
      </c>
      <c r="AE190" s="53">
        <v>5623.1965666556307</v>
      </c>
      <c r="AF190" s="53">
        <v>5707.1934711651365</v>
      </c>
    </row>
    <row r="191" spans="2:32" ht="16" customHeight="1" x14ac:dyDescent="0.3">
      <c r="B191" s="51" t="s">
        <v>277</v>
      </c>
      <c r="C191" s="53">
        <v>0</v>
      </c>
      <c r="D191" s="53">
        <v>0</v>
      </c>
      <c r="E191" s="53">
        <v>0</v>
      </c>
      <c r="F191" s="53">
        <v>0</v>
      </c>
      <c r="G191" s="53">
        <v>0</v>
      </c>
      <c r="H191" s="53">
        <v>0</v>
      </c>
      <c r="I191" s="53">
        <v>0</v>
      </c>
      <c r="J191" s="53">
        <v>0</v>
      </c>
      <c r="K191" s="53">
        <v>0</v>
      </c>
      <c r="L191" s="53">
        <v>0</v>
      </c>
      <c r="M191" s="53">
        <v>0</v>
      </c>
      <c r="N191" s="53">
        <v>0</v>
      </c>
      <c r="O191" s="53">
        <v>0</v>
      </c>
      <c r="P191" s="53">
        <v>0</v>
      </c>
      <c r="Q191" s="53">
        <v>0</v>
      </c>
      <c r="R191" s="53">
        <v>0</v>
      </c>
      <c r="S191" s="53">
        <v>0</v>
      </c>
      <c r="T191" s="53">
        <v>0</v>
      </c>
      <c r="U191" s="53">
        <v>0</v>
      </c>
      <c r="V191" s="53">
        <v>0</v>
      </c>
      <c r="W191" s="53">
        <v>0</v>
      </c>
      <c r="X191" s="53">
        <v>0</v>
      </c>
      <c r="Y191" s="53">
        <v>0</v>
      </c>
      <c r="Z191" s="53">
        <v>0</v>
      </c>
      <c r="AA191" s="53">
        <v>0</v>
      </c>
      <c r="AB191" s="53">
        <v>0</v>
      </c>
      <c r="AC191" s="53">
        <v>0</v>
      </c>
      <c r="AD191" s="53">
        <v>0</v>
      </c>
      <c r="AE191" s="53">
        <v>0</v>
      </c>
      <c r="AF191" s="53">
        <v>0</v>
      </c>
    </row>
    <row r="192" spans="2:32" ht="16" customHeight="1" x14ac:dyDescent="0.3">
      <c r="B192" s="51" t="s">
        <v>278</v>
      </c>
      <c r="C192" s="53">
        <v>35</v>
      </c>
      <c r="D192" s="53">
        <v>35</v>
      </c>
      <c r="E192" s="53">
        <v>35</v>
      </c>
      <c r="F192" s="53">
        <v>35</v>
      </c>
      <c r="G192" s="53">
        <v>35</v>
      </c>
      <c r="H192" s="53">
        <v>35</v>
      </c>
      <c r="I192" s="53">
        <v>35</v>
      </c>
      <c r="J192" s="53">
        <v>35</v>
      </c>
      <c r="K192" s="53">
        <v>35</v>
      </c>
      <c r="L192" s="53">
        <v>35</v>
      </c>
      <c r="M192" s="53">
        <v>25</v>
      </c>
      <c r="N192" s="53">
        <v>25</v>
      </c>
      <c r="O192" s="53">
        <v>30</v>
      </c>
      <c r="P192" s="53">
        <v>30</v>
      </c>
      <c r="Q192" s="53">
        <v>37.5</v>
      </c>
      <c r="R192" s="53">
        <v>10</v>
      </c>
      <c r="S192" s="53">
        <v>7</v>
      </c>
      <c r="T192" s="53">
        <v>12</v>
      </c>
      <c r="U192" s="53">
        <v>20</v>
      </c>
      <c r="V192" s="53">
        <v>20</v>
      </c>
      <c r="W192" s="53">
        <v>15</v>
      </c>
      <c r="X192" s="53">
        <v>20</v>
      </c>
      <c r="Y192" s="53">
        <v>20</v>
      </c>
      <c r="Z192" s="53">
        <v>20</v>
      </c>
      <c r="AA192" s="53">
        <v>20</v>
      </c>
      <c r="AB192" s="53">
        <v>20</v>
      </c>
      <c r="AC192" s="53">
        <v>20</v>
      </c>
      <c r="AD192" s="53">
        <v>20</v>
      </c>
      <c r="AE192" s="53">
        <v>20</v>
      </c>
      <c r="AF192" s="53">
        <v>20</v>
      </c>
    </row>
    <row r="193" spans="2:32" ht="16" customHeight="1" x14ac:dyDescent="0.3">
      <c r="B193" s="51" t="s">
        <v>279</v>
      </c>
      <c r="C193" s="53">
        <v>2983.7375000000002</v>
      </c>
      <c r="D193" s="53">
        <v>3446.55</v>
      </c>
      <c r="E193" s="53">
        <v>3829.8249999999998</v>
      </c>
      <c r="F193" s="53">
        <v>4004.125</v>
      </c>
      <c r="G193" s="53">
        <v>3931.4124999999999</v>
      </c>
      <c r="H193" s="53">
        <v>4042.7925</v>
      </c>
      <c r="I193" s="53">
        <v>4090.857</v>
      </c>
      <c r="J193" s="53">
        <v>4233.7243749999998</v>
      </c>
      <c r="K193" s="53">
        <v>4216.09</v>
      </c>
      <c r="L193" s="53">
        <v>4277.9215999999997</v>
      </c>
      <c r="M193" s="53">
        <v>4769.7572</v>
      </c>
      <c r="N193" s="53">
        <v>4917.6976880000002</v>
      </c>
      <c r="O193" s="53">
        <v>4503.6259375999998</v>
      </c>
      <c r="P193" s="53">
        <v>4578.2601849999992</v>
      </c>
      <c r="Q193" s="53">
        <v>4853.3586251545012</v>
      </c>
      <c r="R193" s="53">
        <v>4518.9427815053796</v>
      </c>
      <c r="S193" s="53">
        <v>4635.8310119460039</v>
      </c>
      <c r="T193" s="53">
        <v>4854.0683096472503</v>
      </c>
      <c r="U193" s="53">
        <v>4873.8474235682243</v>
      </c>
      <c r="V193" s="53">
        <v>4682.2809368224353</v>
      </c>
      <c r="W193" s="53">
        <v>4693.9885704311237</v>
      </c>
      <c r="X193" s="53">
        <v>4612.2284013534045</v>
      </c>
      <c r="Y193" s="53">
        <v>4216.643565215013</v>
      </c>
      <c r="Z193" s="53">
        <v>4361.5255669902026</v>
      </c>
      <c r="AA193" s="53">
        <v>4034.680155926746</v>
      </c>
      <c r="AB193" s="53">
        <v>4191.8815647662086</v>
      </c>
      <c r="AC193" s="53">
        <v>4156.7084684142128</v>
      </c>
      <c r="AD193" s="53">
        <v>4050.9123728689528</v>
      </c>
      <c r="AE193" s="53">
        <v>4177.3788865183096</v>
      </c>
      <c r="AF193" s="53">
        <v>4187.2100866475885</v>
      </c>
    </row>
    <row r="194" spans="2:32" ht="16" customHeight="1" x14ac:dyDescent="0.3">
      <c r="B194" s="51" t="s">
        <v>280</v>
      </c>
      <c r="C194" s="53">
        <v>1017.7166874895311</v>
      </c>
      <c r="D194" s="53">
        <v>889.79196416452385</v>
      </c>
      <c r="E194" s="53">
        <v>907.4130186584523</v>
      </c>
      <c r="F194" s="53">
        <v>1018.4880126126479</v>
      </c>
      <c r="G194" s="53">
        <v>1024.5433693082509</v>
      </c>
      <c r="H194" s="53">
        <v>1017.0149924062968</v>
      </c>
      <c r="I194" s="53">
        <v>1051.4601666586741</v>
      </c>
      <c r="J194" s="53">
        <v>1054.066615581281</v>
      </c>
      <c r="K194" s="53">
        <v>1056.1400155852643</v>
      </c>
      <c r="L194" s="53">
        <v>747.47832000000005</v>
      </c>
      <c r="M194" s="53">
        <v>1211.4851600000002</v>
      </c>
      <c r="N194" s="53">
        <v>1100.9769999999999</v>
      </c>
      <c r="O194" s="53">
        <v>1249.4481999999998</v>
      </c>
      <c r="P194" s="53">
        <v>1152.346</v>
      </c>
      <c r="Q194" s="53">
        <v>1120.8869620425062</v>
      </c>
      <c r="R194" s="53">
        <v>1102.1081952380948</v>
      </c>
      <c r="S194" s="53">
        <v>1116.0261238095241</v>
      </c>
      <c r="T194" s="53">
        <v>1196.1390397383063</v>
      </c>
      <c r="U194" s="53">
        <v>1231.1259999999993</v>
      </c>
      <c r="V194" s="53">
        <v>1254.6628249999999</v>
      </c>
      <c r="W194" s="53">
        <v>1117.496528933865</v>
      </c>
      <c r="X194" s="53">
        <v>1451.6139500000113</v>
      </c>
      <c r="Y194" s="53">
        <v>1400.0863933333335</v>
      </c>
      <c r="Z194" s="53">
        <v>1233.1065647619048</v>
      </c>
      <c r="AA194" s="53">
        <v>1313.33</v>
      </c>
      <c r="AB194" s="53">
        <v>1330.7404999999999</v>
      </c>
      <c r="AC194" s="53">
        <v>1313.33</v>
      </c>
      <c r="AD194" s="53">
        <v>1289.9019935289766</v>
      </c>
      <c r="AE194" s="53">
        <v>1310.1875805714285</v>
      </c>
      <c r="AF194" s="53">
        <v>1307.0887185714284</v>
      </c>
    </row>
    <row r="195" spans="2:32" ht="16" customHeight="1" x14ac:dyDescent="0.25">
      <c r="B195" s="47" t="s">
        <v>281</v>
      </c>
      <c r="C195" s="48">
        <v>4039.0352582978721</v>
      </c>
      <c r="D195" s="48">
        <v>4537.9357331914889</v>
      </c>
      <c r="E195" s="48">
        <v>4889.1558312765956</v>
      </c>
      <c r="F195" s="48">
        <v>4851.8746023404256</v>
      </c>
      <c r="G195" s="48">
        <v>4766.4412536170212</v>
      </c>
      <c r="H195" s="48">
        <v>4461.4980908122598</v>
      </c>
      <c r="I195" s="48">
        <v>4400.6373121700399</v>
      </c>
      <c r="J195" s="48">
        <v>4563.2918032701491</v>
      </c>
      <c r="K195" s="48">
        <v>4395.5894939311565</v>
      </c>
      <c r="L195" s="48">
        <v>4136.5946264437189</v>
      </c>
      <c r="M195" s="48">
        <v>4020.0816063829789</v>
      </c>
      <c r="N195" s="48">
        <v>4972.4687962553198</v>
      </c>
      <c r="O195" s="48">
        <v>5466.6763269627108</v>
      </c>
      <c r="P195" s="48">
        <v>6441.1825486507987</v>
      </c>
      <c r="Q195" s="48">
        <v>6893.539722849122</v>
      </c>
      <c r="R195" s="48">
        <v>7132.2308429693303</v>
      </c>
      <c r="S195" s="48">
        <v>7567.4824394007774</v>
      </c>
      <c r="T195" s="48">
        <v>7287.2595731862575</v>
      </c>
      <c r="U195" s="48">
        <v>6601.334842573312</v>
      </c>
      <c r="V195" s="48">
        <v>6483.3478827561848</v>
      </c>
      <c r="W195" s="48">
        <v>7590.4959942050773</v>
      </c>
      <c r="X195" s="48">
        <v>7329.6928309900995</v>
      </c>
      <c r="Y195" s="48">
        <v>7764.1315863537457</v>
      </c>
      <c r="Z195" s="48">
        <v>8076.993904630127</v>
      </c>
      <c r="AA195" s="48">
        <v>6493.6570253061218</v>
      </c>
      <c r="AB195" s="48">
        <v>5843.084327919536</v>
      </c>
      <c r="AC195" s="48">
        <v>6151.8157938146533</v>
      </c>
      <c r="AD195" s="48">
        <v>6355.9473402064059</v>
      </c>
      <c r="AE195" s="48">
        <v>6500.9473402064059</v>
      </c>
      <c r="AF195" s="48">
        <v>6605.9473402064059</v>
      </c>
    </row>
    <row r="196" spans="2:32" ht="16" customHeight="1" x14ac:dyDescent="0.3">
      <c r="B196" s="51" t="s">
        <v>282</v>
      </c>
      <c r="C196" s="53">
        <v>3337.9756382978721</v>
      </c>
      <c r="D196" s="53">
        <v>3823.4575531914893</v>
      </c>
      <c r="E196" s="53">
        <v>4177.7070212765957</v>
      </c>
      <c r="F196" s="53">
        <v>4201.7958723404254</v>
      </c>
      <c r="G196" s="53">
        <v>4119.609893617021</v>
      </c>
      <c r="H196" s="53">
        <v>3911.3264908122592</v>
      </c>
      <c r="I196" s="53">
        <v>3959.2840321700401</v>
      </c>
      <c r="J196" s="53">
        <v>3970.0451532701486</v>
      </c>
      <c r="K196" s="53">
        <v>3994.1389939311566</v>
      </c>
      <c r="L196" s="53">
        <v>3838.7072564437185</v>
      </c>
      <c r="M196" s="53">
        <v>3616.4311063829787</v>
      </c>
      <c r="N196" s="53">
        <v>4342.2749042553187</v>
      </c>
      <c r="O196" s="53">
        <v>4835.9536930851064</v>
      </c>
      <c r="P196" s="53">
        <v>5107.4663204033759</v>
      </c>
      <c r="Q196" s="53">
        <v>5118.6486772409116</v>
      </c>
      <c r="R196" s="53">
        <v>4847.6449009444277</v>
      </c>
      <c r="S196" s="53">
        <v>5107.2110917340424</v>
      </c>
      <c r="T196" s="53">
        <v>4606.0557327494107</v>
      </c>
      <c r="U196" s="53">
        <v>4093.9967559753732</v>
      </c>
      <c r="V196" s="53">
        <v>4016.7508763120718</v>
      </c>
      <c r="W196" s="53">
        <v>5162.0003653390977</v>
      </c>
      <c r="X196" s="53">
        <v>5131.7515050996881</v>
      </c>
      <c r="Y196" s="53">
        <v>5236.5230563537461</v>
      </c>
      <c r="Z196" s="53">
        <v>5422.3494046301275</v>
      </c>
      <c r="AA196" s="53">
        <v>4471.1120253059016</v>
      </c>
      <c r="AB196" s="53">
        <v>3530.3917525773195</v>
      </c>
      <c r="AC196" s="53">
        <v>3530.5797938144328</v>
      </c>
      <c r="AD196" s="53">
        <v>3800.7113402061855</v>
      </c>
      <c r="AE196" s="53">
        <v>3945.7113402061855</v>
      </c>
      <c r="AF196" s="53">
        <v>4050.7113402061855</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144.052392</v>
      </c>
      <c r="O199" s="53">
        <v>77.178161877604751</v>
      </c>
      <c r="P199" s="53">
        <v>436.93360824742268</v>
      </c>
      <c r="Q199" s="53">
        <v>508.94845360824746</v>
      </c>
      <c r="R199" s="53">
        <v>988.45360824742272</v>
      </c>
      <c r="S199" s="53">
        <v>1177.7319587628867</v>
      </c>
      <c r="T199" s="53">
        <v>1079.5876288659792</v>
      </c>
      <c r="U199" s="53">
        <v>862.76288659793875</v>
      </c>
      <c r="V199" s="53">
        <v>647.39876288659786</v>
      </c>
      <c r="W199" s="53">
        <v>713.77162886597944</v>
      </c>
      <c r="X199" s="53">
        <v>427.15199999999999</v>
      </c>
      <c r="Y199" s="53">
        <v>692.12879999999996</v>
      </c>
      <c r="Z199" s="53">
        <v>837.24959999999987</v>
      </c>
      <c r="AA199" s="53">
        <v>402.02499999999998</v>
      </c>
      <c r="AB199" s="53">
        <v>698.63013698630152</v>
      </c>
      <c r="AC199" s="53">
        <v>844.8</v>
      </c>
      <c r="AD199" s="53">
        <v>844.8</v>
      </c>
      <c r="AE199" s="53">
        <v>844.8</v>
      </c>
      <c r="AF199" s="53">
        <v>844.8</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0</v>
      </c>
      <c r="O200" s="53">
        <v>127.23577200000001</v>
      </c>
      <c r="P200" s="53">
        <v>410.64112</v>
      </c>
      <c r="Q200" s="53">
        <v>748.81616000000008</v>
      </c>
      <c r="R200" s="53">
        <v>767.43</v>
      </c>
      <c r="S200" s="53">
        <v>734.84400000000005</v>
      </c>
      <c r="T200" s="53">
        <v>1106.08</v>
      </c>
      <c r="U200" s="53">
        <v>1106.08</v>
      </c>
      <c r="V200" s="53">
        <v>1211.1474135575156</v>
      </c>
      <c r="W200" s="53">
        <v>1211.7239999999999</v>
      </c>
      <c r="X200" s="53">
        <v>1207.6130958904107</v>
      </c>
      <c r="Y200" s="53">
        <v>1234.9079999999999</v>
      </c>
      <c r="Z200" s="53">
        <v>1226.5460000000007</v>
      </c>
      <c r="AA200" s="53">
        <v>1032.0839999999998</v>
      </c>
      <c r="AB200" s="53">
        <v>1025.626438356164</v>
      </c>
      <c r="AC200" s="53">
        <v>1187.9999999999998</v>
      </c>
      <c r="AD200" s="53">
        <v>1121.9999999999998</v>
      </c>
      <c r="AE200" s="53">
        <v>1121.9999999999998</v>
      </c>
      <c r="AF200" s="53">
        <v>1121.9999999999998</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701.05962</v>
      </c>
      <c r="D204" s="55">
        <v>714.47817999999995</v>
      </c>
      <c r="E204" s="55">
        <v>711.44880999999998</v>
      </c>
      <c r="F204" s="55">
        <v>650.07872999999995</v>
      </c>
      <c r="G204" s="55">
        <v>646.83136000000002</v>
      </c>
      <c r="H204" s="55">
        <v>550.17160000000001</v>
      </c>
      <c r="I204" s="55">
        <v>441.35327999999998</v>
      </c>
      <c r="J204" s="55">
        <v>593.24664999999993</v>
      </c>
      <c r="K204" s="55">
        <v>401.45050000000003</v>
      </c>
      <c r="L204" s="55">
        <v>297.88736999999998</v>
      </c>
      <c r="M204" s="55">
        <v>403.65050000000002</v>
      </c>
      <c r="N204" s="55">
        <v>486.14150000000001</v>
      </c>
      <c r="O204" s="55">
        <v>426.30869999999993</v>
      </c>
      <c r="P204" s="55">
        <v>486.14150000000001</v>
      </c>
      <c r="Q204" s="55">
        <v>517.12643199996239</v>
      </c>
      <c r="R204" s="55">
        <v>528.70233377748002</v>
      </c>
      <c r="S204" s="55">
        <v>547.69538890384763</v>
      </c>
      <c r="T204" s="55">
        <v>495.53621157086724</v>
      </c>
      <c r="U204" s="55">
        <v>538.49519999999995</v>
      </c>
      <c r="V204" s="55">
        <v>608.05082999999991</v>
      </c>
      <c r="W204" s="55">
        <v>502.99999999999983</v>
      </c>
      <c r="X204" s="55">
        <v>563.17623000000003</v>
      </c>
      <c r="Y204" s="55">
        <v>600.57173</v>
      </c>
      <c r="Z204" s="55">
        <v>590.84889999999996</v>
      </c>
      <c r="AA204" s="55">
        <v>588.43600000022093</v>
      </c>
      <c r="AB204" s="55">
        <v>588.43599999975117</v>
      </c>
      <c r="AC204" s="55">
        <v>588.43600000022093</v>
      </c>
      <c r="AD204" s="55">
        <v>588.43600000022093</v>
      </c>
      <c r="AE204" s="55">
        <v>588.43600000022093</v>
      </c>
      <c r="AF204" s="55">
        <v>588.43600000022093</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41" priority="7" stopIfTrue="1" operator="equal">
      <formula>#REF!</formula>
    </cfRule>
    <cfRule type="cellIs" dxfId="40" priority="8" stopIfTrue="1" operator="greaterThan">
      <formula>#REF!</formula>
    </cfRule>
    <cfRule type="cellIs" dxfId="39" priority="9" stopIfTrue="1" operator="lessThan">
      <formula>#REF!</formula>
    </cfRule>
  </conditionalFormatting>
  <conditionalFormatting sqref="B156:AF156">
    <cfRule type="cellIs" dxfId="38" priority="1" stopIfTrue="1" operator="equal">
      <formula>#REF!</formula>
    </cfRule>
    <cfRule type="cellIs" dxfId="37" priority="2" stopIfTrue="1" operator="greaterThan">
      <formula>#REF!</formula>
    </cfRule>
    <cfRule type="cellIs" dxfId="36" priority="3" stopIfTrue="1" operator="lessThan">
      <formula>#REF!</formula>
    </cfRule>
  </conditionalFormatting>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tabColor theme="4" tint="0.39997558519241921"/>
  </sheetPr>
  <dimension ref="A1:AF205"/>
  <sheetViews>
    <sheetView showGridLines="0" workbookViewId="0">
      <pane xSplit="2" ySplit="5" topLeftCell="N6" activePane="bottomRight" state="frozen"/>
      <selection pane="topRight"/>
      <selection pane="bottomLeft"/>
      <selection pane="bottomRight" activeCell="AE1" sqref="AE1"/>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304</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40067.032000000007</v>
      </c>
      <c r="D3" s="46">
        <v>42954</v>
      </c>
      <c r="E3" s="46">
        <v>42487.994999999995</v>
      </c>
      <c r="F3" s="46">
        <v>42903.781746636116</v>
      </c>
      <c r="G3" s="46">
        <v>45164.4</v>
      </c>
      <c r="H3" s="46">
        <v>47500.637999999999</v>
      </c>
      <c r="I3" s="46">
        <v>50231.996599999999</v>
      </c>
      <c r="J3" s="46">
        <v>53630.955999999998</v>
      </c>
      <c r="K3" s="46">
        <v>56643.150817675691</v>
      </c>
      <c r="L3" s="46">
        <v>57766.740749103941</v>
      </c>
      <c r="M3" s="46">
        <v>60751.887391961078</v>
      </c>
      <c r="N3" s="46">
        <v>64752.74365020707</v>
      </c>
      <c r="O3" s="46">
        <v>66809.34593650265</v>
      </c>
      <c r="P3" s="46">
        <v>67851.401729893885</v>
      </c>
      <c r="Q3" s="46">
        <v>73824.578912379118</v>
      </c>
      <c r="R3" s="46">
        <v>75728.135120309351</v>
      </c>
      <c r="S3" s="46">
        <v>79439.962323780026</v>
      </c>
      <c r="T3" s="46">
        <v>79156.135989368559</v>
      </c>
      <c r="U3" s="46">
        <v>80929.824862943176</v>
      </c>
      <c r="V3" s="46">
        <v>81315.037120224413</v>
      </c>
      <c r="W3" s="46">
        <v>80777.999303345685</v>
      </c>
      <c r="X3" s="46">
        <v>84924.122200644459</v>
      </c>
      <c r="Y3" s="46">
        <v>85755.107119875189</v>
      </c>
      <c r="Z3" s="46">
        <v>88581.700999985726</v>
      </c>
      <c r="AA3" s="46">
        <v>88858.686274139662</v>
      </c>
      <c r="AB3" s="46">
        <v>90974.657803699694</v>
      </c>
      <c r="AC3" s="46">
        <v>96050.909626595472</v>
      </c>
      <c r="AD3" s="46">
        <v>100301.60250000001</v>
      </c>
      <c r="AE3" s="46">
        <v>103627.11199999999</v>
      </c>
      <c r="AF3" s="46">
        <v>104665.36559999999</v>
      </c>
    </row>
    <row r="4" spans="1:32" s="44" customFormat="1" ht="16" customHeight="1" x14ac:dyDescent="0.25">
      <c r="B4" s="47" t="s">
        <v>90</v>
      </c>
      <c r="C4" s="48">
        <v>9907</v>
      </c>
      <c r="D4" s="48">
        <v>10430</v>
      </c>
      <c r="E4" s="48">
        <v>10649</v>
      </c>
      <c r="F4" s="48">
        <v>10423</v>
      </c>
      <c r="G4" s="48">
        <v>10171.4</v>
      </c>
      <c r="H4" s="48">
        <v>10407</v>
      </c>
      <c r="I4" s="48">
        <v>10956.452000000001</v>
      </c>
      <c r="J4" s="48">
        <v>10938</v>
      </c>
      <c r="K4" s="48">
        <v>11593.174731182797</v>
      </c>
      <c r="L4" s="48">
        <v>11095.829749103943</v>
      </c>
      <c r="M4" s="48">
        <v>12180.388749103944</v>
      </c>
      <c r="N4" s="48">
        <v>12489.421526881719</v>
      </c>
      <c r="O4" s="48">
        <v>12580.575999999999</v>
      </c>
      <c r="P4" s="48">
        <v>12300.871930151785</v>
      </c>
      <c r="Q4" s="48">
        <v>12938.573129993254</v>
      </c>
      <c r="R4" s="48">
        <v>13295.336148565832</v>
      </c>
      <c r="S4" s="48">
        <v>13258.032771399679</v>
      </c>
      <c r="T4" s="48">
        <v>13676.793</v>
      </c>
      <c r="U4" s="48">
        <v>13885.875</v>
      </c>
      <c r="V4" s="48">
        <v>13702.74399998576</v>
      </c>
      <c r="W4" s="48">
        <v>13685.892999985776</v>
      </c>
      <c r="X4" s="48">
        <v>13280.393999985663</v>
      </c>
      <c r="Y4" s="48">
        <v>11779.466119875182</v>
      </c>
      <c r="Z4" s="48">
        <v>12740.529999985727</v>
      </c>
      <c r="AA4" s="48">
        <v>12838.47899998572</v>
      </c>
      <c r="AB4" s="48">
        <v>13111.75</v>
      </c>
      <c r="AC4" s="48">
        <v>13599.25</v>
      </c>
      <c r="AD4" s="48">
        <v>13839.25</v>
      </c>
      <c r="AE4" s="48">
        <v>14280.5</v>
      </c>
      <c r="AF4" s="48">
        <v>14465.5</v>
      </c>
    </row>
    <row r="5" spans="1:32" s="44" customFormat="1" ht="16" customHeight="1" x14ac:dyDescent="0.25">
      <c r="B5" s="49" t="s">
        <v>91</v>
      </c>
      <c r="C5" s="50">
        <v>6002</v>
      </c>
      <c r="D5" s="50">
        <v>6504</v>
      </c>
      <c r="E5" s="50">
        <v>6790</v>
      </c>
      <c r="F5" s="50">
        <v>6368</v>
      </c>
      <c r="G5" s="50">
        <v>6019</v>
      </c>
      <c r="H5" s="50">
        <v>6119</v>
      </c>
      <c r="I5" s="50">
        <v>6056.4520000000002</v>
      </c>
      <c r="J5" s="50">
        <v>6009</v>
      </c>
      <c r="K5" s="50">
        <v>6104</v>
      </c>
      <c r="L5" s="50">
        <v>5424</v>
      </c>
      <c r="M5" s="50">
        <v>5786</v>
      </c>
      <c r="N5" s="50">
        <v>5748.3239999999996</v>
      </c>
      <c r="O5" s="50">
        <v>5892.6760000000004</v>
      </c>
      <c r="P5" s="50">
        <v>5509.0339999999997</v>
      </c>
      <c r="Q5" s="50">
        <v>5897.7359999999999</v>
      </c>
      <c r="R5" s="50">
        <v>5938.3999999999833</v>
      </c>
      <c r="S5" s="50">
        <v>5913.9889999999996</v>
      </c>
      <c r="T5" s="50">
        <v>5879.893</v>
      </c>
      <c r="U5" s="50">
        <v>5968.9750000000004</v>
      </c>
      <c r="V5" s="50">
        <v>5696.5339999857597</v>
      </c>
      <c r="W5" s="50">
        <v>6031.0929999857772</v>
      </c>
      <c r="X5" s="50">
        <v>5707.393999985662</v>
      </c>
      <c r="Y5" s="50">
        <v>4523.4849999999878</v>
      </c>
      <c r="Z5" s="50">
        <v>5276.529999985727</v>
      </c>
      <c r="AA5" s="50">
        <v>4964.4789999857194</v>
      </c>
      <c r="AB5" s="50">
        <v>5418.75</v>
      </c>
      <c r="AC5" s="50">
        <v>5751.25</v>
      </c>
      <c r="AD5" s="50">
        <v>5881.25</v>
      </c>
      <c r="AE5" s="50">
        <v>5992.5</v>
      </c>
      <c r="AF5" s="50">
        <v>6102.5</v>
      </c>
    </row>
    <row r="6" spans="1:32" s="44" customFormat="1" ht="16" customHeight="1" x14ac:dyDescent="0.25">
      <c r="B6" s="51" t="s">
        <v>92</v>
      </c>
      <c r="C6" s="52">
        <v>0</v>
      </c>
      <c r="D6" s="52">
        <v>0</v>
      </c>
      <c r="E6" s="52">
        <v>0</v>
      </c>
      <c r="F6" s="52">
        <v>0</v>
      </c>
      <c r="G6" s="52">
        <v>0</v>
      </c>
      <c r="H6" s="52">
        <v>0</v>
      </c>
      <c r="I6" s="52">
        <v>0</v>
      </c>
      <c r="J6" s="52">
        <v>0</v>
      </c>
      <c r="K6" s="52">
        <v>0</v>
      </c>
      <c r="L6" s="52">
        <v>0</v>
      </c>
      <c r="M6" s="52">
        <v>0</v>
      </c>
      <c r="N6" s="52">
        <v>0</v>
      </c>
      <c r="O6" s="52">
        <v>0</v>
      </c>
      <c r="P6" s="52">
        <v>0</v>
      </c>
      <c r="Q6" s="52">
        <v>0</v>
      </c>
      <c r="R6" s="52">
        <v>0</v>
      </c>
      <c r="S6" s="52">
        <v>0</v>
      </c>
      <c r="T6" s="52">
        <v>0</v>
      </c>
      <c r="U6" s="52">
        <v>0</v>
      </c>
      <c r="V6" s="52">
        <v>0</v>
      </c>
      <c r="W6" s="52">
        <v>0</v>
      </c>
      <c r="X6" s="52">
        <v>0</v>
      </c>
      <c r="Y6" s="52">
        <v>0</v>
      </c>
      <c r="Z6" s="52">
        <v>0</v>
      </c>
      <c r="AA6" s="52">
        <v>0</v>
      </c>
      <c r="AB6" s="52">
        <v>0</v>
      </c>
      <c r="AC6" s="52">
        <v>0</v>
      </c>
      <c r="AD6" s="52">
        <v>0</v>
      </c>
      <c r="AE6" s="52">
        <v>0</v>
      </c>
      <c r="AF6" s="52">
        <v>0</v>
      </c>
    </row>
    <row r="7" spans="1:32" s="44" customFormat="1" ht="16" customHeight="1" x14ac:dyDescent="0.3">
      <c r="B7" s="51" t="s">
        <v>93</v>
      </c>
      <c r="C7" s="53">
        <v>393</v>
      </c>
      <c r="D7" s="53">
        <v>398</v>
      </c>
      <c r="E7" s="53">
        <v>398</v>
      </c>
      <c r="F7" s="53">
        <v>398</v>
      </c>
      <c r="G7" s="53">
        <v>408</v>
      </c>
      <c r="H7" s="53">
        <v>423</v>
      </c>
      <c r="I7" s="53">
        <v>443</v>
      </c>
      <c r="J7" s="53">
        <v>447</v>
      </c>
      <c r="K7" s="53">
        <v>432</v>
      </c>
      <c r="L7" s="53">
        <v>187</v>
      </c>
      <c r="M7" s="53">
        <v>450</v>
      </c>
      <c r="N7" s="53">
        <v>465</v>
      </c>
      <c r="O7" s="53">
        <v>465</v>
      </c>
      <c r="P7" s="53">
        <v>427</v>
      </c>
      <c r="Q7" s="53">
        <v>455</v>
      </c>
      <c r="R7" s="53">
        <v>462</v>
      </c>
      <c r="S7" s="53">
        <v>432.28999999999996</v>
      </c>
      <c r="T7" s="53">
        <v>435.78999999999996</v>
      </c>
      <c r="U7" s="53">
        <v>477</v>
      </c>
      <c r="V7" s="53">
        <v>459.99999998575925</v>
      </c>
      <c r="W7" s="53">
        <v>489.99999998577795</v>
      </c>
      <c r="X7" s="53">
        <v>419.99999998566153</v>
      </c>
      <c r="Y7" s="53">
        <v>319.99999999998772</v>
      </c>
      <c r="Z7" s="53">
        <v>469.99999998572684</v>
      </c>
      <c r="AA7" s="53">
        <v>469.99999998571974</v>
      </c>
      <c r="AB7" s="53">
        <v>490</v>
      </c>
      <c r="AC7" s="53">
        <v>490</v>
      </c>
      <c r="AD7" s="53">
        <v>490</v>
      </c>
      <c r="AE7" s="53">
        <v>490</v>
      </c>
      <c r="AF7" s="53">
        <v>490</v>
      </c>
    </row>
    <row r="8" spans="1:32" s="44" customFormat="1" ht="16" customHeight="1" x14ac:dyDescent="0.3">
      <c r="B8" s="51" t="s">
        <v>94</v>
      </c>
      <c r="C8" s="53">
        <v>0</v>
      </c>
      <c r="D8" s="53">
        <v>0</v>
      </c>
      <c r="E8" s="53">
        <v>0</v>
      </c>
      <c r="F8" s="53">
        <v>0</v>
      </c>
      <c r="G8" s="53">
        <v>0</v>
      </c>
      <c r="H8" s="53">
        <v>0</v>
      </c>
      <c r="I8" s="53">
        <v>0</v>
      </c>
      <c r="J8" s="53">
        <v>0</v>
      </c>
      <c r="K8" s="53">
        <v>0</v>
      </c>
      <c r="L8" s="53">
        <v>0</v>
      </c>
      <c r="M8" s="53">
        <v>0</v>
      </c>
      <c r="N8" s="53">
        <v>0</v>
      </c>
      <c r="O8" s="53">
        <v>0</v>
      </c>
      <c r="P8" s="53">
        <v>0</v>
      </c>
      <c r="Q8" s="53">
        <v>0</v>
      </c>
      <c r="R8" s="53">
        <v>0</v>
      </c>
      <c r="S8" s="53">
        <v>0</v>
      </c>
      <c r="T8" s="53">
        <v>0</v>
      </c>
      <c r="U8" s="53">
        <v>0</v>
      </c>
      <c r="V8" s="53">
        <v>0</v>
      </c>
      <c r="W8" s="53">
        <v>0</v>
      </c>
      <c r="X8" s="53">
        <v>0</v>
      </c>
      <c r="Y8" s="53">
        <v>0</v>
      </c>
      <c r="Z8" s="53">
        <v>0</v>
      </c>
      <c r="AA8" s="53">
        <v>0</v>
      </c>
      <c r="AB8" s="53">
        <v>0</v>
      </c>
      <c r="AC8" s="53">
        <v>0</v>
      </c>
      <c r="AD8" s="53">
        <v>0</v>
      </c>
      <c r="AE8" s="53">
        <v>0</v>
      </c>
      <c r="AF8" s="53">
        <v>0</v>
      </c>
    </row>
    <row r="9" spans="1:32" s="44" customFormat="1" ht="16" customHeight="1" x14ac:dyDescent="0.3">
      <c r="B9" s="51" t="s">
        <v>95</v>
      </c>
      <c r="C9" s="53">
        <v>0</v>
      </c>
      <c r="D9" s="53">
        <v>0</v>
      </c>
      <c r="E9" s="53">
        <v>0</v>
      </c>
      <c r="F9" s="53">
        <v>0</v>
      </c>
      <c r="G9" s="53">
        <v>0</v>
      </c>
      <c r="H9" s="53">
        <v>0</v>
      </c>
      <c r="I9" s="53">
        <v>0</v>
      </c>
      <c r="J9" s="53">
        <v>0</v>
      </c>
      <c r="K9" s="53">
        <v>0</v>
      </c>
      <c r="L9" s="53">
        <v>0</v>
      </c>
      <c r="M9" s="53">
        <v>0</v>
      </c>
      <c r="N9" s="53">
        <v>0</v>
      </c>
      <c r="O9" s="53">
        <v>0</v>
      </c>
      <c r="P9" s="53">
        <v>0</v>
      </c>
      <c r="Q9" s="53">
        <v>0</v>
      </c>
      <c r="R9" s="53">
        <v>0</v>
      </c>
      <c r="S9" s="53">
        <v>0</v>
      </c>
      <c r="T9" s="53">
        <v>0</v>
      </c>
      <c r="U9" s="53">
        <v>0</v>
      </c>
      <c r="V9" s="53">
        <v>0</v>
      </c>
      <c r="W9" s="53">
        <v>0</v>
      </c>
      <c r="X9" s="53">
        <v>0</v>
      </c>
      <c r="Y9" s="53">
        <v>0</v>
      </c>
      <c r="Z9" s="53">
        <v>0</v>
      </c>
      <c r="AA9" s="53">
        <v>0</v>
      </c>
      <c r="AB9" s="53">
        <v>0</v>
      </c>
      <c r="AC9" s="53">
        <v>0</v>
      </c>
      <c r="AD9" s="53">
        <v>0</v>
      </c>
      <c r="AE9" s="53">
        <v>0</v>
      </c>
      <c r="AF9" s="53">
        <v>0</v>
      </c>
    </row>
    <row r="10" spans="1:32" s="44" customFormat="1" ht="16" customHeight="1" x14ac:dyDescent="0.3">
      <c r="B10" s="51" t="s">
        <v>96</v>
      </c>
      <c r="C10" s="53">
        <v>891</v>
      </c>
      <c r="D10" s="53">
        <v>936</v>
      </c>
      <c r="E10" s="53">
        <v>932</v>
      </c>
      <c r="F10" s="53">
        <v>912</v>
      </c>
      <c r="G10" s="53">
        <v>918</v>
      </c>
      <c r="H10" s="53">
        <v>866</v>
      </c>
      <c r="I10" s="53">
        <v>938.15099999999995</v>
      </c>
      <c r="J10" s="53">
        <v>874</v>
      </c>
      <c r="K10" s="53">
        <v>987</v>
      </c>
      <c r="L10" s="53">
        <v>804</v>
      </c>
      <c r="M10" s="53">
        <v>852</v>
      </c>
      <c r="N10" s="53">
        <v>900.54399999999998</v>
      </c>
      <c r="O10" s="53">
        <v>952.5</v>
      </c>
      <c r="P10" s="53">
        <v>908.49200000000008</v>
      </c>
      <c r="Q10" s="53">
        <v>972.05700000000002</v>
      </c>
      <c r="R10" s="53">
        <v>1009.855</v>
      </c>
      <c r="S10" s="53">
        <v>1018.377</v>
      </c>
      <c r="T10" s="53">
        <v>1003.1650000000001</v>
      </c>
      <c r="U10" s="53">
        <v>992.91599999999994</v>
      </c>
      <c r="V10" s="53">
        <v>945.596</v>
      </c>
      <c r="W10" s="53">
        <v>1097.261</v>
      </c>
      <c r="X10" s="53">
        <v>1035.2909999999999</v>
      </c>
      <c r="Y10" s="53">
        <v>1043.626</v>
      </c>
      <c r="Z10" s="53">
        <v>962.56600000000003</v>
      </c>
      <c r="AA10" s="53">
        <v>1083.768</v>
      </c>
      <c r="AB10" s="53">
        <v>990</v>
      </c>
      <c r="AC10" s="53">
        <v>1040</v>
      </c>
      <c r="AD10" s="53">
        <v>1040</v>
      </c>
      <c r="AE10" s="53">
        <v>1040</v>
      </c>
      <c r="AF10" s="53">
        <v>1040</v>
      </c>
    </row>
    <row r="11" spans="1:32" s="44" customFormat="1" ht="16" customHeight="1" x14ac:dyDescent="0.3">
      <c r="B11" s="51" t="s">
        <v>97</v>
      </c>
      <c r="C11" s="53">
        <v>620</v>
      </c>
      <c r="D11" s="53">
        <v>620</v>
      </c>
      <c r="E11" s="53">
        <v>580</v>
      </c>
      <c r="F11" s="53">
        <v>420</v>
      </c>
      <c r="G11" s="53">
        <v>390</v>
      </c>
      <c r="H11" s="53">
        <v>340</v>
      </c>
      <c r="I11" s="53">
        <v>182</v>
      </c>
      <c r="J11" s="53">
        <v>189</v>
      </c>
      <c r="K11" s="53">
        <v>196</v>
      </c>
      <c r="L11" s="53">
        <v>208</v>
      </c>
      <c r="M11" s="53">
        <v>210</v>
      </c>
      <c r="N11" s="53">
        <v>210</v>
      </c>
      <c r="O11" s="53">
        <v>210</v>
      </c>
      <c r="P11" s="53">
        <v>164.6</v>
      </c>
      <c r="Q11" s="53">
        <v>212</v>
      </c>
      <c r="R11" s="53">
        <v>193</v>
      </c>
      <c r="S11" s="53">
        <v>201.13000000000002</v>
      </c>
      <c r="T11" s="53">
        <v>204.81</v>
      </c>
      <c r="U11" s="53">
        <v>194</v>
      </c>
      <c r="V11" s="53">
        <v>205</v>
      </c>
      <c r="W11" s="53">
        <v>210</v>
      </c>
      <c r="X11" s="53">
        <v>180</v>
      </c>
      <c r="Y11" s="53">
        <v>50</v>
      </c>
      <c r="Z11" s="53">
        <v>120</v>
      </c>
      <c r="AA11" s="53">
        <v>210</v>
      </c>
      <c r="AB11" s="53">
        <v>210</v>
      </c>
      <c r="AC11" s="53">
        <v>210</v>
      </c>
      <c r="AD11" s="53">
        <v>210</v>
      </c>
      <c r="AE11" s="53">
        <v>210</v>
      </c>
      <c r="AF11" s="53">
        <v>210</v>
      </c>
    </row>
    <row r="12" spans="1:32" s="44" customFormat="1" ht="16" customHeight="1" x14ac:dyDescent="0.3">
      <c r="B12" s="51" t="s">
        <v>98</v>
      </c>
      <c r="C12" s="53">
        <v>1285</v>
      </c>
      <c r="D12" s="53">
        <v>1482</v>
      </c>
      <c r="E12" s="53">
        <v>1570</v>
      </c>
      <c r="F12" s="53">
        <v>1528</v>
      </c>
      <c r="G12" s="53">
        <v>1520</v>
      </c>
      <c r="H12" s="53">
        <v>1463</v>
      </c>
      <c r="I12" s="53">
        <v>1542</v>
      </c>
      <c r="J12" s="53">
        <v>1618</v>
      </c>
      <c r="K12" s="53">
        <v>1597</v>
      </c>
      <c r="L12" s="53">
        <v>1486</v>
      </c>
      <c r="M12" s="53">
        <v>1490</v>
      </c>
      <c r="N12" s="53">
        <v>1350</v>
      </c>
      <c r="O12" s="53">
        <v>1360</v>
      </c>
      <c r="P12" s="53">
        <v>1149</v>
      </c>
      <c r="Q12" s="53">
        <v>1307</v>
      </c>
      <c r="R12" s="53">
        <v>1315</v>
      </c>
      <c r="S12" s="53">
        <v>1257</v>
      </c>
      <c r="T12" s="53">
        <v>1383</v>
      </c>
      <c r="U12" s="53">
        <v>1286</v>
      </c>
      <c r="V12" s="53">
        <v>1189.5999999999999</v>
      </c>
      <c r="W12" s="53">
        <v>1277.44</v>
      </c>
      <c r="X12" s="53">
        <v>1277</v>
      </c>
      <c r="Y12" s="53">
        <v>918</v>
      </c>
      <c r="Z12" s="53">
        <v>1143</v>
      </c>
      <c r="AA12" s="53">
        <v>810</v>
      </c>
      <c r="AB12" s="53">
        <v>1060</v>
      </c>
      <c r="AC12" s="53">
        <v>1165</v>
      </c>
      <c r="AD12" s="53">
        <v>1205</v>
      </c>
      <c r="AE12" s="53">
        <v>1285</v>
      </c>
      <c r="AF12" s="53">
        <v>1365</v>
      </c>
    </row>
    <row r="13" spans="1:32" s="44" customFormat="1" ht="16" customHeight="1" x14ac:dyDescent="0.3">
      <c r="B13" s="51" t="s">
        <v>99</v>
      </c>
      <c r="C13" s="53">
        <v>0</v>
      </c>
      <c r="D13" s="53">
        <v>0</v>
      </c>
      <c r="E13" s="53">
        <v>0</v>
      </c>
      <c r="F13" s="53">
        <v>0</v>
      </c>
      <c r="G13" s="53">
        <v>0</v>
      </c>
      <c r="H13" s="53">
        <v>0</v>
      </c>
      <c r="I13" s="53">
        <v>0</v>
      </c>
      <c r="J13" s="53">
        <v>0</v>
      </c>
      <c r="K13" s="53">
        <v>0</v>
      </c>
      <c r="L13" s="53">
        <v>0</v>
      </c>
      <c r="M13" s="53">
        <v>0</v>
      </c>
      <c r="N13" s="53">
        <v>0</v>
      </c>
      <c r="O13" s="53">
        <v>0</v>
      </c>
      <c r="P13" s="53">
        <v>0</v>
      </c>
      <c r="Q13" s="53">
        <v>0</v>
      </c>
      <c r="R13" s="53">
        <v>0</v>
      </c>
      <c r="S13" s="53">
        <v>0</v>
      </c>
      <c r="T13" s="53">
        <v>0</v>
      </c>
      <c r="U13" s="53">
        <v>0</v>
      </c>
      <c r="V13" s="53">
        <v>0</v>
      </c>
      <c r="W13" s="53">
        <v>0</v>
      </c>
      <c r="X13" s="53">
        <v>0</v>
      </c>
      <c r="Y13" s="53">
        <v>0</v>
      </c>
      <c r="Z13" s="53">
        <v>0</v>
      </c>
      <c r="AA13" s="53">
        <v>0</v>
      </c>
      <c r="AB13" s="53">
        <v>0</v>
      </c>
      <c r="AC13" s="53">
        <v>0</v>
      </c>
      <c r="AD13" s="53">
        <v>0</v>
      </c>
      <c r="AE13" s="53">
        <v>0</v>
      </c>
      <c r="AF13" s="53">
        <v>0</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0</v>
      </c>
      <c r="D15" s="53">
        <v>0</v>
      </c>
      <c r="E15" s="53">
        <v>0</v>
      </c>
      <c r="F15" s="53">
        <v>0</v>
      </c>
      <c r="G15" s="53">
        <v>0</v>
      </c>
      <c r="H15" s="53">
        <v>0</v>
      </c>
      <c r="I15" s="53">
        <v>0</v>
      </c>
      <c r="J15" s="53">
        <v>0</v>
      </c>
      <c r="K15" s="53">
        <v>0</v>
      </c>
      <c r="L15" s="53">
        <v>0</v>
      </c>
      <c r="M15" s="53">
        <v>0</v>
      </c>
      <c r="N15" s="53">
        <v>0</v>
      </c>
      <c r="O15" s="53">
        <v>0</v>
      </c>
      <c r="P15" s="53">
        <v>0</v>
      </c>
      <c r="Q15" s="53">
        <v>0</v>
      </c>
      <c r="R15" s="53">
        <v>0</v>
      </c>
      <c r="S15" s="53">
        <v>0</v>
      </c>
      <c r="T15" s="53">
        <v>0</v>
      </c>
      <c r="U15" s="53">
        <v>0</v>
      </c>
      <c r="V15" s="53">
        <v>0</v>
      </c>
      <c r="W15" s="53">
        <v>0</v>
      </c>
      <c r="X15" s="53">
        <v>0</v>
      </c>
      <c r="Y15" s="53">
        <v>0</v>
      </c>
      <c r="Z15" s="53">
        <v>0</v>
      </c>
      <c r="AA15" s="53">
        <v>0</v>
      </c>
      <c r="AB15" s="53">
        <v>0</v>
      </c>
      <c r="AC15" s="53">
        <v>0</v>
      </c>
      <c r="AD15" s="53">
        <v>0</v>
      </c>
      <c r="AE15" s="53">
        <v>0</v>
      </c>
      <c r="AF15" s="53">
        <v>0</v>
      </c>
    </row>
    <row r="16" spans="1:32" s="44" customFormat="1" ht="16" customHeight="1" x14ac:dyDescent="0.3">
      <c r="B16" s="51" t="s">
        <v>102</v>
      </c>
      <c r="C16" s="53">
        <v>350</v>
      </c>
      <c r="D16" s="53">
        <v>350</v>
      </c>
      <c r="E16" s="53">
        <v>300</v>
      </c>
      <c r="F16" s="53">
        <v>225</v>
      </c>
      <c r="G16" s="53">
        <v>100</v>
      </c>
      <c r="H16" s="53">
        <v>150</v>
      </c>
      <c r="I16" s="53">
        <v>150</v>
      </c>
      <c r="J16" s="53">
        <v>150</v>
      </c>
      <c r="K16" s="53">
        <v>150</v>
      </c>
      <c r="L16" s="53">
        <v>150</v>
      </c>
      <c r="M16" s="53">
        <v>165</v>
      </c>
      <c r="N16" s="53">
        <v>148</v>
      </c>
      <c r="O16" s="53">
        <v>150</v>
      </c>
      <c r="P16" s="53">
        <v>156</v>
      </c>
      <c r="Q16" s="53">
        <v>150</v>
      </c>
      <c r="R16" s="53">
        <v>158</v>
      </c>
      <c r="S16" s="53">
        <v>150.33599999999998</v>
      </c>
      <c r="T16" s="53">
        <v>143</v>
      </c>
      <c r="U16" s="53">
        <v>143</v>
      </c>
      <c r="V16" s="53">
        <v>146.30000000000001</v>
      </c>
      <c r="W16" s="53">
        <v>138.60000000000002</v>
      </c>
      <c r="X16" s="53">
        <v>135</v>
      </c>
      <c r="Y16" s="53">
        <v>30</v>
      </c>
      <c r="Z16" s="53">
        <v>0</v>
      </c>
      <c r="AA16" s="53">
        <v>0</v>
      </c>
      <c r="AB16" s="53">
        <v>0</v>
      </c>
      <c r="AC16" s="53">
        <v>0</v>
      </c>
      <c r="AD16" s="53">
        <v>0</v>
      </c>
      <c r="AE16" s="53">
        <v>0</v>
      </c>
      <c r="AF16" s="53">
        <v>0</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356</v>
      </c>
      <c r="D18" s="53">
        <v>318</v>
      </c>
      <c r="E18" s="53">
        <v>340</v>
      </c>
      <c r="F18" s="53">
        <v>364</v>
      </c>
      <c r="G18" s="53">
        <v>343</v>
      </c>
      <c r="H18" s="53">
        <v>339</v>
      </c>
      <c r="I18" s="53">
        <v>331</v>
      </c>
      <c r="J18" s="53">
        <v>315</v>
      </c>
      <c r="K18" s="53">
        <v>306</v>
      </c>
      <c r="L18" s="53">
        <v>294</v>
      </c>
      <c r="M18" s="53">
        <v>310</v>
      </c>
      <c r="N18" s="53">
        <v>310</v>
      </c>
      <c r="O18" s="53">
        <v>310</v>
      </c>
      <c r="P18" s="53">
        <v>353.5</v>
      </c>
      <c r="Q18" s="53">
        <v>390</v>
      </c>
      <c r="R18" s="53">
        <v>357</v>
      </c>
      <c r="S18" s="53">
        <v>370.79</v>
      </c>
      <c r="T18" s="53">
        <v>315.13</v>
      </c>
      <c r="U18" s="53">
        <v>364</v>
      </c>
      <c r="V18" s="53">
        <v>357</v>
      </c>
      <c r="W18" s="53">
        <v>370</v>
      </c>
      <c r="X18" s="53">
        <v>310</v>
      </c>
      <c r="Y18" s="53">
        <v>80</v>
      </c>
      <c r="Z18" s="53">
        <v>180</v>
      </c>
      <c r="AA18" s="53">
        <v>140</v>
      </c>
      <c r="AB18" s="53">
        <v>170</v>
      </c>
      <c r="AC18" s="53">
        <v>230</v>
      </c>
      <c r="AD18" s="53">
        <v>280</v>
      </c>
      <c r="AE18" s="53">
        <v>300</v>
      </c>
      <c r="AF18" s="53">
        <v>330</v>
      </c>
    </row>
    <row r="19" spans="2:32" s="44" customFormat="1" ht="16" customHeight="1" x14ac:dyDescent="0.3">
      <c r="B19" s="51" t="s">
        <v>105</v>
      </c>
      <c r="C19" s="53">
        <v>269</v>
      </c>
      <c r="D19" s="53">
        <v>291</v>
      </c>
      <c r="E19" s="53">
        <v>291</v>
      </c>
      <c r="F19" s="53">
        <v>309</v>
      </c>
      <c r="G19" s="53">
        <v>288</v>
      </c>
      <c r="H19" s="53">
        <v>302</v>
      </c>
      <c r="I19" s="53">
        <v>248</v>
      </c>
      <c r="J19" s="53">
        <v>220</v>
      </c>
      <c r="K19" s="53">
        <v>219</v>
      </c>
      <c r="L19" s="53">
        <v>211</v>
      </c>
      <c r="M19" s="53">
        <v>212</v>
      </c>
      <c r="N19" s="53">
        <v>215</v>
      </c>
      <c r="O19" s="53">
        <v>218.17099999999999</v>
      </c>
      <c r="P19" s="53">
        <v>209.43</v>
      </c>
      <c r="Q19" s="53">
        <v>217.74600000000001</v>
      </c>
      <c r="R19" s="53">
        <v>194.99999999998352</v>
      </c>
      <c r="S19" s="53">
        <v>210.8</v>
      </c>
      <c r="T19" s="53">
        <v>199.035</v>
      </c>
      <c r="U19" s="53">
        <v>209.16899999999998</v>
      </c>
      <c r="V19" s="53">
        <v>215.63200000000001</v>
      </c>
      <c r="W19" s="53">
        <v>217.11099999999999</v>
      </c>
      <c r="X19" s="53">
        <v>212.09800000000001</v>
      </c>
      <c r="Y19" s="53">
        <v>211.76300000000001</v>
      </c>
      <c r="Z19" s="53">
        <v>204.47800000000001</v>
      </c>
      <c r="AA19" s="53">
        <v>220.86799999999999</v>
      </c>
      <c r="AB19" s="53">
        <v>293.75</v>
      </c>
      <c r="AC19" s="53">
        <v>406.25</v>
      </c>
      <c r="AD19" s="53">
        <v>406.25</v>
      </c>
      <c r="AE19" s="53">
        <v>417.5</v>
      </c>
      <c r="AF19" s="53">
        <v>417.5</v>
      </c>
    </row>
    <row r="20" spans="2:32" s="44" customFormat="1" ht="16" customHeight="1" x14ac:dyDescent="0.3">
      <c r="B20" s="51" t="s">
        <v>106</v>
      </c>
      <c r="C20" s="53">
        <v>0</v>
      </c>
      <c r="D20" s="53">
        <v>0</v>
      </c>
      <c r="E20" s="53">
        <v>0</v>
      </c>
      <c r="F20" s="53">
        <v>0</v>
      </c>
      <c r="G20" s="53">
        <v>0</v>
      </c>
      <c r="H20" s="53">
        <v>0</v>
      </c>
      <c r="I20" s="53">
        <v>0</v>
      </c>
      <c r="J20" s="53">
        <v>0</v>
      </c>
      <c r="K20" s="53">
        <v>0</v>
      </c>
      <c r="L20" s="53">
        <v>0</v>
      </c>
      <c r="M20" s="53">
        <v>0</v>
      </c>
      <c r="N20" s="53">
        <v>0</v>
      </c>
      <c r="O20" s="53">
        <v>0</v>
      </c>
      <c r="P20" s="53">
        <v>0</v>
      </c>
      <c r="Q20" s="53">
        <v>0</v>
      </c>
      <c r="R20" s="53">
        <v>0</v>
      </c>
      <c r="S20" s="53">
        <v>0</v>
      </c>
      <c r="T20" s="53">
        <v>0</v>
      </c>
      <c r="U20" s="53">
        <v>0</v>
      </c>
      <c r="V20" s="53">
        <v>0</v>
      </c>
      <c r="W20" s="53">
        <v>0</v>
      </c>
      <c r="X20" s="53">
        <v>0</v>
      </c>
      <c r="Y20" s="53">
        <v>0</v>
      </c>
      <c r="Z20" s="53">
        <v>0</v>
      </c>
      <c r="AA20" s="53">
        <v>0</v>
      </c>
      <c r="AB20" s="53">
        <v>0</v>
      </c>
      <c r="AC20" s="53">
        <v>0</v>
      </c>
      <c r="AD20" s="53">
        <v>0</v>
      </c>
      <c r="AE20" s="53">
        <v>0</v>
      </c>
      <c r="AF20" s="53">
        <v>0</v>
      </c>
    </row>
    <row r="21" spans="2:32" s="44" customFormat="1" ht="16" customHeight="1" x14ac:dyDescent="0.3">
      <c r="B21" s="51" t="s">
        <v>107</v>
      </c>
      <c r="C21" s="53">
        <v>1390</v>
      </c>
      <c r="D21" s="53">
        <v>1435</v>
      </c>
      <c r="E21" s="53">
        <v>1651</v>
      </c>
      <c r="F21" s="53">
        <v>1635</v>
      </c>
      <c r="G21" s="53">
        <v>1483</v>
      </c>
      <c r="H21" s="53">
        <v>1656</v>
      </c>
      <c r="I21" s="53">
        <v>1671</v>
      </c>
      <c r="J21" s="53">
        <v>1652</v>
      </c>
      <c r="K21" s="53">
        <v>1660</v>
      </c>
      <c r="L21" s="53">
        <v>1569</v>
      </c>
      <c r="M21" s="53">
        <v>1582</v>
      </c>
      <c r="N21" s="53">
        <v>1580</v>
      </c>
      <c r="O21" s="53">
        <v>1674</v>
      </c>
      <c r="P21" s="53">
        <v>1605</v>
      </c>
      <c r="Q21" s="53">
        <v>1630</v>
      </c>
      <c r="R21" s="53">
        <v>1716.01</v>
      </c>
      <c r="S21" s="53">
        <v>1770</v>
      </c>
      <c r="T21" s="53">
        <v>1690.5</v>
      </c>
      <c r="U21" s="53">
        <v>1784.5700000000002</v>
      </c>
      <c r="V21" s="53">
        <v>1714.5650000000001</v>
      </c>
      <c r="W21" s="53">
        <v>1725</v>
      </c>
      <c r="X21" s="53">
        <v>1610</v>
      </c>
      <c r="Y21" s="53">
        <v>1320</v>
      </c>
      <c r="Z21" s="53">
        <v>1630</v>
      </c>
      <c r="AA21" s="53">
        <v>1470</v>
      </c>
      <c r="AB21" s="53">
        <v>1675</v>
      </c>
      <c r="AC21" s="53">
        <v>1680</v>
      </c>
      <c r="AD21" s="53">
        <v>1720</v>
      </c>
      <c r="AE21" s="53">
        <v>1720</v>
      </c>
      <c r="AF21" s="53">
        <v>1720</v>
      </c>
    </row>
    <row r="22" spans="2:32" s="44" customFormat="1" ht="16" customHeight="1" x14ac:dyDescent="0.3">
      <c r="B22" s="51" t="s">
        <v>108</v>
      </c>
      <c r="C22" s="53">
        <v>293</v>
      </c>
      <c r="D22" s="53">
        <v>490</v>
      </c>
      <c r="E22" s="53">
        <v>544</v>
      </c>
      <c r="F22" s="53">
        <v>552</v>
      </c>
      <c r="G22" s="53">
        <v>569</v>
      </c>
      <c r="H22" s="53">
        <v>580</v>
      </c>
      <c r="I22" s="53">
        <v>551.30100000000004</v>
      </c>
      <c r="J22" s="53">
        <v>544</v>
      </c>
      <c r="K22" s="53">
        <v>557</v>
      </c>
      <c r="L22" s="53">
        <v>515</v>
      </c>
      <c r="M22" s="53">
        <v>515</v>
      </c>
      <c r="N22" s="53">
        <v>569.78</v>
      </c>
      <c r="O22" s="53">
        <v>553.005</v>
      </c>
      <c r="P22" s="53">
        <v>536.01199999999994</v>
      </c>
      <c r="Q22" s="53">
        <v>563.93299999999999</v>
      </c>
      <c r="R22" s="53">
        <v>532.53500000000008</v>
      </c>
      <c r="S22" s="53">
        <v>503.26599999999996</v>
      </c>
      <c r="T22" s="53">
        <v>505.46299999999997</v>
      </c>
      <c r="U22" s="53">
        <v>518.31999999999994</v>
      </c>
      <c r="V22" s="53">
        <v>462.84099999999995</v>
      </c>
      <c r="W22" s="53">
        <v>505.68099999999998</v>
      </c>
      <c r="X22" s="53">
        <v>528.005</v>
      </c>
      <c r="Y22" s="53">
        <v>550.096</v>
      </c>
      <c r="Z22" s="53">
        <v>566.48599999999988</v>
      </c>
      <c r="AA22" s="53">
        <v>559.84300000000007</v>
      </c>
      <c r="AB22" s="53">
        <v>530</v>
      </c>
      <c r="AC22" s="53">
        <v>530</v>
      </c>
      <c r="AD22" s="53">
        <v>530</v>
      </c>
      <c r="AE22" s="53">
        <v>530</v>
      </c>
      <c r="AF22" s="53">
        <v>530</v>
      </c>
    </row>
    <row r="23" spans="2:32" s="44" customFormat="1" ht="16" customHeight="1" x14ac:dyDescent="0.3">
      <c r="B23" s="51" t="s">
        <v>109</v>
      </c>
      <c r="C23" s="53">
        <v>0</v>
      </c>
      <c r="D23" s="53">
        <v>0</v>
      </c>
      <c r="E23" s="53">
        <v>0</v>
      </c>
      <c r="F23" s="53">
        <v>0</v>
      </c>
      <c r="G23" s="53">
        <v>0</v>
      </c>
      <c r="H23" s="53">
        <v>0</v>
      </c>
      <c r="I23" s="53">
        <v>0</v>
      </c>
      <c r="J23" s="53">
        <v>0</v>
      </c>
      <c r="K23" s="53">
        <v>0</v>
      </c>
      <c r="L23" s="53">
        <v>0</v>
      </c>
      <c r="M23" s="53">
        <v>0</v>
      </c>
      <c r="N23" s="53">
        <v>0</v>
      </c>
      <c r="O23" s="53">
        <v>0</v>
      </c>
      <c r="P23" s="53">
        <v>0</v>
      </c>
      <c r="Q23" s="53">
        <v>0</v>
      </c>
      <c r="R23" s="53">
        <v>0</v>
      </c>
      <c r="S23" s="53">
        <v>0</v>
      </c>
      <c r="T23" s="53">
        <v>0</v>
      </c>
      <c r="U23" s="53">
        <v>0</v>
      </c>
      <c r="V23" s="53">
        <v>0</v>
      </c>
      <c r="W23" s="53">
        <v>0</v>
      </c>
      <c r="X23" s="53">
        <v>0</v>
      </c>
      <c r="Y23" s="53">
        <v>0</v>
      </c>
      <c r="Z23" s="53">
        <v>0</v>
      </c>
      <c r="AA23" s="53">
        <v>0</v>
      </c>
      <c r="AB23" s="53">
        <v>0</v>
      </c>
      <c r="AC23" s="53">
        <v>0</v>
      </c>
      <c r="AD23" s="53">
        <v>0</v>
      </c>
      <c r="AE23" s="53">
        <v>0</v>
      </c>
      <c r="AF23" s="53">
        <v>0</v>
      </c>
    </row>
    <row r="24" spans="2:32" s="44" customFormat="1" ht="16" customHeight="1" x14ac:dyDescent="0.3">
      <c r="B24" s="51" t="s">
        <v>110</v>
      </c>
      <c r="C24" s="53">
        <v>155</v>
      </c>
      <c r="D24" s="53">
        <v>184</v>
      </c>
      <c r="E24" s="53">
        <v>184</v>
      </c>
      <c r="F24" s="53">
        <v>25</v>
      </c>
      <c r="G24" s="53">
        <v>0</v>
      </c>
      <c r="H24" s="53">
        <v>0</v>
      </c>
      <c r="I24" s="53">
        <v>0</v>
      </c>
      <c r="J24" s="53">
        <v>0</v>
      </c>
      <c r="K24" s="53">
        <v>0</v>
      </c>
      <c r="L24" s="53">
        <v>0</v>
      </c>
      <c r="M24" s="53">
        <v>0</v>
      </c>
      <c r="N24" s="53">
        <v>0</v>
      </c>
      <c r="O24" s="53">
        <v>0</v>
      </c>
      <c r="P24" s="53">
        <v>0</v>
      </c>
      <c r="Q24" s="53">
        <v>0</v>
      </c>
      <c r="R24" s="53">
        <v>0</v>
      </c>
      <c r="S24" s="53">
        <v>0</v>
      </c>
      <c r="T24" s="53">
        <v>0</v>
      </c>
      <c r="U24" s="53">
        <v>0</v>
      </c>
      <c r="V24" s="53">
        <v>0</v>
      </c>
      <c r="W24" s="53">
        <v>0</v>
      </c>
      <c r="X24" s="53">
        <v>0</v>
      </c>
      <c r="Y24" s="53">
        <v>0</v>
      </c>
      <c r="Z24" s="53">
        <v>0</v>
      </c>
      <c r="AA24" s="53">
        <v>0</v>
      </c>
      <c r="AB24" s="53">
        <v>0</v>
      </c>
      <c r="AC24" s="53">
        <v>0</v>
      </c>
      <c r="AD24" s="53">
        <v>0</v>
      </c>
      <c r="AE24" s="53">
        <v>0</v>
      </c>
      <c r="AF24" s="53">
        <v>0</v>
      </c>
    </row>
    <row r="25" spans="2:32" s="44" customFormat="1" ht="16" customHeight="1" x14ac:dyDescent="0.25">
      <c r="B25" s="49" t="s">
        <v>111</v>
      </c>
      <c r="C25" s="50">
        <v>1670</v>
      </c>
      <c r="D25" s="50">
        <v>1671</v>
      </c>
      <c r="E25" s="50">
        <v>1624</v>
      </c>
      <c r="F25" s="50">
        <v>1820</v>
      </c>
      <c r="G25" s="50">
        <v>1917.4</v>
      </c>
      <c r="H25" s="50">
        <v>2020</v>
      </c>
      <c r="I25" s="50">
        <v>2011</v>
      </c>
      <c r="J25" s="50">
        <v>2035</v>
      </c>
      <c r="K25" s="50">
        <v>2153</v>
      </c>
      <c r="L25" s="50">
        <v>2112</v>
      </c>
      <c r="M25" s="50">
        <v>2158.5590000000002</v>
      </c>
      <c r="N25" s="50">
        <v>2297</v>
      </c>
      <c r="O25" s="50">
        <v>2130</v>
      </c>
      <c r="P25" s="50">
        <v>2253.9379301517856</v>
      </c>
      <c r="Q25" s="50">
        <v>2342.9371299932536</v>
      </c>
      <c r="R25" s="50">
        <v>2521.4286216841288</v>
      </c>
      <c r="S25" s="50">
        <v>2281.1437713996802</v>
      </c>
      <c r="T25" s="50">
        <v>2644</v>
      </c>
      <c r="U25" s="50">
        <v>2714</v>
      </c>
      <c r="V25" s="50">
        <v>2655</v>
      </c>
      <c r="W25" s="50">
        <v>2686</v>
      </c>
      <c r="X25" s="50">
        <v>2659</v>
      </c>
      <c r="Y25" s="50">
        <v>2929</v>
      </c>
      <c r="Z25" s="50">
        <v>2800</v>
      </c>
      <c r="AA25" s="50">
        <v>3085</v>
      </c>
      <c r="AB25" s="50">
        <v>2979</v>
      </c>
      <c r="AC25" s="50">
        <v>3134</v>
      </c>
      <c r="AD25" s="50">
        <v>3244</v>
      </c>
      <c r="AE25" s="50">
        <v>3324</v>
      </c>
      <c r="AF25" s="50">
        <v>3324</v>
      </c>
    </row>
    <row r="26" spans="2:32" s="44" customFormat="1" ht="16" customHeight="1" x14ac:dyDescent="0.3">
      <c r="B26" s="51" t="s">
        <v>112</v>
      </c>
      <c r="C26" s="53">
        <v>0</v>
      </c>
      <c r="D26" s="53">
        <v>0</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3">
        <v>0</v>
      </c>
      <c r="W26" s="53">
        <v>0</v>
      </c>
      <c r="X26" s="53">
        <v>0</v>
      </c>
      <c r="Y26" s="53">
        <v>0</v>
      </c>
      <c r="Z26" s="53">
        <v>0</v>
      </c>
      <c r="AA26" s="53">
        <v>0</v>
      </c>
      <c r="AB26" s="53">
        <v>0</v>
      </c>
      <c r="AC26" s="53">
        <v>0</v>
      </c>
      <c r="AD26" s="53">
        <v>0</v>
      </c>
      <c r="AE26" s="53">
        <v>0</v>
      </c>
      <c r="AF26" s="53">
        <v>0</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641</v>
      </c>
      <c r="D28" s="53">
        <v>650</v>
      </c>
      <c r="E28" s="53">
        <v>705</v>
      </c>
      <c r="F28" s="53">
        <v>898</v>
      </c>
      <c r="G28" s="53">
        <v>982.4</v>
      </c>
      <c r="H28" s="53">
        <v>1033</v>
      </c>
      <c r="I28" s="53">
        <v>1041</v>
      </c>
      <c r="J28" s="53">
        <v>1028</v>
      </c>
      <c r="K28" s="53">
        <v>1150</v>
      </c>
      <c r="L28" s="53">
        <v>1151</v>
      </c>
      <c r="M28" s="53">
        <v>1209</v>
      </c>
      <c r="N28" s="53">
        <v>1296</v>
      </c>
      <c r="O28" s="53">
        <v>1213</v>
      </c>
      <c r="P28" s="53">
        <v>1439</v>
      </c>
      <c r="Q28" s="53">
        <v>1402</v>
      </c>
      <c r="R28" s="53">
        <v>1471</v>
      </c>
      <c r="S28" s="53">
        <v>1324</v>
      </c>
      <c r="T28" s="53">
        <v>1624</v>
      </c>
      <c r="U28" s="53">
        <v>1576</v>
      </c>
      <c r="V28" s="53">
        <v>1410</v>
      </c>
      <c r="W28" s="53">
        <v>1626</v>
      </c>
      <c r="X28" s="53">
        <v>1434</v>
      </c>
      <c r="Y28" s="53">
        <v>1700</v>
      </c>
      <c r="Z28" s="53">
        <v>1461</v>
      </c>
      <c r="AA28" s="53">
        <v>1606</v>
      </c>
      <c r="AB28" s="53">
        <v>1440</v>
      </c>
      <c r="AC28" s="53">
        <v>1570</v>
      </c>
      <c r="AD28" s="53">
        <v>1650</v>
      </c>
      <c r="AE28" s="53">
        <v>1700</v>
      </c>
      <c r="AF28" s="53">
        <v>1700</v>
      </c>
    </row>
    <row r="29" spans="2:32" s="44" customFormat="1" ht="16" customHeight="1" x14ac:dyDescent="0.3">
      <c r="B29" s="51" t="s">
        <v>115</v>
      </c>
      <c r="C29" s="53">
        <v>0</v>
      </c>
      <c r="D29" s="53">
        <v>0</v>
      </c>
      <c r="E29" s="53">
        <v>0</v>
      </c>
      <c r="F29" s="53">
        <v>0</v>
      </c>
      <c r="G29" s="53">
        <v>0</v>
      </c>
      <c r="H29" s="53">
        <v>0</v>
      </c>
      <c r="I29" s="53">
        <v>0</v>
      </c>
      <c r="J29" s="53">
        <v>0</v>
      </c>
      <c r="K29" s="53">
        <v>0</v>
      </c>
      <c r="L29" s="53">
        <v>0</v>
      </c>
      <c r="M29" s="53">
        <v>0</v>
      </c>
      <c r="N29" s="53">
        <v>0</v>
      </c>
      <c r="O29" s="53">
        <v>0</v>
      </c>
      <c r="P29" s="53">
        <v>0</v>
      </c>
      <c r="Q29" s="53">
        <v>0</v>
      </c>
      <c r="R29" s="53">
        <v>0</v>
      </c>
      <c r="S29" s="53">
        <v>0</v>
      </c>
      <c r="T29" s="53">
        <v>0</v>
      </c>
      <c r="U29" s="53">
        <v>0</v>
      </c>
      <c r="V29" s="53">
        <v>0</v>
      </c>
      <c r="W29" s="53">
        <v>0</v>
      </c>
      <c r="X29" s="53">
        <v>0</v>
      </c>
      <c r="Y29" s="53">
        <v>0</v>
      </c>
      <c r="Z29" s="53">
        <v>0</v>
      </c>
      <c r="AA29" s="53">
        <v>0</v>
      </c>
      <c r="AB29" s="53">
        <v>0</v>
      </c>
      <c r="AC29" s="53">
        <v>0</v>
      </c>
      <c r="AD29" s="53">
        <v>0</v>
      </c>
      <c r="AE29" s="53">
        <v>0</v>
      </c>
      <c r="AF29" s="53">
        <v>0</v>
      </c>
    </row>
    <row r="30" spans="2:32" s="44" customFormat="1" ht="16" customHeight="1" x14ac:dyDescent="0.3">
      <c r="B30" s="51" t="s">
        <v>116</v>
      </c>
      <c r="C30" s="53">
        <v>0</v>
      </c>
      <c r="D30" s="53">
        <v>0</v>
      </c>
      <c r="E30" s="53">
        <v>0</v>
      </c>
      <c r="F30" s="53">
        <v>0</v>
      </c>
      <c r="G30" s="53">
        <v>0</v>
      </c>
      <c r="H30" s="53">
        <v>0</v>
      </c>
      <c r="I30" s="53">
        <v>0</v>
      </c>
      <c r="J30" s="53">
        <v>0</v>
      </c>
      <c r="K30" s="53">
        <v>0</v>
      </c>
      <c r="L30" s="53">
        <v>0</v>
      </c>
      <c r="M30" s="53">
        <v>0</v>
      </c>
      <c r="N30" s="53">
        <v>0</v>
      </c>
      <c r="O30" s="53">
        <v>0</v>
      </c>
      <c r="P30" s="53">
        <v>0</v>
      </c>
      <c r="Q30" s="53">
        <v>0</v>
      </c>
      <c r="R30" s="53">
        <v>0</v>
      </c>
      <c r="S30" s="53">
        <v>0</v>
      </c>
      <c r="T30" s="53">
        <v>0</v>
      </c>
      <c r="U30" s="53">
        <v>0</v>
      </c>
      <c r="V30" s="53">
        <v>0</v>
      </c>
      <c r="W30" s="53">
        <v>0</v>
      </c>
      <c r="X30" s="53">
        <v>0</v>
      </c>
      <c r="Y30" s="53">
        <v>0</v>
      </c>
      <c r="Z30" s="53">
        <v>0</v>
      </c>
      <c r="AA30" s="53">
        <v>0</v>
      </c>
      <c r="AB30" s="53">
        <v>0</v>
      </c>
      <c r="AC30" s="53">
        <v>0</v>
      </c>
      <c r="AD30" s="53">
        <v>0</v>
      </c>
      <c r="AE30" s="53">
        <v>0</v>
      </c>
      <c r="AF30" s="53">
        <v>0</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0</v>
      </c>
      <c r="D33" s="53">
        <v>0</v>
      </c>
      <c r="E33" s="53">
        <v>0</v>
      </c>
      <c r="F33" s="53">
        <v>0</v>
      </c>
      <c r="G33" s="53">
        <v>0</v>
      </c>
      <c r="H33" s="53">
        <v>0</v>
      </c>
      <c r="I33" s="53">
        <v>0</v>
      </c>
      <c r="J33" s="53">
        <v>0</v>
      </c>
      <c r="K33" s="53">
        <v>0</v>
      </c>
      <c r="L33" s="53">
        <v>0</v>
      </c>
      <c r="M33" s="53">
        <v>0</v>
      </c>
      <c r="N33" s="53">
        <v>0</v>
      </c>
      <c r="O33" s="53">
        <v>0</v>
      </c>
      <c r="P33" s="53">
        <v>0</v>
      </c>
      <c r="Q33" s="53">
        <v>0</v>
      </c>
      <c r="R33" s="53">
        <v>0</v>
      </c>
      <c r="S33" s="53">
        <v>0</v>
      </c>
      <c r="T33" s="53">
        <v>0</v>
      </c>
      <c r="U33" s="53">
        <v>0</v>
      </c>
      <c r="V33" s="53">
        <v>0</v>
      </c>
      <c r="W33" s="53">
        <v>0</v>
      </c>
      <c r="X33" s="53">
        <v>0</v>
      </c>
      <c r="Y33" s="53">
        <v>0</v>
      </c>
      <c r="Z33" s="53">
        <v>0</v>
      </c>
      <c r="AA33" s="53">
        <v>0</v>
      </c>
      <c r="AB33" s="53">
        <v>0</v>
      </c>
      <c r="AC33" s="53">
        <v>0</v>
      </c>
      <c r="AD33" s="53">
        <v>0</v>
      </c>
      <c r="AE33" s="53">
        <v>0</v>
      </c>
      <c r="AF33" s="53">
        <v>0</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0</v>
      </c>
      <c r="D35" s="53">
        <v>0</v>
      </c>
      <c r="E35" s="53">
        <v>0</v>
      </c>
      <c r="F35" s="53">
        <v>0</v>
      </c>
      <c r="G35" s="53">
        <v>0</v>
      </c>
      <c r="H35" s="53">
        <v>0</v>
      </c>
      <c r="I35" s="53">
        <v>0</v>
      </c>
      <c r="J35" s="53">
        <v>0</v>
      </c>
      <c r="K35" s="53">
        <v>0</v>
      </c>
      <c r="L35" s="53">
        <v>0</v>
      </c>
      <c r="M35" s="53">
        <v>0</v>
      </c>
      <c r="N35" s="53">
        <v>0</v>
      </c>
      <c r="O35" s="53">
        <v>0</v>
      </c>
      <c r="P35" s="53">
        <v>0</v>
      </c>
      <c r="Q35" s="53">
        <v>0</v>
      </c>
      <c r="R35" s="53">
        <v>0</v>
      </c>
      <c r="S35" s="53">
        <v>0</v>
      </c>
      <c r="T35" s="53">
        <v>0</v>
      </c>
      <c r="U35" s="53">
        <v>0</v>
      </c>
      <c r="V35" s="53">
        <v>0</v>
      </c>
      <c r="W35" s="53">
        <v>0</v>
      </c>
      <c r="X35" s="53">
        <v>0</v>
      </c>
      <c r="Y35" s="53">
        <v>0</v>
      </c>
      <c r="Z35" s="53">
        <v>0</v>
      </c>
      <c r="AA35" s="53">
        <v>0</v>
      </c>
      <c r="AB35" s="53">
        <v>0</v>
      </c>
      <c r="AC35" s="53">
        <v>0</v>
      </c>
      <c r="AD35" s="53">
        <v>0</v>
      </c>
      <c r="AE35" s="53">
        <v>0</v>
      </c>
      <c r="AF35" s="53">
        <v>0</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859</v>
      </c>
      <c r="D39" s="53">
        <v>896</v>
      </c>
      <c r="E39" s="53">
        <v>851</v>
      </c>
      <c r="F39" s="53">
        <v>900</v>
      </c>
      <c r="G39" s="53">
        <v>884</v>
      </c>
      <c r="H39" s="53">
        <v>902</v>
      </c>
      <c r="I39" s="53">
        <v>900</v>
      </c>
      <c r="J39" s="53">
        <v>937</v>
      </c>
      <c r="K39" s="53">
        <v>933</v>
      </c>
      <c r="L39" s="53">
        <v>891</v>
      </c>
      <c r="M39" s="53">
        <v>877</v>
      </c>
      <c r="N39" s="53">
        <v>911</v>
      </c>
      <c r="O39" s="53">
        <v>827</v>
      </c>
      <c r="P39" s="53">
        <v>736</v>
      </c>
      <c r="Q39" s="53">
        <v>873</v>
      </c>
      <c r="R39" s="53">
        <v>931</v>
      </c>
      <c r="S39" s="53">
        <v>738</v>
      </c>
      <c r="T39" s="53">
        <v>805</v>
      </c>
      <c r="U39" s="53">
        <v>938</v>
      </c>
      <c r="V39" s="53">
        <v>925</v>
      </c>
      <c r="W39" s="53">
        <v>740</v>
      </c>
      <c r="X39" s="53">
        <v>875</v>
      </c>
      <c r="Y39" s="53">
        <v>909</v>
      </c>
      <c r="Z39" s="53">
        <v>939</v>
      </c>
      <c r="AA39" s="53">
        <v>889</v>
      </c>
      <c r="AB39" s="53">
        <v>919</v>
      </c>
      <c r="AC39" s="53">
        <v>929</v>
      </c>
      <c r="AD39" s="53">
        <v>929</v>
      </c>
      <c r="AE39" s="53">
        <v>929</v>
      </c>
      <c r="AF39" s="53">
        <v>929</v>
      </c>
    </row>
    <row r="40" spans="2:32" s="44" customFormat="1" ht="16" customHeight="1" x14ac:dyDescent="0.3">
      <c r="B40" s="51" t="s">
        <v>126</v>
      </c>
      <c r="C40" s="53">
        <v>100</v>
      </c>
      <c r="D40" s="53">
        <v>55</v>
      </c>
      <c r="E40" s="53">
        <v>0</v>
      </c>
      <c r="F40" s="53">
        <v>0</v>
      </c>
      <c r="G40" s="53">
        <v>0</v>
      </c>
      <c r="H40" s="53">
        <v>0</v>
      </c>
      <c r="I40" s="53">
        <v>0</v>
      </c>
      <c r="J40" s="53">
        <v>0</v>
      </c>
      <c r="K40" s="53">
        <v>0</v>
      </c>
      <c r="L40" s="53">
        <v>0</v>
      </c>
      <c r="M40" s="53">
        <v>0</v>
      </c>
      <c r="N40" s="53">
        <v>0</v>
      </c>
      <c r="O40" s="53">
        <v>0</v>
      </c>
      <c r="P40" s="53">
        <v>0</v>
      </c>
      <c r="Q40" s="53">
        <v>0</v>
      </c>
      <c r="R40" s="53">
        <v>0</v>
      </c>
      <c r="S40" s="53">
        <v>0</v>
      </c>
      <c r="T40" s="53">
        <v>0</v>
      </c>
      <c r="U40" s="53">
        <v>0</v>
      </c>
      <c r="V40" s="53">
        <v>0</v>
      </c>
      <c r="W40" s="53">
        <v>0</v>
      </c>
      <c r="X40" s="53">
        <v>0</v>
      </c>
      <c r="Y40" s="53">
        <v>0</v>
      </c>
      <c r="Z40" s="53">
        <v>0</v>
      </c>
      <c r="AA40" s="53">
        <v>0</v>
      </c>
      <c r="AB40" s="53">
        <v>0</v>
      </c>
      <c r="AC40" s="53">
        <v>0</v>
      </c>
      <c r="AD40" s="53">
        <v>0</v>
      </c>
      <c r="AE40" s="53">
        <v>0</v>
      </c>
      <c r="AF40" s="53">
        <v>0</v>
      </c>
    </row>
    <row r="41" spans="2:32" s="44" customFormat="1" ht="16" customHeight="1" x14ac:dyDescent="0.3">
      <c r="B41" s="51" t="s">
        <v>127</v>
      </c>
      <c r="C41" s="53">
        <v>70</v>
      </c>
      <c r="D41" s="53">
        <v>70</v>
      </c>
      <c r="E41" s="53">
        <v>68</v>
      </c>
      <c r="F41" s="53">
        <v>22</v>
      </c>
      <c r="G41" s="53">
        <v>51</v>
      </c>
      <c r="H41" s="53">
        <v>85</v>
      </c>
      <c r="I41" s="53">
        <v>70</v>
      </c>
      <c r="J41" s="53">
        <v>70</v>
      </c>
      <c r="K41" s="53">
        <v>70</v>
      </c>
      <c r="L41" s="53">
        <v>70</v>
      </c>
      <c r="M41" s="53">
        <v>72.558999999999997</v>
      </c>
      <c r="N41" s="53">
        <v>90</v>
      </c>
      <c r="O41" s="53">
        <v>90</v>
      </c>
      <c r="P41" s="53">
        <v>78.937930151785551</v>
      </c>
      <c r="Q41" s="53">
        <v>67.93712999325372</v>
      </c>
      <c r="R41" s="53">
        <v>119.42862168412874</v>
      </c>
      <c r="S41" s="53">
        <v>219.14377139968042</v>
      </c>
      <c r="T41" s="53">
        <v>215</v>
      </c>
      <c r="U41" s="53">
        <v>200</v>
      </c>
      <c r="V41" s="53">
        <v>320</v>
      </c>
      <c r="W41" s="53">
        <v>320</v>
      </c>
      <c r="X41" s="53">
        <v>350</v>
      </c>
      <c r="Y41" s="53">
        <v>320</v>
      </c>
      <c r="Z41" s="53">
        <v>400</v>
      </c>
      <c r="AA41" s="53">
        <v>590</v>
      </c>
      <c r="AB41" s="53">
        <v>620</v>
      </c>
      <c r="AC41" s="53">
        <v>635</v>
      </c>
      <c r="AD41" s="53">
        <v>665</v>
      </c>
      <c r="AE41" s="53">
        <v>695</v>
      </c>
      <c r="AF41" s="53">
        <v>695</v>
      </c>
    </row>
    <row r="42" spans="2:32" s="44" customFormat="1" ht="16" customHeight="1" x14ac:dyDescent="0.3">
      <c r="B42" s="51" t="s">
        <v>128</v>
      </c>
      <c r="C42" s="53">
        <v>0</v>
      </c>
      <c r="D42" s="53">
        <v>0</v>
      </c>
      <c r="E42" s="53">
        <v>0</v>
      </c>
      <c r="F42" s="53">
        <v>0</v>
      </c>
      <c r="G42" s="53">
        <v>0</v>
      </c>
      <c r="H42" s="53">
        <v>0</v>
      </c>
      <c r="I42" s="53">
        <v>0</v>
      </c>
      <c r="J42" s="53">
        <v>0</v>
      </c>
      <c r="K42" s="53">
        <v>0</v>
      </c>
      <c r="L42" s="53">
        <v>0</v>
      </c>
      <c r="M42" s="53">
        <v>0</v>
      </c>
      <c r="N42" s="53">
        <v>0</v>
      </c>
      <c r="O42" s="53">
        <v>0</v>
      </c>
      <c r="P42" s="53">
        <v>0</v>
      </c>
      <c r="Q42" s="53">
        <v>0</v>
      </c>
      <c r="R42" s="53">
        <v>0</v>
      </c>
      <c r="S42" s="53">
        <v>0</v>
      </c>
      <c r="T42" s="53">
        <v>0</v>
      </c>
      <c r="U42" s="53">
        <v>0</v>
      </c>
      <c r="V42" s="53">
        <v>0</v>
      </c>
      <c r="W42" s="53">
        <v>0</v>
      </c>
      <c r="X42" s="53">
        <v>0</v>
      </c>
      <c r="Y42" s="53">
        <v>0</v>
      </c>
      <c r="Z42" s="53">
        <v>0</v>
      </c>
      <c r="AA42" s="53">
        <v>0</v>
      </c>
      <c r="AB42" s="53">
        <v>0</v>
      </c>
      <c r="AC42" s="53">
        <v>0</v>
      </c>
      <c r="AD42" s="53">
        <v>0</v>
      </c>
      <c r="AE42" s="53">
        <v>0</v>
      </c>
      <c r="AF42" s="53">
        <v>0</v>
      </c>
    </row>
    <row r="43" spans="2:32" s="44" customFormat="1" ht="16" customHeight="1" x14ac:dyDescent="0.3">
      <c r="B43" s="51" t="s">
        <v>129</v>
      </c>
      <c r="C43" s="53">
        <v>0</v>
      </c>
      <c r="D43" s="53">
        <v>0</v>
      </c>
      <c r="E43" s="53">
        <v>0</v>
      </c>
      <c r="F43" s="53">
        <v>0</v>
      </c>
      <c r="G43" s="53">
        <v>0</v>
      </c>
      <c r="H43" s="53">
        <v>0</v>
      </c>
      <c r="I43" s="53">
        <v>0</v>
      </c>
      <c r="J43" s="53">
        <v>0</v>
      </c>
      <c r="K43" s="53">
        <v>0</v>
      </c>
      <c r="L43" s="53">
        <v>0</v>
      </c>
      <c r="M43" s="53">
        <v>0</v>
      </c>
      <c r="N43" s="53">
        <v>0</v>
      </c>
      <c r="O43" s="53">
        <v>0</v>
      </c>
      <c r="P43" s="53">
        <v>0</v>
      </c>
      <c r="Q43" s="53">
        <v>0</v>
      </c>
      <c r="R43" s="53">
        <v>0</v>
      </c>
      <c r="S43" s="53">
        <v>0</v>
      </c>
      <c r="T43" s="53">
        <v>0</v>
      </c>
      <c r="U43" s="53">
        <v>0</v>
      </c>
      <c r="V43" s="53">
        <v>0</v>
      </c>
      <c r="W43" s="53">
        <v>0</v>
      </c>
      <c r="X43" s="53">
        <v>0</v>
      </c>
      <c r="Y43" s="53">
        <v>0</v>
      </c>
      <c r="Z43" s="53">
        <v>0</v>
      </c>
      <c r="AA43" s="53">
        <v>0</v>
      </c>
      <c r="AB43" s="53">
        <v>0</v>
      </c>
      <c r="AC43" s="53">
        <v>0</v>
      </c>
      <c r="AD43" s="53">
        <v>0</v>
      </c>
      <c r="AE43" s="53">
        <v>0</v>
      </c>
      <c r="AF43" s="53">
        <v>0</v>
      </c>
    </row>
    <row r="44" spans="2:32" s="44" customFormat="1" ht="16" customHeight="1" x14ac:dyDescent="0.3">
      <c r="B44" s="51" t="s">
        <v>130</v>
      </c>
      <c r="C44" s="53">
        <v>0</v>
      </c>
      <c r="D44" s="53">
        <v>0</v>
      </c>
      <c r="E44" s="53">
        <v>0</v>
      </c>
      <c r="F44" s="53">
        <v>0</v>
      </c>
      <c r="G44" s="53">
        <v>0</v>
      </c>
      <c r="H44" s="53">
        <v>0</v>
      </c>
      <c r="I44" s="53">
        <v>0</v>
      </c>
      <c r="J44" s="53">
        <v>0</v>
      </c>
      <c r="K44" s="53">
        <v>0</v>
      </c>
      <c r="L44" s="53">
        <v>0</v>
      </c>
      <c r="M44" s="53">
        <v>0</v>
      </c>
      <c r="N44" s="53">
        <v>0</v>
      </c>
      <c r="O44" s="53">
        <v>0</v>
      </c>
      <c r="P44" s="53">
        <v>0</v>
      </c>
      <c r="Q44" s="53">
        <v>0</v>
      </c>
      <c r="R44" s="53">
        <v>0</v>
      </c>
      <c r="S44" s="53">
        <v>0</v>
      </c>
      <c r="T44" s="53">
        <v>0</v>
      </c>
      <c r="U44" s="53">
        <v>0</v>
      </c>
      <c r="V44" s="53">
        <v>0</v>
      </c>
      <c r="W44" s="53">
        <v>0</v>
      </c>
      <c r="X44" s="53">
        <v>0</v>
      </c>
      <c r="Y44" s="53">
        <v>0</v>
      </c>
      <c r="Z44" s="53">
        <v>0</v>
      </c>
      <c r="AA44" s="53">
        <v>0</v>
      </c>
      <c r="AB44" s="53">
        <v>0</v>
      </c>
      <c r="AC44" s="53">
        <v>0</v>
      </c>
      <c r="AD44" s="53">
        <v>0</v>
      </c>
      <c r="AE44" s="53">
        <v>0</v>
      </c>
      <c r="AF44" s="53">
        <v>0</v>
      </c>
    </row>
    <row r="45" spans="2:32" s="44" customFormat="1" ht="16" customHeight="1" x14ac:dyDescent="0.25">
      <c r="B45" s="49" t="s">
        <v>131</v>
      </c>
      <c r="C45" s="50">
        <v>2235</v>
      </c>
      <c r="D45" s="50">
        <v>2255</v>
      </c>
      <c r="E45" s="50">
        <v>2235</v>
      </c>
      <c r="F45" s="50">
        <v>2235</v>
      </c>
      <c r="G45" s="50">
        <v>2235</v>
      </c>
      <c r="H45" s="50">
        <v>2268</v>
      </c>
      <c r="I45" s="50">
        <v>2889</v>
      </c>
      <c r="J45" s="50">
        <v>2894</v>
      </c>
      <c r="K45" s="50">
        <v>3336.1747311827958</v>
      </c>
      <c r="L45" s="50">
        <v>3559.8297491039425</v>
      </c>
      <c r="M45" s="50">
        <v>4235.829749103943</v>
      </c>
      <c r="N45" s="50">
        <v>4444.0975268817201</v>
      </c>
      <c r="O45" s="50">
        <v>4557.8999999999996</v>
      </c>
      <c r="P45" s="50">
        <v>4537.8999999999996</v>
      </c>
      <c r="Q45" s="50">
        <v>4697.8999999999996</v>
      </c>
      <c r="R45" s="50">
        <v>4835.50752688172</v>
      </c>
      <c r="S45" s="50">
        <v>5062.8999999999996</v>
      </c>
      <c r="T45" s="50">
        <v>5152.8999999999996</v>
      </c>
      <c r="U45" s="50">
        <v>5202.8999999999996</v>
      </c>
      <c r="V45" s="50">
        <v>5351.21</v>
      </c>
      <c r="W45" s="50">
        <v>4968.8</v>
      </c>
      <c r="X45" s="50">
        <v>4914</v>
      </c>
      <c r="Y45" s="50">
        <v>4326.9811198751941</v>
      </c>
      <c r="Z45" s="50">
        <v>4664</v>
      </c>
      <c r="AA45" s="50">
        <v>4789</v>
      </c>
      <c r="AB45" s="50">
        <v>4714</v>
      </c>
      <c r="AC45" s="50">
        <v>4714</v>
      </c>
      <c r="AD45" s="50">
        <v>4714</v>
      </c>
      <c r="AE45" s="50">
        <v>4964</v>
      </c>
      <c r="AF45" s="50">
        <v>5039</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0</v>
      </c>
      <c r="D47" s="53">
        <v>0</v>
      </c>
      <c r="E47" s="53">
        <v>0</v>
      </c>
      <c r="F47" s="53">
        <v>0</v>
      </c>
      <c r="G47" s="53">
        <v>0</v>
      </c>
      <c r="H47" s="53">
        <v>0</v>
      </c>
      <c r="I47" s="53">
        <v>0</v>
      </c>
      <c r="J47" s="53">
        <v>0</v>
      </c>
      <c r="K47" s="53">
        <v>0</v>
      </c>
      <c r="L47" s="53">
        <v>0</v>
      </c>
      <c r="M47" s="53">
        <v>0</v>
      </c>
      <c r="N47" s="53">
        <v>0</v>
      </c>
      <c r="O47" s="53">
        <v>0</v>
      </c>
      <c r="P47" s="53">
        <v>0</v>
      </c>
      <c r="Q47" s="53">
        <v>0</v>
      </c>
      <c r="R47" s="53">
        <v>0</v>
      </c>
      <c r="S47" s="53">
        <v>0</v>
      </c>
      <c r="T47" s="53">
        <v>0</v>
      </c>
      <c r="U47" s="53">
        <v>0</v>
      </c>
      <c r="V47" s="53">
        <v>0</v>
      </c>
      <c r="W47" s="53">
        <v>0</v>
      </c>
      <c r="X47" s="53">
        <v>0</v>
      </c>
      <c r="Y47" s="53">
        <v>0</v>
      </c>
      <c r="Z47" s="53">
        <v>0</v>
      </c>
      <c r="AA47" s="53">
        <v>0</v>
      </c>
      <c r="AB47" s="53">
        <v>0</v>
      </c>
      <c r="AC47" s="53">
        <v>0</v>
      </c>
      <c r="AD47" s="53">
        <v>0</v>
      </c>
      <c r="AE47" s="53">
        <v>0</v>
      </c>
      <c r="AF47" s="53">
        <v>0</v>
      </c>
    </row>
    <row r="48" spans="2:32" s="44" customFormat="1" ht="16" customHeight="1" x14ac:dyDescent="0.3">
      <c r="B48" s="51" t="s">
        <v>134</v>
      </c>
      <c r="C48" s="53">
        <v>0</v>
      </c>
      <c r="D48" s="53">
        <v>0</v>
      </c>
      <c r="E48" s="53">
        <v>0</v>
      </c>
      <c r="F48" s="53">
        <v>0</v>
      </c>
      <c r="G48" s="53">
        <v>0</v>
      </c>
      <c r="H48" s="53">
        <v>0</v>
      </c>
      <c r="I48" s="53">
        <v>0</v>
      </c>
      <c r="J48" s="53">
        <v>0</v>
      </c>
      <c r="K48" s="53">
        <v>0</v>
      </c>
      <c r="L48" s="53">
        <v>0</v>
      </c>
      <c r="M48" s="53">
        <v>0</v>
      </c>
      <c r="N48" s="53">
        <v>0</v>
      </c>
      <c r="O48" s="53">
        <v>0</v>
      </c>
      <c r="P48" s="53">
        <v>0</v>
      </c>
      <c r="Q48" s="53">
        <v>0</v>
      </c>
      <c r="R48" s="53">
        <v>0</v>
      </c>
      <c r="S48" s="53">
        <v>0</v>
      </c>
      <c r="T48" s="53">
        <v>0</v>
      </c>
      <c r="U48" s="53">
        <v>0</v>
      </c>
      <c r="V48" s="53">
        <v>0</v>
      </c>
      <c r="W48" s="53">
        <v>0</v>
      </c>
      <c r="X48" s="53">
        <v>0</v>
      </c>
      <c r="Y48" s="53">
        <v>0</v>
      </c>
      <c r="Z48" s="53">
        <v>0</v>
      </c>
      <c r="AA48" s="53">
        <v>0</v>
      </c>
      <c r="AB48" s="53">
        <v>0</v>
      </c>
      <c r="AC48" s="53">
        <v>0</v>
      </c>
      <c r="AD48" s="53">
        <v>0</v>
      </c>
      <c r="AE48" s="53">
        <v>0</v>
      </c>
      <c r="AF48" s="53">
        <v>0</v>
      </c>
    </row>
    <row r="49" spans="2:32" s="44" customFormat="1" ht="16" customHeight="1" x14ac:dyDescent="0.3">
      <c r="B49" s="51" t="s">
        <v>135</v>
      </c>
      <c r="C49" s="53">
        <v>335</v>
      </c>
      <c r="D49" s="53">
        <v>355</v>
      </c>
      <c r="E49" s="53">
        <v>335</v>
      </c>
      <c r="F49" s="53">
        <v>335</v>
      </c>
      <c r="G49" s="53">
        <v>335</v>
      </c>
      <c r="H49" s="53">
        <v>335</v>
      </c>
      <c r="I49" s="53">
        <v>727</v>
      </c>
      <c r="J49" s="53">
        <v>674</v>
      </c>
      <c r="K49" s="53">
        <v>933</v>
      </c>
      <c r="L49" s="53">
        <v>1421</v>
      </c>
      <c r="M49" s="53">
        <v>1866</v>
      </c>
      <c r="N49" s="53">
        <v>2022.4899999999998</v>
      </c>
      <c r="O49" s="53">
        <v>2140</v>
      </c>
      <c r="P49" s="53">
        <v>2120</v>
      </c>
      <c r="Q49" s="53">
        <v>2010</v>
      </c>
      <c r="R49" s="53">
        <v>2040</v>
      </c>
      <c r="S49" s="53">
        <v>2040</v>
      </c>
      <c r="T49" s="53">
        <v>2040</v>
      </c>
      <c r="U49" s="53">
        <v>2040</v>
      </c>
      <c r="V49" s="53">
        <v>2140</v>
      </c>
      <c r="W49" s="53">
        <v>2020</v>
      </c>
      <c r="X49" s="53">
        <v>1890</v>
      </c>
      <c r="Y49" s="53">
        <v>1740</v>
      </c>
      <c r="Z49" s="53">
        <v>1690</v>
      </c>
      <c r="AA49" s="53">
        <v>1765</v>
      </c>
      <c r="AB49" s="53">
        <v>1690</v>
      </c>
      <c r="AC49" s="53">
        <v>1690</v>
      </c>
      <c r="AD49" s="53">
        <v>1690</v>
      </c>
      <c r="AE49" s="53">
        <v>1690</v>
      </c>
      <c r="AF49" s="53">
        <v>1690</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1500</v>
      </c>
      <c r="D51" s="53">
        <v>1500</v>
      </c>
      <c r="E51" s="53">
        <v>1500</v>
      </c>
      <c r="F51" s="53">
        <v>1500</v>
      </c>
      <c r="G51" s="53">
        <v>1500</v>
      </c>
      <c r="H51" s="53">
        <v>1533</v>
      </c>
      <c r="I51" s="53">
        <v>1762</v>
      </c>
      <c r="J51" s="53">
        <v>1820</v>
      </c>
      <c r="K51" s="53">
        <v>2003.1747311827958</v>
      </c>
      <c r="L51" s="53">
        <v>1988.8297491039425</v>
      </c>
      <c r="M51" s="53">
        <v>2169.8297491039425</v>
      </c>
      <c r="N51" s="53">
        <v>2181.6075268817203</v>
      </c>
      <c r="O51" s="53">
        <v>2177.9</v>
      </c>
      <c r="P51" s="53">
        <v>2177.9</v>
      </c>
      <c r="Q51" s="53">
        <v>2447.9</v>
      </c>
      <c r="R51" s="53">
        <v>2555.5075268817204</v>
      </c>
      <c r="S51" s="53">
        <v>2772.9</v>
      </c>
      <c r="T51" s="53">
        <v>2812.9</v>
      </c>
      <c r="U51" s="53">
        <v>2832.9</v>
      </c>
      <c r="V51" s="53">
        <v>2881.21</v>
      </c>
      <c r="W51" s="53">
        <v>2598.8000000000002</v>
      </c>
      <c r="X51" s="53">
        <v>2674</v>
      </c>
      <c r="Y51" s="53">
        <v>2249</v>
      </c>
      <c r="Z51" s="53">
        <v>2574</v>
      </c>
      <c r="AA51" s="53">
        <v>2574</v>
      </c>
      <c r="AB51" s="53">
        <v>2574</v>
      </c>
      <c r="AC51" s="53">
        <v>2574</v>
      </c>
      <c r="AD51" s="53">
        <v>2574</v>
      </c>
      <c r="AE51" s="53">
        <v>2574</v>
      </c>
      <c r="AF51" s="53">
        <v>2574</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0</v>
      </c>
      <c r="U52" s="53">
        <v>0</v>
      </c>
      <c r="V52" s="53">
        <v>0</v>
      </c>
      <c r="W52" s="53">
        <v>0</v>
      </c>
      <c r="X52" s="53">
        <v>0</v>
      </c>
      <c r="Y52" s="53">
        <v>0</v>
      </c>
      <c r="Z52" s="53">
        <v>0</v>
      </c>
      <c r="AA52" s="53">
        <v>0</v>
      </c>
      <c r="AB52" s="53">
        <v>0</v>
      </c>
      <c r="AC52" s="53">
        <v>0</v>
      </c>
      <c r="AD52" s="53">
        <v>0</v>
      </c>
      <c r="AE52" s="53">
        <v>0</v>
      </c>
      <c r="AF52" s="53">
        <v>0</v>
      </c>
    </row>
    <row r="53" spans="2:32" ht="16" customHeight="1" x14ac:dyDescent="0.3">
      <c r="B53" s="51" t="s">
        <v>139</v>
      </c>
      <c r="C53" s="53">
        <v>0</v>
      </c>
      <c r="D53" s="53">
        <v>0</v>
      </c>
      <c r="E53" s="53">
        <v>0</v>
      </c>
      <c r="F53" s="53">
        <v>0</v>
      </c>
      <c r="G53" s="53">
        <v>0</v>
      </c>
      <c r="H53" s="53">
        <v>0</v>
      </c>
      <c r="I53" s="53">
        <v>0</v>
      </c>
      <c r="J53" s="53">
        <v>0</v>
      </c>
      <c r="K53" s="53">
        <v>0</v>
      </c>
      <c r="L53" s="53">
        <v>0</v>
      </c>
      <c r="M53" s="53">
        <v>0</v>
      </c>
      <c r="N53" s="53">
        <v>0</v>
      </c>
      <c r="O53" s="53">
        <v>0</v>
      </c>
      <c r="P53" s="53">
        <v>0</v>
      </c>
      <c r="Q53" s="53">
        <v>0</v>
      </c>
      <c r="R53" s="53">
        <v>0</v>
      </c>
      <c r="S53" s="53">
        <v>0</v>
      </c>
      <c r="T53" s="53">
        <v>0</v>
      </c>
      <c r="U53" s="53">
        <v>0</v>
      </c>
      <c r="V53" s="53">
        <v>0</v>
      </c>
      <c r="W53" s="53">
        <v>0</v>
      </c>
      <c r="X53" s="53">
        <v>0</v>
      </c>
      <c r="Y53" s="53">
        <v>0</v>
      </c>
      <c r="Z53" s="53">
        <v>0</v>
      </c>
      <c r="AA53" s="53">
        <v>0</v>
      </c>
      <c r="AB53" s="53">
        <v>0</v>
      </c>
      <c r="AC53" s="53">
        <v>0</v>
      </c>
      <c r="AD53" s="53">
        <v>0</v>
      </c>
      <c r="AE53" s="53">
        <v>0</v>
      </c>
      <c r="AF53" s="53">
        <v>0</v>
      </c>
    </row>
    <row r="54" spans="2:32" ht="16" customHeight="1" x14ac:dyDescent="0.3">
      <c r="B54" s="51" t="s">
        <v>140</v>
      </c>
      <c r="C54" s="53">
        <v>400</v>
      </c>
      <c r="D54" s="53">
        <v>400</v>
      </c>
      <c r="E54" s="53">
        <v>400</v>
      </c>
      <c r="F54" s="53">
        <v>400</v>
      </c>
      <c r="G54" s="53">
        <v>400</v>
      </c>
      <c r="H54" s="53">
        <v>400</v>
      </c>
      <c r="I54" s="53">
        <v>400</v>
      </c>
      <c r="J54" s="53">
        <v>400</v>
      </c>
      <c r="K54" s="53">
        <v>400</v>
      </c>
      <c r="L54" s="53">
        <v>150</v>
      </c>
      <c r="M54" s="53">
        <v>200</v>
      </c>
      <c r="N54" s="53">
        <v>240</v>
      </c>
      <c r="O54" s="53">
        <v>240</v>
      </c>
      <c r="P54" s="53">
        <v>240</v>
      </c>
      <c r="Q54" s="53">
        <v>240</v>
      </c>
      <c r="R54" s="53">
        <v>240</v>
      </c>
      <c r="S54" s="53">
        <v>250</v>
      </c>
      <c r="T54" s="53">
        <v>300</v>
      </c>
      <c r="U54" s="53">
        <v>330</v>
      </c>
      <c r="V54" s="53">
        <v>330</v>
      </c>
      <c r="W54" s="53">
        <v>350</v>
      </c>
      <c r="X54" s="53">
        <v>350</v>
      </c>
      <c r="Y54" s="53">
        <v>337.98111987519394</v>
      </c>
      <c r="Z54" s="53">
        <v>400</v>
      </c>
      <c r="AA54" s="53">
        <v>450</v>
      </c>
      <c r="AB54" s="53">
        <v>450</v>
      </c>
      <c r="AC54" s="53">
        <v>450</v>
      </c>
      <c r="AD54" s="53">
        <v>450</v>
      </c>
      <c r="AE54" s="53">
        <v>700</v>
      </c>
      <c r="AF54" s="53">
        <v>775</v>
      </c>
    </row>
    <row r="55" spans="2:32" ht="16" customHeight="1" x14ac:dyDescent="0.25">
      <c r="B55" s="47" t="s">
        <v>141</v>
      </c>
      <c r="C55" s="48">
        <v>506</v>
      </c>
      <c r="D55" s="48">
        <v>524</v>
      </c>
      <c r="E55" s="48">
        <v>539</v>
      </c>
      <c r="F55" s="48">
        <v>574.78174663611571</v>
      </c>
      <c r="G55" s="48">
        <v>613</v>
      </c>
      <c r="H55" s="48">
        <v>719</v>
      </c>
      <c r="I55" s="48">
        <v>744.33799999999997</v>
      </c>
      <c r="J55" s="48">
        <v>1051.7190000000001</v>
      </c>
      <c r="K55" s="48">
        <v>931.80200000000002</v>
      </c>
      <c r="L55" s="48">
        <v>892.23199999999997</v>
      </c>
      <c r="M55" s="48">
        <v>1116.1590000000001</v>
      </c>
      <c r="N55" s="48">
        <v>1394.686123325348</v>
      </c>
      <c r="O55" s="48">
        <v>1396.1132433739142</v>
      </c>
      <c r="P55" s="48">
        <v>1733.7000000000189</v>
      </c>
      <c r="Q55" s="48">
        <v>1821.6015431858682</v>
      </c>
      <c r="R55" s="48">
        <v>2347.0880000000002</v>
      </c>
      <c r="S55" s="48">
        <v>2882.8698571428572</v>
      </c>
      <c r="T55" s="48">
        <v>2943.4815714285719</v>
      </c>
      <c r="U55" s="48">
        <v>3403.0541428571432</v>
      </c>
      <c r="V55" s="48">
        <v>2940.0119999999997</v>
      </c>
      <c r="W55" s="48">
        <v>3194.9640000000136</v>
      </c>
      <c r="X55" s="48">
        <v>3807.9630000000006</v>
      </c>
      <c r="Y55" s="48">
        <v>3934.8960000000002</v>
      </c>
      <c r="Z55" s="48">
        <v>3879.8849999999998</v>
      </c>
      <c r="AA55" s="48">
        <v>4170</v>
      </c>
      <c r="AB55" s="48">
        <v>4623</v>
      </c>
      <c r="AC55" s="48">
        <v>5133</v>
      </c>
      <c r="AD55" s="48">
        <v>5228</v>
      </c>
      <c r="AE55" s="48">
        <v>5228</v>
      </c>
      <c r="AF55" s="48">
        <v>5228</v>
      </c>
    </row>
    <row r="56" spans="2:32" ht="16" customHeight="1" x14ac:dyDescent="0.25">
      <c r="B56" s="49" t="s">
        <v>142</v>
      </c>
      <c r="C56" s="50">
        <v>55</v>
      </c>
      <c r="D56" s="50">
        <v>55</v>
      </c>
      <c r="E56" s="50">
        <v>60</v>
      </c>
      <c r="F56" s="50">
        <v>60</v>
      </c>
      <c r="G56" s="50">
        <v>65</v>
      </c>
      <c r="H56" s="50">
        <v>65</v>
      </c>
      <c r="I56" s="50">
        <v>65</v>
      </c>
      <c r="J56" s="50">
        <v>65</v>
      </c>
      <c r="K56" s="50">
        <v>65</v>
      </c>
      <c r="L56" s="50">
        <v>65</v>
      </c>
      <c r="M56" s="50">
        <v>65</v>
      </c>
      <c r="N56" s="50">
        <v>65</v>
      </c>
      <c r="O56" s="50">
        <v>65</v>
      </c>
      <c r="P56" s="50">
        <v>55</v>
      </c>
      <c r="Q56" s="50">
        <v>65</v>
      </c>
      <c r="R56" s="50">
        <v>50</v>
      </c>
      <c r="S56" s="50">
        <v>50</v>
      </c>
      <c r="T56" s="50">
        <v>40</v>
      </c>
      <c r="U56" s="50">
        <v>50</v>
      </c>
      <c r="V56" s="50">
        <v>50</v>
      </c>
      <c r="W56" s="50">
        <v>21</v>
      </c>
      <c r="X56" s="50">
        <v>50</v>
      </c>
      <c r="Y56" s="50">
        <v>50</v>
      </c>
      <c r="Z56" s="50">
        <v>50</v>
      </c>
      <c r="AA56" s="50">
        <v>50</v>
      </c>
      <c r="AB56" s="50">
        <v>50</v>
      </c>
      <c r="AC56" s="50">
        <v>50</v>
      </c>
      <c r="AD56" s="50">
        <v>50</v>
      </c>
      <c r="AE56" s="50">
        <v>50</v>
      </c>
      <c r="AF56" s="50">
        <v>50</v>
      </c>
    </row>
    <row r="57" spans="2:32" ht="16" customHeight="1" x14ac:dyDescent="0.3">
      <c r="B57" s="51" t="s">
        <v>143</v>
      </c>
      <c r="C57" s="53">
        <v>55</v>
      </c>
      <c r="D57" s="53">
        <v>55</v>
      </c>
      <c r="E57" s="53">
        <v>60</v>
      </c>
      <c r="F57" s="53">
        <v>60</v>
      </c>
      <c r="G57" s="53">
        <v>65</v>
      </c>
      <c r="H57" s="53">
        <v>65</v>
      </c>
      <c r="I57" s="53">
        <v>65</v>
      </c>
      <c r="J57" s="53">
        <v>65</v>
      </c>
      <c r="K57" s="53">
        <v>65</v>
      </c>
      <c r="L57" s="53">
        <v>65</v>
      </c>
      <c r="M57" s="53">
        <v>65</v>
      </c>
      <c r="N57" s="53">
        <v>65</v>
      </c>
      <c r="O57" s="53">
        <v>65</v>
      </c>
      <c r="P57" s="53">
        <v>55</v>
      </c>
      <c r="Q57" s="53">
        <v>65</v>
      </c>
      <c r="R57" s="53">
        <v>50</v>
      </c>
      <c r="S57" s="53">
        <v>50</v>
      </c>
      <c r="T57" s="53">
        <v>40</v>
      </c>
      <c r="U57" s="53">
        <v>50</v>
      </c>
      <c r="V57" s="53">
        <v>50</v>
      </c>
      <c r="W57" s="53">
        <v>21</v>
      </c>
      <c r="X57" s="53">
        <v>50</v>
      </c>
      <c r="Y57" s="53">
        <v>50</v>
      </c>
      <c r="Z57" s="53">
        <v>50</v>
      </c>
      <c r="AA57" s="53">
        <v>50</v>
      </c>
      <c r="AB57" s="53">
        <v>50</v>
      </c>
      <c r="AC57" s="53">
        <v>50</v>
      </c>
      <c r="AD57" s="53">
        <v>50</v>
      </c>
      <c r="AE57" s="53">
        <v>50</v>
      </c>
      <c r="AF57" s="53">
        <v>50</v>
      </c>
    </row>
    <row r="58" spans="2:32" ht="16" customHeight="1" x14ac:dyDescent="0.3">
      <c r="B58" s="51" t="s">
        <v>144</v>
      </c>
      <c r="C58" s="53">
        <v>0</v>
      </c>
      <c r="D58" s="53">
        <v>0</v>
      </c>
      <c r="E58" s="53">
        <v>0</v>
      </c>
      <c r="F58" s="53">
        <v>0</v>
      </c>
      <c r="G58" s="53">
        <v>0</v>
      </c>
      <c r="H58" s="53">
        <v>0</v>
      </c>
      <c r="I58" s="53">
        <v>0</v>
      </c>
      <c r="J58" s="53">
        <v>0</v>
      </c>
      <c r="K58" s="53">
        <v>0</v>
      </c>
      <c r="L58" s="53">
        <v>0</v>
      </c>
      <c r="M58" s="53">
        <v>0</v>
      </c>
      <c r="N58" s="53">
        <v>0</v>
      </c>
      <c r="O58" s="53">
        <v>0</v>
      </c>
      <c r="P58" s="53">
        <v>0</v>
      </c>
      <c r="Q58" s="53">
        <v>0</v>
      </c>
      <c r="R58" s="53">
        <v>0</v>
      </c>
      <c r="S58" s="53">
        <v>0</v>
      </c>
      <c r="T58" s="53">
        <v>0</v>
      </c>
      <c r="U58" s="53">
        <v>0</v>
      </c>
      <c r="V58" s="53">
        <v>0</v>
      </c>
      <c r="W58" s="53">
        <v>0</v>
      </c>
      <c r="X58" s="53">
        <v>0</v>
      </c>
      <c r="Y58" s="53">
        <v>0</v>
      </c>
      <c r="Z58" s="53">
        <v>0</v>
      </c>
      <c r="AA58" s="53">
        <v>0</v>
      </c>
      <c r="AB58" s="53">
        <v>0</v>
      </c>
      <c r="AC58" s="53">
        <v>0</v>
      </c>
      <c r="AD58" s="53">
        <v>0</v>
      </c>
      <c r="AE58" s="53">
        <v>0</v>
      </c>
      <c r="AF58" s="53">
        <v>0</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0</v>
      </c>
      <c r="D60" s="53">
        <v>0</v>
      </c>
      <c r="E60" s="53">
        <v>0</v>
      </c>
      <c r="F60" s="53">
        <v>0</v>
      </c>
      <c r="G60" s="53">
        <v>0</v>
      </c>
      <c r="H60" s="53">
        <v>0</v>
      </c>
      <c r="I60" s="53">
        <v>0</v>
      </c>
      <c r="J60" s="53">
        <v>0</v>
      </c>
      <c r="K60" s="53">
        <v>0</v>
      </c>
      <c r="L60" s="53">
        <v>0</v>
      </c>
      <c r="M60" s="53">
        <v>0</v>
      </c>
      <c r="N60" s="53">
        <v>0</v>
      </c>
      <c r="O60" s="53">
        <v>0</v>
      </c>
      <c r="P60" s="53">
        <v>0</v>
      </c>
      <c r="Q60" s="53">
        <v>0</v>
      </c>
      <c r="R60" s="53">
        <v>0</v>
      </c>
      <c r="S60" s="53">
        <v>0</v>
      </c>
      <c r="T60" s="53">
        <v>0</v>
      </c>
      <c r="U60" s="53">
        <v>0</v>
      </c>
      <c r="V60" s="53">
        <v>0</v>
      </c>
      <c r="W60" s="53">
        <v>0</v>
      </c>
      <c r="X60" s="53">
        <v>0</v>
      </c>
      <c r="Y60" s="53">
        <v>0</v>
      </c>
      <c r="Z60" s="53">
        <v>0</v>
      </c>
      <c r="AA60" s="53">
        <v>0</v>
      </c>
      <c r="AB60" s="53">
        <v>0</v>
      </c>
      <c r="AC60" s="53">
        <v>0</v>
      </c>
      <c r="AD60" s="53">
        <v>0</v>
      </c>
      <c r="AE60" s="53">
        <v>0</v>
      </c>
      <c r="AF60" s="53">
        <v>0</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0</v>
      </c>
      <c r="D62" s="53">
        <v>0</v>
      </c>
      <c r="E62" s="53">
        <v>0</v>
      </c>
      <c r="F62" s="53">
        <v>0</v>
      </c>
      <c r="G62" s="53">
        <v>0</v>
      </c>
      <c r="H62" s="53">
        <v>0</v>
      </c>
      <c r="I62" s="53">
        <v>0</v>
      </c>
      <c r="J62" s="53">
        <v>0</v>
      </c>
      <c r="K62" s="53">
        <v>0</v>
      </c>
      <c r="L62" s="53">
        <v>0</v>
      </c>
      <c r="M62" s="53">
        <v>0</v>
      </c>
      <c r="N62" s="53">
        <v>0</v>
      </c>
      <c r="O62" s="53">
        <v>0</v>
      </c>
      <c r="P62" s="53">
        <v>0</v>
      </c>
      <c r="Q62" s="53">
        <v>0</v>
      </c>
      <c r="R62" s="53">
        <v>0</v>
      </c>
      <c r="S62" s="53">
        <v>0</v>
      </c>
      <c r="T62" s="53">
        <v>0</v>
      </c>
      <c r="U62" s="53">
        <v>0</v>
      </c>
      <c r="V62" s="53">
        <v>0</v>
      </c>
      <c r="W62" s="53">
        <v>0</v>
      </c>
      <c r="X62" s="53">
        <v>0</v>
      </c>
      <c r="Y62" s="53">
        <v>0</v>
      </c>
      <c r="Z62" s="53">
        <v>0</v>
      </c>
      <c r="AA62" s="53">
        <v>0</v>
      </c>
      <c r="AB62" s="53">
        <v>0</v>
      </c>
      <c r="AC62" s="53">
        <v>0</v>
      </c>
      <c r="AD62" s="53">
        <v>0</v>
      </c>
      <c r="AE62" s="53">
        <v>0</v>
      </c>
      <c r="AF62" s="53">
        <v>0</v>
      </c>
    </row>
    <row r="63" spans="2:32" ht="16" customHeight="1" x14ac:dyDescent="0.25">
      <c r="B63" s="49" t="s">
        <v>149</v>
      </c>
      <c r="C63" s="50">
        <v>0</v>
      </c>
      <c r="D63" s="50">
        <v>0</v>
      </c>
      <c r="E63" s="50">
        <v>0</v>
      </c>
      <c r="F63" s="50">
        <v>0</v>
      </c>
      <c r="G63" s="50">
        <v>0</v>
      </c>
      <c r="H63" s="50">
        <v>0</v>
      </c>
      <c r="I63" s="50">
        <v>0</v>
      </c>
      <c r="J63" s="50">
        <v>0</v>
      </c>
      <c r="K63" s="50">
        <v>0</v>
      </c>
      <c r="L63" s="50">
        <v>0</v>
      </c>
      <c r="M63" s="50">
        <v>0</v>
      </c>
      <c r="N63" s="50">
        <v>0</v>
      </c>
      <c r="O63" s="50">
        <v>0</v>
      </c>
      <c r="P63" s="50">
        <v>0</v>
      </c>
      <c r="Q63" s="50">
        <v>0</v>
      </c>
      <c r="R63" s="50">
        <v>0</v>
      </c>
      <c r="S63" s="50">
        <v>0</v>
      </c>
      <c r="T63" s="50">
        <v>0</v>
      </c>
      <c r="U63" s="50">
        <v>0</v>
      </c>
      <c r="V63" s="50">
        <v>0</v>
      </c>
      <c r="W63" s="50">
        <v>214.46899999999999</v>
      </c>
      <c r="X63" s="50">
        <v>322.52800000000002</v>
      </c>
      <c r="Y63" s="50">
        <v>283.97199999999998</v>
      </c>
      <c r="Z63" s="50">
        <v>354.65499999999997</v>
      </c>
      <c r="AA63" s="50">
        <v>500</v>
      </c>
      <c r="AB63" s="50">
        <v>825</v>
      </c>
      <c r="AC63" s="50">
        <v>1185</v>
      </c>
      <c r="AD63" s="50">
        <v>1230</v>
      </c>
      <c r="AE63" s="50">
        <v>1230</v>
      </c>
      <c r="AF63" s="50">
        <v>1230</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0</v>
      </c>
      <c r="D69" s="53">
        <v>0</v>
      </c>
      <c r="E69" s="53">
        <v>0</v>
      </c>
      <c r="F69" s="53">
        <v>0</v>
      </c>
      <c r="G69" s="53">
        <v>0</v>
      </c>
      <c r="H69" s="53">
        <v>0</v>
      </c>
      <c r="I69" s="53">
        <v>0</v>
      </c>
      <c r="J69" s="53">
        <v>0</v>
      </c>
      <c r="K69" s="53">
        <v>0</v>
      </c>
      <c r="L69" s="53">
        <v>0</v>
      </c>
      <c r="M69" s="53">
        <v>0</v>
      </c>
      <c r="N69" s="53">
        <v>0</v>
      </c>
      <c r="O69" s="53">
        <v>0</v>
      </c>
      <c r="P69" s="53">
        <v>0</v>
      </c>
      <c r="Q69" s="53">
        <v>0</v>
      </c>
      <c r="R69" s="53">
        <v>0</v>
      </c>
      <c r="S69" s="53">
        <v>0</v>
      </c>
      <c r="T69" s="53">
        <v>0</v>
      </c>
      <c r="U69" s="53">
        <v>0</v>
      </c>
      <c r="V69" s="53">
        <v>0</v>
      </c>
      <c r="W69" s="53">
        <v>214.46899999999999</v>
      </c>
      <c r="X69" s="53">
        <v>322.52800000000002</v>
      </c>
      <c r="Y69" s="53">
        <v>283.97199999999998</v>
      </c>
      <c r="Z69" s="53">
        <v>354.65499999999997</v>
      </c>
      <c r="AA69" s="53">
        <v>500</v>
      </c>
      <c r="AB69" s="53">
        <v>825</v>
      </c>
      <c r="AC69" s="53">
        <v>1185</v>
      </c>
      <c r="AD69" s="53">
        <v>1230</v>
      </c>
      <c r="AE69" s="53">
        <v>1230</v>
      </c>
      <c r="AF69" s="53">
        <v>1230</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0</v>
      </c>
      <c r="D73" s="50">
        <v>0</v>
      </c>
      <c r="E73" s="50">
        <v>0</v>
      </c>
      <c r="F73" s="50">
        <v>0</v>
      </c>
      <c r="G73" s="50">
        <v>0</v>
      </c>
      <c r="H73" s="50">
        <v>0</v>
      </c>
      <c r="I73" s="50">
        <v>0</v>
      </c>
      <c r="J73" s="50">
        <v>0</v>
      </c>
      <c r="K73" s="50">
        <v>0</v>
      </c>
      <c r="L73" s="50">
        <v>0</v>
      </c>
      <c r="M73" s="50">
        <v>0</v>
      </c>
      <c r="N73" s="50">
        <v>0</v>
      </c>
      <c r="O73" s="50">
        <v>0</v>
      </c>
      <c r="P73" s="50">
        <v>0</v>
      </c>
      <c r="Q73" s="50">
        <v>0</v>
      </c>
      <c r="R73" s="50">
        <v>0</v>
      </c>
      <c r="S73" s="50">
        <v>0</v>
      </c>
      <c r="T73" s="50">
        <v>0</v>
      </c>
      <c r="U73" s="50">
        <v>0</v>
      </c>
      <c r="V73" s="50">
        <v>0</v>
      </c>
      <c r="W73" s="50">
        <v>0</v>
      </c>
      <c r="X73" s="50">
        <v>0</v>
      </c>
      <c r="Y73" s="50">
        <v>0</v>
      </c>
      <c r="Z73" s="50">
        <v>0</v>
      </c>
      <c r="AA73" s="50">
        <v>0</v>
      </c>
      <c r="AB73" s="50">
        <v>0</v>
      </c>
      <c r="AC73" s="50">
        <v>0</v>
      </c>
      <c r="AD73" s="50">
        <v>0</v>
      </c>
      <c r="AE73" s="50">
        <v>0</v>
      </c>
      <c r="AF73" s="50">
        <v>0</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0</v>
      </c>
      <c r="G85" s="53">
        <v>0</v>
      </c>
      <c r="H85" s="53">
        <v>0</v>
      </c>
      <c r="I85" s="53">
        <v>0</v>
      </c>
      <c r="J85" s="53">
        <v>0</v>
      </c>
      <c r="K85" s="53">
        <v>0</v>
      </c>
      <c r="L85" s="53">
        <v>0</v>
      </c>
      <c r="M85" s="53">
        <v>0</v>
      </c>
      <c r="N85" s="53">
        <v>0</v>
      </c>
      <c r="O85" s="53">
        <v>0</v>
      </c>
      <c r="P85" s="53">
        <v>0</v>
      </c>
      <c r="Q85" s="53">
        <v>0</v>
      </c>
      <c r="R85" s="53">
        <v>0</v>
      </c>
      <c r="S85" s="53">
        <v>0</v>
      </c>
      <c r="T85" s="53">
        <v>0</v>
      </c>
      <c r="U85" s="53">
        <v>0</v>
      </c>
      <c r="V85" s="53">
        <v>0</v>
      </c>
      <c r="W85" s="53">
        <v>0</v>
      </c>
      <c r="X85" s="53">
        <v>0</v>
      </c>
      <c r="Y85" s="53">
        <v>0</v>
      </c>
      <c r="Z85" s="53">
        <v>0</v>
      </c>
      <c r="AA85" s="53">
        <v>0</v>
      </c>
      <c r="AB85" s="53">
        <v>0</v>
      </c>
      <c r="AC85" s="53">
        <v>0</v>
      </c>
      <c r="AD85" s="53">
        <v>0</v>
      </c>
      <c r="AE85" s="53">
        <v>0</v>
      </c>
      <c r="AF85" s="53">
        <v>0</v>
      </c>
    </row>
    <row r="86" spans="2:32" ht="16" customHeight="1" x14ac:dyDescent="0.3">
      <c r="B86" s="51" t="s">
        <v>172</v>
      </c>
      <c r="C86" s="53">
        <v>0</v>
      </c>
      <c r="D86" s="53">
        <v>0</v>
      </c>
      <c r="E86" s="53">
        <v>0</v>
      </c>
      <c r="F86" s="53">
        <v>0</v>
      </c>
      <c r="G86" s="53">
        <v>0</v>
      </c>
      <c r="H86" s="53">
        <v>0</v>
      </c>
      <c r="I86" s="53">
        <v>0</v>
      </c>
      <c r="J86" s="53">
        <v>0</v>
      </c>
      <c r="K86" s="53">
        <v>0</v>
      </c>
      <c r="L86" s="53">
        <v>0</v>
      </c>
      <c r="M86" s="53">
        <v>0</v>
      </c>
      <c r="N86" s="53">
        <v>0</v>
      </c>
      <c r="O86" s="53">
        <v>0</v>
      </c>
      <c r="P86" s="53">
        <v>0</v>
      </c>
      <c r="Q86" s="53">
        <v>0</v>
      </c>
      <c r="R86" s="53">
        <v>0</v>
      </c>
      <c r="S86" s="53">
        <v>0</v>
      </c>
      <c r="T86" s="53">
        <v>0</v>
      </c>
      <c r="U86" s="53">
        <v>0</v>
      </c>
      <c r="V86" s="53">
        <v>0</v>
      </c>
      <c r="W86" s="53">
        <v>0</v>
      </c>
      <c r="X86" s="53">
        <v>0</v>
      </c>
      <c r="Y86" s="53">
        <v>0</v>
      </c>
      <c r="Z86" s="53">
        <v>0</v>
      </c>
      <c r="AA86" s="53">
        <v>0</v>
      </c>
      <c r="AB86" s="53">
        <v>0</v>
      </c>
      <c r="AC86" s="53">
        <v>0</v>
      </c>
      <c r="AD86" s="53">
        <v>0</v>
      </c>
      <c r="AE86" s="53">
        <v>0</v>
      </c>
      <c r="AF86" s="53">
        <v>0</v>
      </c>
    </row>
    <row r="87" spans="2:32" ht="16" customHeight="1" x14ac:dyDescent="0.3">
      <c r="B87" s="51" t="s">
        <v>173</v>
      </c>
      <c r="C87" s="53">
        <v>0</v>
      </c>
      <c r="D87" s="53">
        <v>0</v>
      </c>
      <c r="E87" s="53">
        <v>0</v>
      </c>
      <c r="F87" s="53">
        <v>0</v>
      </c>
      <c r="G87" s="53">
        <v>0</v>
      </c>
      <c r="H87" s="53">
        <v>0</v>
      </c>
      <c r="I87" s="53">
        <v>0</v>
      </c>
      <c r="J87" s="53">
        <v>0</v>
      </c>
      <c r="K87" s="53">
        <v>0</v>
      </c>
      <c r="L87" s="53">
        <v>0</v>
      </c>
      <c r="M87" s="53">
        <v>0</v>
      </c>
      <c r="N87" s="53">
        <v>0</v>
      </c>
      <c r="O87" s="53">
        <v>0</v>
      </c>
      <c r="P87" s="53">
        <v>0</v>
      </c>
      <c r="Q87" s="53">
        <v>0</v>
      </c>
      <c r="R87" s="53">
        <v>0</v>
      </c>
      <c r="S87" s="53">
        <v>0</v>
      </c>
      <c r="T87" s="53">
        <v>0</v>
      </c>
      <c r="U87" s="53">
        <v>0</v>
      </c>
      <c r="V87" s="53">
        <v>0</v>
      </c>
      <c r="W87" s="53">
        <v>0</v>
      </c>
      <c r="X87" s="53">
        <v>0</v>
      </c>
      <c r="Y87" s="53">
        <v>0</v>
      </c>
      <c r="Z87" s="53">
        <v>0</v>
      </c>
      <c r="AA87" s="53">
        <v>0</v>
      </c>
      <c r="AB87" s="53">
        <v>0</v>
      </c>
      <c r="AC87" s="53">
        <v>0</v>
      </c>
      <c r="AD87" s="53">
        <v>0</v>
      </c>
      <c r="AE87" s="53">
        <v>0</v>
      </c>
      <c r="AF87" s="53">
        <v>0</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100</v>
      </c>
      <c r="D90" s="50">
        <v>93</v>
      </c>
      <c r="E90" s="50">
        <v>97</v>
      </c>
      <c r="F90" s="50">
        <v>124.78174663611571</v>
      </c>
      <c r="G90" s="50">
        <v>190</v>
      </c>
      <c r="H90" s="50">
        <v>220</v>
      </c>
      <c r="I90" s="50">
        <v>280</v>
      </c>
      <c r="J90" s="50">
        <v>555</v>
      </c>
      <c r="K90" s="50">
        <v>510</v>
      </c>
      <c r="L90" s="50">
        <v>489.3</v>
      </c>
      <c r="M90" s="50">
        <v>709</v>
      </c>
      <c r="N90" s="50">
        <v>939.69112332534792</v>
      </c>
      <c r="O90" s="50">
        <v>1113.5382433739142</v>
      </c>
      <c r="P90" s="50">
        <v>1451.8000000000188</v>
      </c>
      <c r="Q90" s="50">
        <v>1522.1015431858682</v>
      </c>
      <c r="R90" s="50">
        <v>2037.104</v>
      </c>
      <c r="S90" s="50">
        <v>2427.1059999999998</v>
      </c>
      <c r="T90" s="50">
        <v>2446.0030000000002</v>
      </c>
      <c r="U90" s="50">
        <v>2856.3130000000001</v>
      </c>
      <c r="V90" s="50">
        <v>2404.0029999999997</v>
      </c>
      <c r="W90" s="50">
        <v>2456.2600000000134</v>
      </c>
      <c r="X90" s="50">
        <v>2903.9520000000002</v>
      </c>
      <c r="Y90" s="50">
        <v>3027.538</v>
      </c>
      <c r="Z90" s="50">
        <v>2904.9650000000001</v>
      </c>
      <c r="AA90" s="50">
        <v>3045</v>
      </c>
      <c r="AB90" s="50">
        <v>3123</v>
      </c>
      <c r="AC90" s="50">
        <v>3273</v>
      </c>
      <c r="AD90" s="50">
        <v>3323</v>
      </c>
      <c r="AE90" s="50">
        <v>3323</v>
      </c>
      <c r="AF90" s="50">
        <v>3323</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0</v>
      </c>
      <c r="D96" s="53">
        <v>0</v>
      </c>
      <c r="E96" s="53">
        <v>0</v>
      </c>
      <c r="F96" s="53">
        <v>0</v>
      </c>
      <c r="G96" s="53">
        <v>0</v>
      </c>
      <c r="H96" s="53">
        <v>0</v>
      </c>
      <c r="I96" s="53">
        <v>0</v>
      </c>
      <c r="J96" s="53">
        <v>0</v>
      </c>
      <c r="K96" s="53">
        <v>0</v>
      </c>
      <c r="L96" s="53">
        <v>0</v>
      </c>
      <c r="M96" s="53">
        <v>0</v>
      </c>
      <c r="N96" s="53">
        <v>0</v>
      </c>
      <c r="O96" s="53">
        <v>0</v>
      </c>
      <c r="P96" s="53">
        <v>0</v>
      </c>
      <c r="Q96" s="53">
        <v>0</v>
      </c>
      <c r="R96" s="53">
        <v>0</v>
      </c>
      <c r="S96" s="53">
        <v>0</v>
      </c>
      <c r="T96" s="53">
        <v>0</v>
      </c>
      <c r="U96" s="53">
        <v>0</v>
      </c>
      <c r="V96" s="53">
        <v>0</v>
      </c>
      <c r="W96" s="53">
        <v>0</v>
      </c>
      <c r="X96" s="53">
        <v>0</v>
      </c>
      <c r="Y96" s="53">
        <v>0</v>
      </c>
      <c r="Z96" s="53">
        <v>0</v>
      </c>
      <c r="AA96" s="53">
        <v>0</v>
      </c>
      <c r="AB96" s="53">
        <v>0</v>
      </c>
      <c r="AC96" s="53">
        <v>0</v>
      </c>
      <c r="AD96" s="53">
        <v>0</v>
      </c>
      <c r="AE96" s="53">
        <v>0</v>
      </c>
      <c r="AF96" s="53">
        <v>0</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0</v>
      </c>
      <c r="P97" s="53">
        <v>0</v>
      </c>
      <c r="Q97" s="53">
        <v>0</v>
      </c>
      <c r="R97" s="53">
        <v>0</v>
      </c>
      <c r="S97" s="53">
        <v>0</v>
      </c>
      <c r="T97" s="53">
        <v>0</v>
      </c>
      <c r="U97" s="53">
        <v>0</v>
      </c>
      <c r="V97" s="53">
        <v>0</v>
      </c>
      <c r="W97" s="53">
        <v>0</v>
      </c>
      <c r="X97" s="53">
        <v>0</v>
      </c>
      <c r="Y97" s="53">
        <v>0</v>
      </c>
      <c r="Z97" s="53">
        <v>0</v>
      </c>
      <c r="AA97" s="53">
        <v>0</v>
      </c>
      <c r="AB97" s="53">
        <v>0</v>
      </c>
      <c r="AC97" s="53">
        <v>0</v>
      </c>
      <c r="AD97" s="53">
        <v>0</v>
      </c>
      <c r="AE97" s="53">
        <v>0</v>
      </c>
      <c r="AF97" s="53">
        <v>0</v>
      </c>
    </row>
    <row r="98" spans="2:32" ht="16" customHeight="1" x14ac:dyDescent="0.3">
      <c r="B98" s="51" t="s">
        <v>184</v>
      </c>
      <c r="C98" s="53">
        <v>0</v>
      </c>
      <c r="D98" s="53">
        <v>0</v>
      </c>
      <c r="E98" s="53">
        <v>0</v>
      </c>
      <c r="F98" s="53">
        <v>0</v>
      </c>
      <c r="G98" s="53">
        <v>0</v>
      </c>
      <c r="H98" s="53">
        <v>0</v>
      </c>
      <c r="I98" s="53">
        <v>0</v>
      </c>
      <c r="J98" s="53">
        <v>0</v>
      </c>
      <c r="K98" s="53">
        <v>0</v>
      </c>
      <c r="L98" s="53">
        <v>0</v>
      </c>
      <c r="M98" s="53">
        <v>0</v>
      </c>
      <c r="N98" s="53">
        <v>0</v>
      </c>
      <c r="O98" s="53">
        <v>0</v>
      </c>
      <c r="P98" s="53">
        <v>0</v>
      </c>
      <c r="Q98" s="53">
        <v>0</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100</v>
      </c>
      <c r="D107" s="53">
        <v>93</v>
      </c>
      <c r="E107" s="53">
        <v>97</v>
      </c>
      <c r="F107" s="53">
        <v>124.78174663611571</v>
      </c>
      <c r="G107" s="53">
        <v>190</v>
      </c>
      <c r="H107" s="53">
        <v>220</v>
      </c>
      <c r="I107" s="53">
        <v>280</v>
      </c>
      <c r="J107" s="53">
        <v>555</v>
      </c>
      <c r="K107" s="53">
        <v>510</v>
      </c>
      <c r="L107" s="53">
        <v>489.3</v>
      </c>
      <c r="M107" s="53">
        <v>709</v>
      </c>
      <c r="N107" s="53">
        <v>939.69112332534792</v>
      </c>
      <c r="O107" s="53">
        <v>1113.5382433739142</v>
      </c>
      <c r="P107" s="53">
        <v>1451.8000000000188</v>
      </c>
      <c r="Q107" s="53">
        <v>1522.1015431858682</v>
      </c>
      <c r="R107" s="53">
        <v>2037.104</v>
      </c>
      <c r="S107" s="53">
        <v>2427.1059999999998</v>
      </c>
      <c r="T107" s="53">
        <v>2446.0030000000002</v>
      </c>
      <c r="U107" s="53">
        <v>2856.3130000000001</v>
      </c>
      <c r="V107" s="53">
        <v>2404.0029999999997</v>
      </c>
      <c r="W107" s="53">
        <v>2456.2600000000134</v>
      </c>
      <c r="X107" s="53">
        <v>2903.9520000000002</v>
      </c>
      <c r="Y107" s="53">
        <v>3027.538</v>
      </c>
      <c r="Z107" s="53">
        <v>2904.9650000000001</v>
      </c>
      <c r="AA107" s="53">
        <v>3045</v>
      </c>
      <c r="AB107" s="53">
        <v>3123</v>
      </c>
      <c r="AC107" s="53">
        <v>3273</v>
      </c>
      <c r="AD107" s="53">
        <v>3323</v>
      </c>
      <c r="AE107" s="53">
        <v>3323</v>
      </c>
      <c r="AF107" s="53">
        <v>3323</v>
      </c>
    </row>
    <row r="108" spans="2:32" ht="16" customHeight="1" x14ac:dyDescent="0.3">
      <c r="B108" s="51" t="s">
        <v>194</v>
      </c>
      <c r="C108" s="53">
        <v>0</v>
      </c>
      <c r="D108" s="53">
        <v>0</v>
      </c>
      <c r="E108" s="53">
        <v>0</v>
      </c>
      <c r="F108" s="53">
        <v>0</v>
      </c>
      <c r="G108" s="53">
        <v>0</v>
      </c>
      <c r="H108" s="53">
        <v>0</v>
      </c>
      <c r="I108" s="53">
        <v>0</v>
      </c>
      <c r="J108" s="53">
        <v>0</v>
      </c>
      <c r="K108" s="53">
        <v>0</v>
      </c>
      <c r="L108" s="53">
        <v>0</v>
      </c>
      <c r="M108" s="53">
        <v>0</v>
      </c>
      <c r="N108" s="53">
        <v>0</v>
      </c>
      <c r="O108" s="53">
        <v>0</v>
      </c>
      <c r="P108" s="53">
        <v>0</v>
      </c>
      <c r="Q108" s="53">
        <v>0</v>
      </c>
      <c r="R108" s="53">
        <v>0</v>
      </c>
      <c r="S108" s="53">
        <v>0</v>
      </c>
      <c r="T108" s="53">
        <v>0</v>
      </c>
      <c r="U108" s="53">
        <v>0</v>
      </c>
      <c r="V108" s="53">
        <v>0</v>
      </c>
      <c r="W108" s="53">
        <v>0</v>
      </c>
      <c r="X108" s="53">
        <v>0</v>
      </c>
      <c r="Y108" s="53">
        <v>0</v>
      </c>
      <c r="Z108" s="53">
        <v>0</v>
      </c>
      <c r="AA108" s="53">
        <v>0</v>
      </c>
      <c r="AB108" s="53">
        <v>0</v>
      </c>
      <c r="AC108" s="53">
        <v>0</v>
      </c>
      <c r="AD108" s="53">
        <v>0</v>
      </c>
      <c r="AE108" s="53">
        <v>0</v>
      </c>
      <c r="AF108" s="53">
        <v>0</v>
      </c>
    </row>
    <row r="109" spans="2:32" ht="16" customHeight="1" x14ac:dyDescent="0.25">
      <c r="B109" s="49" t="s">
        <v>195</v>
      </c>
      <c r="C109" s="50">
        <v>351</v>
      </c>
      <c r="D109" s="50">
        <v>376</v>
      </c>
      <c r="E109" s="50">
        <v>382</v>
      </c>
      <c r="F109" s="50">
        <v>390</v>
      </c>
      <c r="G109" s="50">
        <v>358</v>
      </c>
      <c r="H109" s="50">
        <v>434</v>
      </c>
      <c r="I109" s="50">
        <v>399.33799999999997</v>
      </c>
      <c r="J109" s="50">
        <v>431.71899999999999</v>
      </c>
      <c r="K109" s="50">
        <v>356.80200000000002</v>
      </c>
      <c r="L109" s="50">
        <v>337.93200000000002</v>
      </c>
      <c r="M109" s="50">
        <v>342.15899999999999</v>
      </c>
      <c r="N109" s="50">
        <v>389.995</v>
      </c>
      <c r="O109" s="50">
        <v>217.57499999999999</v>
      </c>
      <c r="P109" s="50">
        <v>226.9</v>
      </c>
      <c r="Q109" s="50">
        <v>234.5</v>
      </c>
      <c r="R109" s="50">
        <v>259.98400000000004</v>
      </c>
      <c r="S109" s="50">
        <v>405.76385714285715</v>
      </c>
      <c r="T109" s="50">
        <v>457.47857142857146</v>
      </c>
      <c r="U109" s="50">
        <v>496.74114285714325</v>
      </c>
      <c r="V109" s="50">
        <v>486.00900000000001</v>
      </c>
      <c r="W109" s="50">
        <v>503.23500000000001</v>
      </c>
      <c r="X109" s="50">
        <v>531.48299999999995</v>
      </c>
      <c r="Y109" s="50">
        <v>573.38599999999997</v>
      </c>
      <c r="Z109" s="50">
        <v>570.26499999999999</v>
      </c>
      <c r="AA109" s="50">
        <v>575</v>
      </c>
      <c r="AB109" s="50">
        <v>625</v>
      </c>
      <c r="AC109" s="50">
        <v>625</v>
      </c>
      <c r="AD109" s="50">
        <v>625</v>
      </c>
      <c r="AE109" s="50">
        <v>625</v>
      </c>
      <c r="AF109" s="50">
        <v>625</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0</v>
      </c>
      <c r="D112" s="53">
        <v>0</v>
      </c>
      <c r="E112" s="53">
        <v>0</v>
      </c>
      <c r="F112" s="53">
        <v>0</v>
      </c>
      <c r="G112" s="53">
        <v>0</v>
      </c>
      <c r="H112" s="53">
        <v>0</v>
      </c>
      <c r="I112" s="53">
        <v>0</v>
      </c>
      <c r="J112" s="53">
        <v>0</v>
      </c>
      <c r="K112" s="53">
        <v>0</v>
      </c>
      <c r="L112" s="53">
        <v>0</v>
      </c>
      <c r="M112" s="53">
        <v>0</v>
      </c>
      <c r="N112" s="53">
        <v>0</v>
      </c>
      <c r="O112" s="53">
        <v>0</v>
      </c>
      <c r="P112" s="53">
        <v>0</v>
      </c>
      <c r="Q112" s="53">
        <v>0</v>
      </c>
      <c r="R112" s="53">
        <v>36.904000000000003</v>
      </c>
      <c r="S112" s="53">
        <v>191.62100000000001</v>
      </c>
      <c r="T112" s="53">
        <v>221.05</v>
      </c>
      <c r="U112" s="53">
        <v>240.40400000000002</v>
      </c>
      <c r="V112" s="53">
        <v>223.00900000000001</v>
      </c>
      <c r="W112" s="53">
        <v>249.23500000000001</v>
      </c>
      <c r="X112" s="53">
        <v>201.483</v>
      </c>
      <c r="Y112" s="53">
        <v>198.38600000000002</v>
      </c>
      <c r="Z112" s="53">
        <v>195.26499999999999</v>
      </c>
      <c r="AA112" s="53">
        <v>200</v>
      </c>
      <c r="AB112" s="53">
        <v>250</v>
      </c>
      <c r="AC112" s="53">
        <v>250</v>
      </c>
      <c r="AD112" s="53">
        <v>250</v>
      </c>
      <c r="AE112" s="53">
        <v>250</v>
      </c>
      <c r="AF112" s="53">
        <v>250</v>
      </c>
    </row>
    <row r="113" spans="2:32" ht="16" customHeight="1" x14ac:dyDescent="0.3">
      <c r="B113" s="51" t="s">
        <v>199</v>
      </c>
      <c r="C113" s="53">
        <v>351</v>
      </c>
      <c r="D113" s="53">
        <v>376</v>
      </c>
      <c r="E113" s="53">
        <v>382</v>
      </c>
      <c r="F113" s="53">
        <v>390</v>
      </c>
      <c r="G113" s="53">
        <v>358</v>
      </c>
      <c r="H113" s="53">
        <v>434</v>
      </c>
      <c r="I113" s="53">
        <v>399.33799999999997</v>
      </c>
      <c r="J113" s="53">
        <v>431.71899999999999</v>
      </c>
      <c r="K113" s="53">
        <v>356.80200000000002</v>
      </c>
      <c r="L113" s="53">
        <v>337.93200000000002</v>
      </c>
      <c r="M113" s="53">
        <v>342.15899999999999</v>
      </c>
      <c r="N113" s="53">
        <v>389.995</v>
      </c>
      <c r="O113" s="53">
        <v>217.57499999999999</v>
      </c>
      <c r="P113" s="53">
        <v>226.9</v>
      </c>
      <c r="Q113" s="53">
        <v>234.5</v>
      </c>
      <c r="R113" s="53">
        <v>223.08</v>
      </c>
      <c r="S113" s="53">
        <v>214.14285714285714</v>
      </c>
      <c r="T113" s="53">
        <v>236.42857142857144</v>
      </c>
      <c r="U113" s="53">
        <v>256.33714285714325</v>
      </c>
      <c r="V113" s="53">
        <v>263</v>
      </c>
      <c r="W113" s="53">
        <v>254</v>
      </c>
      <c r="X113" s="53">
        <v>330</v>
      </c>
      <c r="Y113" s="53">
        <v>375</v>
      </c>
      <c r="Z113" s="53">
        <v>375</v>
      </c>
      <c r="AA113" s="53">
        <v>375</v>
      </c>
      <c r="AB113" s="53">
        <v>375</v>
      </c>
      <c r="AC113" s="53">
        <v>375</v>
      </c>
      <c r="AD113" s="53">
        <v>375</v>
      </c>
      <c r="AE113" s="53">
        <v>375</v>
      </c>
      <c r="AF113" s="53">
        <v>375</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6350.3320000000003</v>
      </c>
      <c r="D115" s="48">
        <v>6291</v>
      </c>
      <c r="E115" s="48">
        <v>5746.9949999999999</v>
      </c>
      <c r="F115" s="48">
        <v>5146</v>
      </c>
      <c r="G115" s="48">
        <v>5462</v>
      </c>
      <c r="H115" s="48">
        <v>5385</v>
      </c>
      <c r="I115" s="48">
        <v>5414.2175999999999</v>
      </c>
      <c r="J115" s="48">
        <v>5645.5599999999995</v>
      </c>
      <c r="K115" s="48">
        <v>5622.6413364928912</v>
      </c>
      <c r="L115" s="48">
        <v>4735.32</v>
      </c>
      <c r="M115" s="48">
        <v>5084.1849999999995</v>
      </c>
      <c r="N115" s="48">
        <v>5119.5030000000006</v>
      </c>
      <c r="O115" s="48">
        <v>5193.3490000000002</v>
      </c>
      <c r="P115" s="48">
        <v>5008.3829999999998</v>
      </c>
      <c r="Q115" s="48">
        <v>5170.8060000000005</v>
      </c>
      <c r="R115" s="48">
        <v>5185.5</v>
      </c>
      <c r="S115" s="48">
        <v>5265.2440000000006</v>
      </c>
      <c r="T115" s="48">
        <v>4898.58</v>
      </c>
      <c r="U115" s="48">
        <v>4909.0140000000001</v>
      </c>
      <c r="V115" s="48">
        <v>4780.3720000000003</v>
      </c>
      <c r="W115" s="48">
        <v>3854.7780000000002</v>
      </c>
      <c r="X115" s="48">
        <v>4372.3189999999995</v>
      </c>
      <c r="Y115" s="48">
        <v>4283.4850000000006</v>
      </c>
      <c r="Z115" s="48">
        <v>4095</v>
      </c>
      <c r="AA115" s="48">
        <v>4305</v>
      </c>
      <c r="AB115" s="48">
        <v>4295</v>
      </c>
      <c r="AC115" s="48">
        <v>4445</v>
      </c>
      <c r="AD115" s="48">
        <v>4445</v>
      </c>
      <c r="AE115" s="48">
        <v>4445</v>
      </c>
      <c r="AF115" s="48">
        <v>4445</v>
      </c>
    </row>
    <row r="116" spans="2:32" ht="16" customHeight="1" x14ac:dyDescent="0.3">
      <c r="B116" s="51" t="s">
        <v>202</v>
      </c>
      <c r="C116" s="53">
        <v>3025.3319999999999</v>
      </c>
      <c r="D116" s="53">
        <v>3056</v>
      </c>
      <c r="E116" s="53">
        <v>2917.9949999999999</v>
      </c>
      <c r="F116" s="53">
        <v>2536</v>
      </c>
      <c r="G116" s="53">
        <v>2875</v>
      </c>
      <c r="H116" s="53">
        <v>2787</v>
      </c>
      <c r="I116" s="53">
        <v>2995.4</v>
      </c>
      <c r="J116" s="53">
        <v>3099</v>
      </c>
      <c r="K116" s="53">
        <v>3127</v>
      </c>
      <c r="L116" s="53">
        <v>2338</v>
      </c>
      <c r="M116" s="53">
        <v>2444.585</v>
      </c>
      <c r="N116" s="53">
        <v>2520.0030000000002</v>
      </c>
      <c r="O116" s="53">
        <v>2714.8490000000002</v>
      </c>
      <c r="P116" s="53">
        <v>2750.2829999999999</v>
      </c>
      <c r="Q116" s="53">
        <v>2748.2060000000001</v>
      </c>
      <c r="R116" s="53">
        <v>2725</v>
      </c>
      <c r="S116" s="53">
        <v>2730.3440000000001</v>
      </c>
      <c r="T116" s="53">
        <v>2544.98</v>
      </c>
      <c r="U116" s="53">
        <v>2457.7139999999999</v>
      </c>
      <c r="V116" s="53">
        <v>2355.3720000000003</v>
      </c>
      <c r="W116" s="53">
        <v>2315.7780000000002</v>
      </c>
      <c r="X116" s="53">
        <v>2337.319</v>
      </c>
      <c r="Y116" s="53">
        <v>2298.4850000000001</v>
      </c>
      <c r="Z116" s="53">
        <v>2330</v>
      </c>
      <c r="AA116" s="53">
        <v>2090</v>
      </c>
      <c r="AB116" s="53">
        <v>2230</v>
      </c>
      <c r="AC116" s="53">
        <v>2280</v>
      </c>
      <c r="AD116" s="53">
        <v>2280</v>
      </c>
      <c r="AE116" s="53">
        <v>2280</v>
      </c>
      <c r="AF116" s="53">
        <v>2280</v>
      </c>
    </row>
    <row r="117" spans="2:32" ht="16" customHeight="1" x14ac:dyDescent="0.3">
      <c r="B117" s="51" t="s">
        <v>203</v>
      </c>
      <c r="C117" s="53">
        <v>3325</v>
      </c>
      <c r="D117" s="53">
        <v>3235</v>
      </c>
      <c r="E117" s="53">
        <v>2829</v>
      </c>
      <c r="F117" s="53">
        <v>2610</v>
      </c>
      <c r="G117" s="53">
        <v>2587</v>
      </c>
      <c r="H117" s="53">
        <v>2598</v>
      </c>
      <c r="I117" s="53">
        <v>2418.8176000000003</v>
      </c>
      <c r="J117" s="53">
        <v>2546.56</v>
      </c>
      <c r="K117" s="53">
        <v>2495.6413364928912</v>
      </c>
      <c r="L117" s="53">
        <v>2397.3199999999997</v>
      </c>
      <c r="M117" s="53">
        <v>2639.6</v>
      </c>
      <c r="N117" s="53">
        <v>2599.5</v>
      </c>
      <c r="O117" s="53">
        <v>2478.5</v>
      </c>
      <c r="P117" s="53">
        <v>2258.1</v>
      </c>
      <c r="Q117" s="53">
        <v>2422.6</v>
      </c>
      <c r="R117" s="53">
        <v>2460.5</v>
      </c>
      <c r="S117" s="53">
        <v>2534.9</v>
      </c>
      <c r="T117" s="53">
        <v>2353.6</v>
      </c>
      <c r="U117" s="53">
        <v>2451.3000000000002</v>
      </c>
      <c r="V117" s="53">
        <v>2425</v>
      </c>
      <c r="W117" s="53">
        <v>1539</v>
      </c>
      <c r="X117" s="53">
        <v>2035</v>
      </c>
      <c r="Y117" s="53">
        <v>1985</v>
      </c>
      <c r="Z117" s="53">
        <v>1765</v>
      </c>
      <c r="AA117" s="53">
        <v>2215</v>
      </c>
      <c r="AB117" s="53">
        <v>2065</v>
      </c>
      <c r="AC117" s="53">
        <v>2165</v>
      </c>
      <c r="AD117" s="53">
        <v>2165</v>
      </c>
      <c r="AE117" s="53">
        <v>2165</v>
      </c>
      <c r="AF117" s="53">
        <v>2165</v>
      </c>
    </row>
    <row r="118" spans="2:32" ht="16" customHeight="1" x14ac:dyDescent="0.25">
      <c r="B118" s="47" t="s">
        <v>204</v>
      </c>
      <c r="C118" s="48">
        <v>6223.7</v>
      </c>
      <c r="D118" s="48">
        <v>6762</v>
      </c>
      <c r="E118" s="48">
        <v>6437</v>
      </c>
      <c r="F118" s="48">
        <v>6906</v>
      </c>
      <c r="G118" s="48">
        <v>7500</v>
      </c>
      <c r="H118" s="48">
        <v>7869.6379999999999</v>
      </c>
      <c r="I118" s="48">
        <v>7721.9889999999996</v>
      </c>
      <c r="J118" s="48">
        <v>7970.6769999999997</v>
      </c>
      <c r="K118" s="48">
        <v>8174.0810000000001</v>
      </c>
      <c r="L118" s="48">
        <v>8307.4279999999999</v>
      </c>
      <c r="M118" s="48">
        <v>8586.6391428571442</v>
      </c>
      <c r="N118" s="48">
        <v>9012.3819999999996</v>
      </c>
      <c r="O118" s="48">
        <v>8707.2820000000011</v>
      </c>
      <c r="P118" s="48">
        <v>8749.9</v>
      </c>
      <c r="Q118" s="48">
        <v>9111.7812392000014</v>
      </c>
      <c r="R118" s="48">
        <v>9035.5671000000002</v>
      </c>
      <c r="S118" s="48">
        <v>9237.4179999999978</v>
      </c>
      <c r="T118" s="48">
        <v>8786.6681231376806</v>
      </c>
      <c r="U118" s="48">
        <v>8696.0672000000013</v>
      </c>
      <c r="V118" s="48">
        <v>7910.7651999999998</v>
      </c>
      <c r="W118" s="48">
        <v>8607.6465000000007</v>
      </c>
      <c r="X118" s="48">
        <v>8399.3532000000014</v>
      </c>
      <c r="Y118" s="48">
        <v>8149.1759999999995</v>
      </c>
      <c r="Z118" s="48">
        <v>8208.4599999999991</v>
      </c>
      <c r="AA118" s="48">
        <v>7861.98</v>
      </c>
      <c r="AB118" s="48">
        <v>7739</v>
      </c>
      <c r="AC118" s="48">
        <v>7934</v>
      </c>
      <c r="AD118" s="48">
        <v>8034</v>
      </c>
      <c r="AE118" s="48">
        <v>8034</v>
      </c>
      <c r="AF118" s="48">
        <v>8134</v>
      </c>
    </row>
    <row r="119" spans="2:32" ht="16" customHeight="1" x14ac:dyDescent="0.25">
      <c r="B119" s="49" t="s">
        <v>205</v>
      </c>
      <c r="C119" s="50">
        <v>0</v>
      </c>
      <c r="D119" s="50">
        <v>0</v>
      </c>
      <c r="E119" s="50">
        <v>0</v>
      </c>
      <c r="F119" s="50">
        <v>0</v>
      </c>
      <c r="G119" s="50">
        <v>0</v>
      </c>
      <c r="H119" s="50">
        <v>0</v>
      </c>
      <c r="I119" s="50">
        <v>0</v>
      </c>
      <c r="J119" s="50">
        <v>0</v>
      </c>
      <c r="K119" s="50">
        <v>0</v>
      </c>
      <c r="L119" s="50">
        <v>0</v>
      </c>
      <c r="M119" s="50">
        <v>0</v>
      </c>
      <c r="N119" s="50">
        <v>0</v>
      </c>
      <c r="O119" s="50">
        <v>0</v>
      </c>
      <c r="P119" s="50">
        <v>0</v>
      </c>
      <c r="Q119" s="50">
        <v>0</v>
      </c>
      <c r="R119" s="50">
        <v>0</v>
      </c>
      <c r="S119" s="50">
        <v>0</v>
      </c>
      <c r="T119" s="50">
        <v>0</v>
      </c>
      <c r="U119" s="50">
        <v>0</v>
      </c>
      <c r="V119" s="50">
        <v>0</v>
      </c>
      <c r="W119" s="50">
        <v>0</v>
      </c>
      <c r="X119" s="50">
        <v>0</v>
      </c>
      <c r="Y119" s="50">
        <v>0</v>
      </c>
      <c r="Z119" s="50">
        <v>0</v>
      </c>
      <c r="AA119" s="50">
        <v>0</v>
      </c>
      <c r="AB119" s="50">
        <v>0</v>
      </c>
      <c r="AC119" s="50">
        <v>0</v>
      </c>
      <c r="AD119" s="50">
        <v>0</v>
      </c>
      <c r="AE119" s="50">
        <v>0</v>
      </c>
      <c r="AF119" s="50">
        <v>0</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0</v>
      </c>
      <c r="D121" s="53">
        <v>0</v>
      </c>
      <c r="E121" s="53">
        <v>0</v>
      </c>
      <c r="F121" s="53">
        <v>0</v>
      </c>
      <c r="G121" s="53">
        <v>0</v>
      </c>
      <c r="H121" s="53">
        <v>0</v>
      </c>
      <c r="I121" s="53">
        <v>0</v>
      </c>
      <c r="J121" s="53">
        <v>0</v>
      </c>
      <c r="K121" s="53">
        <v>0</v>
      </c>
      <c r="L121" s="53">
        <v>0</v>
      </c>
      <c r="M121" s="53">
        <v>0</v>
      </c>
      <c r="N121" s="53">
        <v>0</v>
      </c>
      <c r="O121" s="53">
        <v>0</v>
      </c>
      <c r="P121" s="53">
        <v>0</v>
      </c>
      <c r="Q121" s="53">
        <v>0</v>
      </c>
      <c r="R121" s="53">
        <v>0</v>
      </c>
      <c r="S121" s="53">
        <v>0</v>
      </c>
      <c r="T121" s="53">
        <v>0</v>
      </c>
      <c r="U121" s="53">
        <v>0</v>
      </c>
      <c r="V121" s="53">
        <v>0</v>
      </c>
      <c r="W121" s="53">
        <v>0</v>
      </c>
      <c r="X121" s="53">
        <v>0</v>
      </c>
      <c r="Y121" s="53">
        <v>0</v>
      </c>
      <c r="Z121" s="53">
        <v>0</v>
      </c>
      <c r="AA121" s="53">
        <v>0</v>
      </c>
      <c r="AB121" s="53">
        <v>0</v>
      </c>
      <c r="AC121" s="53">
        <v>0</v>
      </c>
      <c r="AD121" s="53">
        <v>0</v>
      </c>
      <c r="AE121" s="53">
        <v>0</v>
      </c>
      <c r="AF121" s="53">
        <v>0</v>
      </c>
    </row>
    <row r="122" spans="2:32" ht="16" customHeight="1" x14ac:dyDescent="0.3">
      <c r="B122" s="51" t="s">
        <v>208</v>
      </c>
      <c r="C122" s="53">
        <v>0</v>
      </c>
      <c r="D122" s="53">
        <v>0</v>
      </c>
      <c r="E122" s="53">
        <v>0</v>
      </c>
      <c r="F122" s="53">
        <v>0</v>
      </c>
      <c r="G122" s="53">
        <v>0</v>
      </c>
      <c r="H122" s="53">
        <v>0</v>
      </c>
      <c r="I122" s="53">
        <v>0</v>
      </c>
      <c r="J122" s="53">
        <v>0</v>
      </c>
      <c r="K122" s="53">
        <v>0</v>
      </c>
      <c r="L122" s="53">
        <v>0</v>
      </c>
      <c r="M122" s="53">
        <v>0</v>
      </c>
      <c r="N122" s="53">
        <v>0</v>
      </c>
      <c r="O122" s="53">
        <v>0</v>
      </c>
      <c r="P122" s="53">
        <v>0</v>
      </c>
      <c r="Q122" s="53">
        <v>0</v>
      </c>
      <c r="R122" s="53">
        <v>0</v>
      </c>
      <c r="S122" s="53">
        <v>0</v>
      </c>
      <c r="T122" s="53">
        <v>0</v>
      </c>
      <c r="U122" s="53">
        <v>0</v>
      </c>
      <c r="V122" s="53">
        <v>0</v>
      </c>
      <c r="W122" s="53">
        <v>0</v>
      </c>
      <c r="X122" s="53">
        <v>0</v>
      </c>
      <c r="Y122" s="53">
        <v>0</v>
      </c>
      <c r="Z122" s="53">
        <v>0</v>
      </c>
      <c r="AA122" s="53">
        <v>0</v>
      </c>
      <c r="AB122" s="53">
        <v>0</v>
      </c>
      <c r="AC122" s="53">
        <v>0</v>
      </c>
      <c r="AD122" s="53">
        <v>0</v>
      </c>
      <c r="AE122" s="53">
        <v>0</v>
      </c>
      <c r="AF122" s="53">
        <v>0</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0</v>
      </c>
      <c r="D124" s="53">
        <v>0</v>
      </c>
      <c r="E124" s="53">
        <v>0</v>
      </c>
      <c r="F124" s="53">
        <v>0</v>
      </c>
      <c r="G124" s="53">
        <v>0</v>
      </c>
      <c r="H124" s="53">
        <v>0</v>
      </c>
      <c r="I124" s="53">
        <v>0</v>
      </c>
      <c r="J124" s="53">
        <v>0</v>
      </c>
      <c r="K124" s="53">
        <v>0</v>
      </c>
      <c r="L124" s="53">
        <v>0</v>
      </c>
      <c r="M124" s="53">
        <v>0</v>
      </c>
      <c r="N124" s="53">
        <v>0</v>
      </c>
      <c r="O124" s="53">
        <v>0</v>
      </c>
      <c r="P124" s="53">
        <v>0</v>
      </c>
      <c r="Q124" s="53">
        <v>0</v>
      </c>
      <c r="R124" s="53">
        <v>0</v>
      </c>
      <c r="S124" s="53">
        <v>0</v>
      </c>
      <c r="T124" s="53">
        <v>0</v>
      </c>
      <c r="U124" s="53">
        <v>0</v>
      </c>
      <c r="V124" s="53">
        <v>0</v>
      </c>
      <c r="W124" s="53">
        <v>0</v>
      </c>
      <c r="X124" s="53">
        <v>0</v>
      </c>
      <c r="Y124" s="53">
        <v>0</v>
      </c>
      <c r="Z124" s="53">
        <v>0</v>
      </c>
      <c r="AA124" s="53">
        <v>0</v>
      </c>
      <c r="AB124" s="53">
        <v>0</v>
      </c>
      <c r="AC124" s="53">
        <v>0</v>
      </c>
      <c r="AD124" s="53">
        <v>0</v>
      </c>
      <c r="AE124" s="53">
        <v>0</v>
      </c>
      <c r="AF124" s="53">
        <v>0</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0</v>
      </c>
      <c r="D127" s="53">
        <v>0</v>
      </c>
      <c r="E127" s="53">
        <v>0</v>
      </c>
      <c r="F127" s="53">
        <v>0</v>
      </c>
      <c r="G127" s="53">
        <v>0</v>
      </c>
      <c r="H127" s="53">
        <v>0</v>
      </c>
      <c r="I127" s="53">
        <v>0</v>
      </c>
      <c r="J127" s="53">
        <v>0</v>
      </c>
      <c r="K127" s="53">
        <v>0</v>
      </c>
      <c r="L127" s="53">
        <v>0</v>
      </c>
      <c r="M127" s="53">
        <v>0</v>
      </c>
      <c r="N127" s="53">
        <v>0</v>
      </c>
      <c r="O127" s="53">
        <v>0</v>
      </c>
      <c r="P127" s="53">
        <v>0</v>
      </c>
      <c r="Q127" s="53">
        <v>0</v>
      </c>
      <c r="R127" s="53">
        <v>0</v>
      </c>
      <c r="S127" s="53">
        <v>0</v>
      </c>
      <c r="T127" s="53">
        <v>0</v>
      </c>
      <c r="U127" s="53">
        <v>0</v>
      </c>
      <c r="V127" s="53">
        <v>0</v>
      </c>
      <c r="W127" s="53">
        <v>0</v>
      </c>
      <c r="X127" s="53">
        <v>0</v>
      </c>
      <c r="Y127" s="53">
        <v>0</v>
      </c>
      <c r="Z127" s="53">
        <v>0</v>
      </c>
      <c r="AA127" s="53">
        <v>0</v>
      </c>
      <c r="AB127" s="53">
        <v>0</v>
      </c>
      <c r="AC127" s="53">
        <v>0</v>
      </c>
      <c r="AD127" s="53">
        <v>0</v>
      </c>
      <c r="AE127" s="53">
        <v>0</v>
      </c>
      <c r="AF127" s="53">
        <v>0</v>
      </c>
    </row>
    <row r="128" spans="2:32" ht="16" customHeight="1" x14ac:dyDescent="0.25">
      <c r="B128" s="49" t="s">
        <v>214</v>
      </c>
      <c r="C128" s="50">
        <v>1437</v>
      </c>
      <c r="D128" s="50">
        <v>1675</v>
      </c>
      <c r="E128" s="50">
        <v>1412</v>
      </c>
      <c r="F128" s="50">
        <v>1319</v>
      </c>
      <c r="G128" s="50">
        <v>1526</v>
      </c>
      <c r="H128" s="50">
        <v>1560</v>
      </c>
      <c r="I128" s="50">
        <v>1325</v>
      </c>
      <c r="J128" s="50">
        <v>1404.25</v>
      </c>
      <c r="K128" s="50">
        <v>1320.3000000000002</v>
      </c>
      <c r="L128" s="50">
        <v>1205.25</v>
      </c>
      <c r="M128" s="50">
        <v>1221.8000000000002</v>
      </c>
      <c r="N128" s="50">
        <v>1590.6</v>
      </c>
      <c r="O128" s="50">
        <v>1660.4</v>
      </c>
      <c r="P128" s="50">
        <v>1493.1</v>
      </c>
      <c r="Q128" s="50">
        <v>1745.9</v>
      </c>
      <c r="R128" s="50">
        <v>1750.7</v>
      </c>
      <c r="S128" s="50">
        <v>1757.6</v>
      </c>
      <c r="T128" s="50">
        <v>1707</v>
      </c>
      <c r="U128" s="50">
        <v>1706.7</v>
      </c>
      <c r="V128" s="50">
        <v>1693.4</v>
      </c>
      <c r="W128" s="50">
        <v>1688.5</v>
      </c>
      <c r="X128" s="50">
        <v>1722.4</v>
      </c>
      <c r="Y128" s="50">
        <v>1763.3999999999999</v>
      </c>
      <c r="Z128" s="50">
        <v>1728.4</v>
      </c>
      <c r="AA128" s="50">
        <v>1885</v>
      </c>
      <c r="AB128" s="50">
        <v>1760</v>
      </c>
      <c r="AC128" s="50">
        <v>1760</v>
      </c>
      <c r="AD128" s="50">
        <v>1760</v>
      </c>
      <c r="AE128" s="50">
        <v>1760</v>
      </c>
      <c r="AF128" s="50">
        <v>1760</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0</v>
      </c>
      <c r="D131" s="53">
        <v>0</v>
      </c>
      <c r="E131" s="53">
        <v>0</v>
      </c>
      <c r="F131" s="53">
        <v>0</v>
      </c>
      <c r="G131" s="53">
        <v>0</v>
      </c>
      <c r="H131" s="53">
        <v>0</v>
      </c>
      <c r="I131" s="53">
        <v>0</v>
      </c>
      <c r="J131" s="53">
        <v>0</v>
      </c>
      <c r="K131" s="53">
        <v>0</v>
      </c>
      <c r="L131" s="53">
        <v>0</v>
      </c>
      <c r="M131" s="53">
        <v>0</v>
      </c>
      <c r="N131" s="53">
        <v>0</v>
      </c>
      <c r="O131" s="53">
        <v>0</v>
      </c>
      <c r="P131" s="53">
        <v>0</v>
      </c>
      <c r="Q131" s="53">
        <v>0</v>
      </c>
      <c r="R131" s="53">
        <v>0</v>
      </c>
      <c r="S131" s="53">
        <v>0</v>
      </c>
      <c r="T131" s="53">
        <v>0</v>
      </c>
      <c r="U131" s="53">
        <v>0</v>
      </c>
      <c r="V131" s="53">
        <v>0</v>
      </c>
      <c r="W131" s="53">
        <v>0</v>
      </c>
      <c r="X131" s="53">
        <v>0</v>
      </c>
      <c r="Y131" s="53">
        <v>0</v>
      </c>
      <c r="Z131" s="53">
        <v>0</v>
      </c>
      <c r="AA131" s="53">
        <v>0</v>
      </c>
      <c r="AB131" s="53">
        <v>0</v>
      </c>
      <c r="AC131" s="53">
        <v>0</v>
      </c>
      <c r="AD131" s="53">
        <v>0</v>
      </c>
      <c r="AE131" s="53">
        <v>0</v>
      </c>
      <c r="AF131" s="53">
        <v>0</v>
      </c>
    </row>
    <row r="132" spans="2:32" ht="16" customHeight="1" x14ac:dyDescent="0.3">
      <c r="B132" s="51" t="s">
        <v>218</v>
      </c>
      <c r="C132" s="53">
        <v>0</v>
      </c>
      <c r="D132" s="53">
        <v>0</v>
      </c>
      <c r="E132" s="53">
        <v>0</v>
      </c>
      <c r="F132" s="53">
        <v>0</v>
      </c>
      <c r="G132" s="53">
        <v>0</v>
      </c>
      <c r="H132" s="53">
        <v>0</v>
      </c>
      <c r="I132" s="53">
        <v>0</v>
      </c>
      <c r="J132" s="53">
        <v>0</v>
      </c>
      <c r="K132" s="53">
        <v>0</v>
      </c>
      <c r="L132" s="53">
        <v>0</v>
      </c>
      <c r="M132" s="53">
        <v>0</v>
      </c>
      <c r="N132" s="53">
        <v>0</v>
      </c>
      <c r="O132" s="53">
        <v>0</v>
      </c>
      <c r="P132" s="53">
        <v>0</v>
      </c>
      <c r="Q132" s="53">
        <v>0</v>
      </c>
      <c r="R132" s="53">
        <v>0</v>
      </c>
      <c r="S132" s="53">
        <v>0</v>
      </c>
      <c r="T132" s="53">
        <v>0</v>
      </c>
      <c r="U132" s="53">
        <v>0</v>
      </c>
      <c r="V132" s="53">
        <v>0</v>
      </c>
      <c r="W132" s="53">
        <v>0</v>
      </c>
      <c r="X132" s="53">
        <v>0</v>
      </c>
      <c r="Y132" s="53">
        <v>0</v>
      </c>
      <c r="Z132" s="53">
        <v>0</v>
      </c>
      <c r="AA132" s="53">
        <v>0</v>
      </c>
      <c r="AB132" s="53">
        <v>0</v>
      </c>
      <c r="AC132" s="53">
        <v>0</v>
      </c>
      <c r="AD132" s="53">
        <v>0</v>
      </c>
      <c r="AE132" s="53">
        <v>0</v>
      </c>
      <c r="AF132" s="53">
        <v>0</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1437</v>
      </c>
      <c r="D134" s="53">
        <v>1675</v>
      </c>
      <c r="E134" s="53">
        <v>1412</v>
      </c>
      <c r="F134" s="53">
        <v>1319</v>
      </c>
      <c r="G134" s="53">
        <v>1526</v>
      </c>
      <c r="H134" s="53">
        <v>1560</v>
      </c>
      <c r="I134" s="53">
        <v>1325</v>
      </c>
      <c r="J134" s="53">
        <v>1404.25</v>
      </c>
      <c r="K134" s="53">
        <v>1320.3000000000002</v>
      </c>
      <c r="L134" s="53">
        <v>1205.25</v>
      </c>
      <c r="M134" s="53">
        <v>1221.8000000000002</v>
      </c>
      <c r="N134" s="53">
        <v>1590.6</v>
      </c>
      <c r="O134" s="53">
        <v>1660.4</v>
      </c>
      <c r="P134" s="53">
        <v>1493.1</v>
      </c>
      <c r="Q134" s="53">
        <v>1745.9</v>
      </c>
      <c r="R134" s="53">
        <v>1750.7</v>
      </c>
      <c r="S134" s="53">
        <v>1757.6</v>
      </c>
      <c r="T134" s="53">
        <v>1707</v>
      </c>
      <c r="U134" s="53">
        <v>1706.7</v>
      </c>
      <c r="V134" s="53">
        <v>1693.4</v>
      </c>
      <c r="W134" s="53">
        <v>1688.5</v>
      </c>
      <c r="X134" s="53">
        <v>1722.4</v>
      </c>
      <c r="Y134" s="53">
        <v>1763.3999999999999</v>
      </c>
      <c r="Z134" s="53">
        <v>1728.4</v>
      </c>
      <c r="AA134" s="53">
        <v>1885</v>
      </c>
      <c r="AB134" s="53">
        <v>1760</v>
      </c>
      <c r="AC134" s="53">
        <v>1760</v>
      </c>
      <c r="AD134" s="53">
        <v>1760</v>
      </c>
      <c r="AE134" s="53">
        <v>1760</v>
      </c>
      <c r="AF134" s="53">
        <v>1760</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4786.7</v>
      </c>
      <c r="D137" s="50">
        <v>5087</v>
      </c>
      <c r="E137" s="50">
        <v>5025</v>
      </c>
      <c r="F137" s="50">
        <v>5587</v>
      </c>
      <c r="G137" s="50">
        <v>5974</v>
      </c>
      <c r="H137" s="50">
        <v>6309.6379999999999</v>
      </c>
      <c r="I137" s="50">
        <v>6396.9889999999996</v>
      </c>
      <c r="J137" s="50">
        <v>6566.4269999999997</v>
      </c>
      <c r="K137" s="50">
        <v>6853.7809999999999</v>
      </c>
      <c r="L137" s="50">
        <v>7102.1779999999999</v>
      </c>
      <c r="M137" s="50">
        <v>7364.8391428571431</v>
      </c>
      <c r="N137" s="50">
        <v>7421.7820000000002</v>
      </c>
      <c r="O137" s="50">
        <v>7046.8819999999996</v>
      </c>
      <c r="P137" s="50">
        <v>7256.8</v>
      </c>
      <c r="Q137" s="50">
        <v>7365.8812392</v>
      </c>
      <c r="R137" s="50">
        <v>7284.8670999999995</v>
      </c>
      <c r="S137" s="50">
        <v>7479.8179999999993</v>
      </c>
      <c r="T137" s="50">
        <v>7079.6681231376797</v>
      </c>
      <c r="U137" s="50">
        <v>6989.3672000000006</v>
      </c>
      <c r="V137" s="50">
        <v>6217.3652000000002</v>
      </c>
      <c r="W137" s="50">
        <v>6919.1464999999998</v>
      </c>
      <c r="X137" s="50">
        <v>6676.9532000000017</v>
      </c>
      <c r="Y137" s="50">
        <v>6385.7759999999998</v>
      </c>
      <c r="Z137" s="50">
        <v>6480.0599999999995</v>
      </c>
      <c r="AA137" s="50">
        <v>5976.98</v>
      </c>
      <c r="AB137" s="50">
        <v>5979</v>
      </c>
      <c r="AC137" s="50">
        <v>6174</v>
      </c>
      <c r="AD137" s="50">
        <v>6274</v>
      </c>
      <c r="AE137" s="50">
        <v>6274</v>
      </c>
      <c r="AF137" s="50">
        <v>6374</v>
      </c>
    </row>
    <row r="138" spans="2:32" ht="16" customHeight="1" x14ac:dyDescent="0.3">
      <c r="B138" s="51" t="s">
        <v>224</v>
      </c>
      <c r="C138" s="53">
        <v>60</v>
      </c>
      <c r="D138" s="53">
        <v>70</v>
      </c>
      <c r="E138" s="53">
        <v>72</v>
      </c>
      <c r="F138" s="53">
        <v>75</v>
      </c>
      <c r="G138" s="53">
        <v>75</v>
      </c>
      <c r="H138" s="53">
        <v>75</v>
      </c>
      <c r="I138" s="53">
        <v>75</v>
      </c>
      <c r="J138" s="53">
        <v>75</v>
      </c>
      <c r="K138" s="53">
        <v>75</v>
      </c>
      <c r="L138" s="53">
        <v>75</v>
      </c>
      <c r="M138" s="53">
        <v>70</v>
      </c>
      <c r="N138" s="53">
        <v>70</v>
      </c>
      <c r="O138" s="53">
        <v>70</v>
      </c>
      <c r="P138" s="53">
        <v>70</v>
      </c>
      <c r="Q138" s="53">
        <v>70</v>
      </c>
      <c r="R138" s="53">
        <v>55</v>
      </c>
      <c r="S138" s="53">
        <v>10</v>
      </c>
      <c r="T138" s="53">
        <v>0</v>
      </c>
      <c r="U138" s="53">
        <v>0</v>
      </c>
      <c r="V138" s="53">
        <v>0</v>
      </c>
      <c r="W138" s="53">
        <v>0</v>
      </c>
      <c r="X138" s="53">
        <v>0</v>
      </c>
      <c r="Y138" s="53">
        <v>0</v>
      </c>
      <c r="Z138" s="53">
        <v>0</v>
      </c>
      <c r="AA138" s="53">
        <v>0</v>
      </c>
      <c r="AB138" s="53">
        <v>0</v>
      </c>
      <c r="AC138" s="53">
        <v>0</v>
      </c>
      <c r="AD138" s="53">
        <v>0</v>
      </c>
      <c r="AE138" s="53">
        <v>0</v>
      </c>
      <c r="AF138" s="53">
        <v>0</v>
      </c>
    </row>
    <row r="139" spans="2:32" ht="16" customHeight="1" x14ac:dyDescent="0.3">
      <c r="B139" s="51" t="s">
        <v>225</v>
      </c>
      <c r="C139" s="53">
        <v>0</v>
      </c>
      <c r="D139" s="53">
        <v>0</v>
      </c>
      <c r="E139" s="53">
        <v>0</v>
      </c>
      <c r="F139" s="53">
        <v>0</v>
      </c>
      <c r="G139" s="53">
        <v>0</v>
      </c>
      <c r="H139" s="53">
        <v>0</v>
      </c>
      <c r="I139" s="53">
        <v>0</v>
      </c>
      <c r="J139" s="53">
        <v>0</v>
      </c>
      <c r="K139" s="53">
        <v>0</v>
      </c>
      <c r="L139" s="53">
        <v>0</v>
      </c>
      <c r="M139" s="53">
        <v>0</v>
      </c>
      <c r="N139" s="53">
        <v>0</v>
      </c>
      <c r="O139" s="53">
        <v>0</v>
      </c>
      <c r="P139" s="53">
        <v>10</v>
      </c>
      <c r="Q139" s="53">
        <v>10</v>
      </c>
      <c r="R139" s="53">
        <v>10</v>
      </c>
      <c r="S139" s="53">
        <v>10</v>
      </c>
      <c r="T139" s="53">
        <v>10</v>
      </c>
      <c r="U139" s="53">
        <v>10</v>
      </c>
      <c r="V139" s="53">
        <v>10</v>
      </c>
      <c r="W139" s="53">
        <v>10</v>
      </c>
      <c r="X139" s="53">
        <v>10</v>
      </c>
      <c r="Y139" s="53">
        <v>10</v>
      </c>
      <c r="Z139" s="53">
        <v>10</v>
      </c>
      <c r="AA139" s="53">
        <v>10</v>
      </c>
      <c r="AB139" s="53">
        <v>10</v>
      </c>
      <c r="AC139" s="53">
        <v>10</v>
      </c>
      <c r="AD139" s="53">
        <v>10</v>
      </c>
      <c r="AE139" s="53">
        <v>10</v>
      </c>
      <c r="AF139" s="53">
        <v>10</v>
      </c>
    </row>
    <row r="140" spans="2:32" ht="16" customHeight="1" x14ac:dyDescent="0.3">
      <c r="B140" s="51" t="s">
        <v>226</v>
      </c>
      <c r="C140" s="53">
        <v>746</v>
      </c>
      <c r="D140" s="53">
        <v>810</v>
      </c>
      <c r="E140" s="53">
        <v>741</v>
      </c>
      <c r="F140" s="53">
        <v>739</v>
      </c>
      <c r="G140" s="53">
        <v>818</v>
      </c>
      <c r="H140" s="53">
        <v>773.63800000000003</v>
      </c>
      <c r="I140" s="53">
        <v>803.98900000000003</v>
      </c>
      <c r="J140" s="53">
        <v>826.10699999999997</v>
      </c>
      <c r="K140" s="53">
        <v>748.21399999999994</v>
      </c>
      <c r="L140" s="53">
        <v>772.52200000000005</v>
      </c>
      <c r="M140" s="53">
        <v>801.78200000000004</v>
      </c>
      <c r="N140" s="53">
        <v>799.78200000000004</v>
      </c>
      <c r="O140" s="53">
        <v>985.78200000000004</v>
      </c>
      <c r="P140" s="53">
        <v>940.00000000000011</v>
      </c>
      <c r="Q140" s="53">
        <v>842.36243920000004</v>
      </c>
      <c r="R140" s="53">
        <v>755.32339999999999</v>
      </c>
      <c r="S140" s="53">
        <v>849.42665000000011</v>
      </c>
      <c r="T140" s="53">
        <v>723.84244999999999</v>
      </c>
      <c r="U140" s="53">
        <v>726.76199999999994</v>
      </c>
      <c r="V140" s="53">
        <v>722.29320000000007</v>
      </c>
      <c r="W140" s="53">
        <v>664.69759999999997</v>
      </c>
      <c r="X140" s="53">
        <v>470.4812</v>
      </c>
      <c r="Y140" s="53">
        <v>370.65199999999999</v>
      </c>
      <c r="Z140" s="53">
        <v>358.411</v>
      </c>
      <c r="AA140" s="53">
        <v>344</v>
      </c>
      <c r="AB140" s="53">
        <v>304</v>
      </c>
      <c r="AC140" s="53">
        <v>304</v>
      </c>
      <c r="AD140" s="53">
        <v>304</v>
      </c>
      <c r="AE140" s="53">
        <v>304</v>
      </c>
      <c r="AF140" s="53">
        <v>304</v>
      </c>
    </row>
    <row r="141" spans="2:32" ht="16" customHeight="1" x14ac:dyDescent="0.3">
      <c r="B141" s="51" t="s">
        <v>227</v>
      </c>
      <c r="C141" s="53">
        <v>3410</v>
      </c>
      <c r="D141" s="53">
        <v>3616</v>
      </c>
      <c r="E141" s="53">
        <v>3661</v>
      </c>
      <c r="F141" s="53">
        <v>4160</v>
      </c>
      <c r="G141" s="53">
        <v>4451</v>
      </c>
      <c r="H141" s="53">
        <v>4845</v>
      </c>
      <c r="I141" s="53">
        <v>4852</v>
      </c>
      <c r="J141" s="53">
        <v>4624</v>
      </c>
      <c r="K141" s="53">
        <v>4714</v>
      </c>
      <c r="L141" s="53">
        <v>4920.6549999999997</v>
      </c>
      <c r="M141" s="53">
        <v>4980.0571428571429</v>
      </c>
      <c r="N141" s="53">
        <v>4944</v>
      </c>
      <c r="O141" s="53">
        <v>4532.3999999999996</v>
      </c>
      <c r="P141" s="53">
        <v>4542</v>
      </c>
      <c r="Q141" s="53">
        <v>4800.2979999999998</v>
      </c>
      <c r="R141" s="53">
        <v>4806.4699999999993</v>
      </c>
      <c r="S141" s="53">
        <v>4950.9509999999991</v>
      </c>
      <c r="T141" s="53">
        <v>4679.3940000000002</v>
      </c>
      <c r="U141" s="53">
        <v>4549.6220000000003</v>
      </c>
      <c r="V141" s="53">
        <v>3868.4720000000002</v>
      </c>
      <c r="W141" s="53">
        <v>4578.5788999999995</v>
      </c>
      <c r="X141" s="53">
        <v>4690.0000000000018</v>
      </c>
      <c r="Y141" s="53">
        <v>4244.9430000000002</v>
      </c>
      <c r="Z141" s="53">
        <v>4224.8489999999993</v>
      </c>
      <c r="AA141" s="53">
        <v>3892.98</v>
      </c>
      <c r="AB141" s="53">
        <v>3875</v>
      </c>
      <c r="AC141" s="53">
        <v>4070</v>
      </c>
      <c r="AD141" s="53">
        <v>4170</v>
      </c>
      <c r="AE141" s="53">
        <v>4170</v>
      </c>
      <c r="AF141" s="53">
        <v>4220</v>
      </c>
    </row>
    <row r="142" spans="2:32" ht="16" customHeight="1" x14ac:dyDescent="0.3">
      <c r="B142" s="51" t="s">
        <v>228</v>
      </c>
      <c r="C142" s="53">
        <v>0</v>
      </c>
      <c r="D142" s="53">
        <v>0</v>
      </c>
      <c r="E142" s="53">
        <v>0</v>
      </c>
      <c r="F142" s="53">
        <v>0</v>
      </c>
      <c r="G142" s="53">
        <v>0</v>
      </c>
      <c r="H142" s="53">
        <v>0</v>
      </c>
      <c r="I142" s="53">
        <v>0</v>
      </c>
      <c r="J142" s="53">
        <v>0</v>
      </c>
      <c r="K142" s="53">
        <v>0</v>
      </c>
      <c r="L142" s="53">
        <v>0</v>
      </c>
      <c r="M142" s="53">
        <v>0</v>
      </c>
      <c r="N142" s="53">
        <v>0</v>
      </c>
      <c r="O142" s="53">
        <v>0</v>
      </c>
      <c r="P142" s="53">
        <v>0</v>
      </c>
      <c r="Q142" s="53">
        <v>0</v>
      </c>
      <c r="R142" s="53">
        <v>0</v>
      </c>
      <c r="S142" s="53">
        <v>0</v>
      </c>
      <c r="T142" s="53">
        <v>0</v>
      </c>
      <c r="U142" s="53">
        <v>0</v>
      </c>
      <c r="V142" s="53">
        <v>0</v>
      </c>
      <c r="W142" s="53">
        <v>0</v>
      </c>
      <c r="X142" s="53">
        <v>0</v>
      </c>
      <c r="Y142" s="53">
        <v>0</v>
      </c>
      <c r="Z142" s="53">
        <v>0</v>
      </c>
      <c r="AA142" s="53">
        <v>0</v>
      </c>
      <c r="AB142" s="53">
        <v>0</v>
      </c>
      <c r="AC142" s="53">
        <v>0</v>
      </c>
      <c r="AD142" s="53">
        <v>0</v>
      </c>
      <c r="AE142" s="53">
        <v>0</v>
      </c>
      <c r="AF142" s="53">
        <v>0</v>
      </c>
    </row>
    <row r="143" spans="2:32" ht="16" customHeight="1" x14ac:dyDescent="0.3">
      <c r="B143" s="51" t="s">
        <v>229</v>
      </c>
      <c r="C143" s="53">
        <v>0</v>
      </c>
      <c r="D143" s="53">
        <v>0</v>
      </c>
      <c r="E143" s="53">
        <v>0</v>
      </c>
      <c r="F143" s="53">
        <v>0</v>
      </c>
      <c r="G143" s="53">
        <v>0</v>
      </c>
      <c r="H143" s="53">
        <v>0</v>
      </c>
      <c r="I143" s="53">
        <v>0</v>
      </c>
      <c r="J143" s="53">
        <v>0</v>
      </c>
      <c r="K143" s="53">
        <v>0</v>
      </c>
      <c r="L143" s="53">
        <v>0</v>
      </c>
      <c r="M143" s="53">
        <v>0</v>
      </c>
      <c r="N143" s="53">
        <v>0</v>
      </c>
      <c r="O143" s="53">
        <v>0</v>
      </c>
      <c r="P143" s="53">
        <v>0</v>
      </c>
      <c r="Q143" s="53">
        <v>0</v>
      </c>
      <c r="R143" s="53">
        <v>0</v>
      </c>
      <c r="S143" s="53">
        <v>0</v>
      </c>
      <c r="T143" s="53">
        <v>0</v>
      </c>
      <c r="U143" s="53">
        <v>0</v>
      </c>
      <c r="V143" s="53">
        <v>0</v>
      </c>
      <c r="W143" s="53">
        <v>0</v>
      </c>
      <c r="X143" s="53">
        <v>0</v>
      </c>
      <c r="Y143" s="53">
        <v>0</v>
      </c>
      <c r="Z143" s="53">
        <v>0</v>
      </c>
      <c r="AA143" s="53">
        <v>0</v>
      </c>
      <c r="AB143" s="53">
        <v>0</v>
      </c>
      <c r="AC143" s="53">
        <v>0</v>
      </c>
      <c r="AD143" s="53">
        <v>0</v>
      </c>
      <c r="AE143" s="53">
        <v>0</v>
      </c>
      <c r="AF143" s="53">
        <v>0</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570.70000000000005</v>
      </c>
      <c r="D147" s="53">
        <v>591</v>
      </c>
      <c r="E147" s="53">
        <v>551</v>
      </c>
      <c r="F147" s="53">
        <v>613</v>
      </c>
      <c r="G147" s="53">
        <v>630</v>
      </c>
      <c r="H147" s="53">
        <v>616</v>
      </c>
      <c r="I147" s="53">
        <v>666</v>
      </c>
      <c r="J147" s="53">
        <v>1041.3200000000002</v>
      </c>
      <c r="K147" s="53">
        <v>1316.567</v>
      </c>
      <c r="L147" s="53">
        <v>1334.001</v>
      </c>
      <c r="M147" s="53">
        <v>1513</v>
      </c>
      <c r="N147" s="53">
        <v>1608</v>
      </c>
      <c r="O147" s="53">
        <v>1458.7</v>
      </c>
      <c r="P147" s="53">
        <v>1694.8</v>
      </c>
      <c r="Q147" s="53">
        <v>1643.2208000000001</v>
      </c>
      <c r="R147" s="53">
        <v>1658.0736999999999</v>
      </c>
      <c r="S147" s="53">
        <v>1659.4403499999999</v>
      </c>
      <c r="T147" s="53">
        <v>1666.4316731376796</v>
      </c>
      <c r="U147" s="53">
        <v>1702.9832000000001</v>
      </c>
      <c r="V147" s="53">
        <v>1616.6</v>
      </c>
      <c r="W147" s="53">
        <v>1665.8700000000001</v>
      </c>
      <c r="X147" s="53">
        <v>1506.472</v>
      </c>
      <c r="Y147" s="53">
        <v>1760.181</v>
      </c>
      <c r="Z147" s="53">
        <v>1886.8</v>
      </c>
      <c r="AA147" s="53">
        <v>1730</v>
      </c>
      <c r="AB147" s="53">
        <v>1790</v>
      </c>
      <c r="AC147" s="53">
        <v>1790</v>
      </c>
      <c r="AD147" s="53">
        <v>1790</v>
      </c>
      <c r="AE147" s="53">
        <v>1790</v>
      </c>
      <c r="AF147" s="53">
        <v>1840</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0</v>
      </c>
      <c r="P148" s="53">
        <v>0</v>
      </c>
      <c r="Q148" s="53">
        <v>0</v>
      </c>
      <c r="R148" s="53">
        <v>0</v>
      </c>
      <c r="S148" s="53">
        <v>0</v>
      </c>
      <c r="T148" s="53">
        <v>0</v>
      </c>
      <c r="U148" s="53">
        <v>0</v>
      </c>
      <c r="V148" s="53">
        <v>0</v>
      </c>
      <c r="W148" s="53">
        <v>0</v>
      </c>
      <c r="X148" s="53">
        <v>0</v>
      </c>
      <c r="Y148" s="53">
        <v>0</v>
      </c>
      <c r="Z148" s="53">
        <v>0</v>
      </c>
      <c r="AA148" s="53">
        <v>0</v>
      </c>
      <c r="AB148" s="53">
        <v>0</v>
      </c>
      <c r="AC148" s="53">
        <v>0</v>
      </c>
      <c r="AD148" s="53">
        <v>0</v>
      </c>
      <c r="AE148" s="53">
        <v>0</v>
      </c>
      <c r="AF148" s="53">
        <v>0</v>
      </c>
    </row>
    <row r="149" spans="2:32" ht="16" customHeight="1" x14ac:dyDescent="0.3">
      <c r="B149" s="51" t="s">
        <v>235</v>
      </c>
      <c r="C149" s="53">
        <v>0</v>
      </c>
      <c r="D149" s="53">
        <v>0</v>
      </c>
      <c r="E149" s="53">
        <v>0</v>
      </c>
      <c r="F149" s="53">
        <v>0</v>
      </c>
      <c r="G149" s="53">
        <v>0</v>
      </c>
      <c r="H149" s="53">
        <v>0</v>
      </c>
      <c r="I149" s="53">
        <v>0</v>
      </c>
      <c r="J149" s="53">
        <v>0</v>
      </c>
      <c r="K149" s="53">
        <v>0</v>
      </c>
      <c r="L149" s="53">
        <v>0</v>
      </c>
      <c r="M149" s="53">
        <v>0</v>
      </c>
      <c r="N149" s="53">
        <v>0</v>
      </c>
      <c r="O149" s="53">
        <v>0</v>
      </c>
      <c r="P149" s="53">
        <v>0</v>
      </c>
      <c r="Q149" s="53">
        <v>0</v>
      </c>
      <c r="R149" s="53">
        <v>0</v>
      </c>
      <c r="S149" s="53">
        <v>0</v>
      </c>
      <c r="T149" s="53">
        <v>0</v>
      </c>
      <c r="U149" s="53">
        <v>0</v>
      </c>
      <c r="V149" s="53">
        <v>0</v>
      </c>
      <c r="W149" s="53">
        <v>0</v>
      </c>
      <c r="X149" s="53">
        <v>0</v>
      </c>
      <c r="Y149" s="53">
        <v>0</v>
      </c>
      <c r="Z149" s="53">
        <v>0</v>
      </c>
      <c r="AA149" s="53">
        <v>0</v>
      </c>
      <c r="AB149" s="53">
        <v>0</v>
      </c>
      <c r="AC149" s="53">
        <v>0</v>
      </c>
      <c r="AD149" s="53">
        <v>0</v>
      </c>
      <c r="AE149" s="53">
        <v>0</v>
      </c>
      <c r="AF149" s="53">
        <v>0</v>
      </c>
    </row>
    <row r="150" spans="2:32" ht="16" customHeight="1" x14ac:dyDescent="0.3">
      <c r="B150" s="51" t="s">
        <v>236</v>
      </c>
      <c r="C150" s="53">
        <v>0</v>
      </c>
      <c r="D150" s="53">
        <v>0</v>
      </c>
      <c r="E150" s="53">
        <v>0</v>
      </c>
      <c r="F150" s="53">
        <v>0</v>
      </c>
      <c r="G150" s="53">
        <v>0</v>
      </c>
      <c r="H150" s="53">
        <v>0</v>
      </c>
      <c r="I150" s="53">
        <v>0</v>
      </c>
      <c r="J150" s="53">
        <v>0</v>
      </c>
      <c r="K150" s="53">
        <v>0</v>
      </c>
      <c r="L150" s="53">
        <v>0</v>
      </c>
      <c r="M150" s="53">
        <v>0</v>
      </c>
      <c r="N150" s="53">
        <v>0</v>
      </c>
      <c r="O150" s="53">
        <v>0</v>
      </c>
      <c r="P150" s="53">
        <v>0</v>
      </c>
      <c r="Q150" s="53">
        <v>0</v>
      </c>
      <c r="R150" s="53">
        <v>0</v>
      </c>
      <c r="S150" s="53">
        <v>0</v>
      </c>
      <c r="T150" s="53">
        <v>0</v>
      </c>
      <c r="U150" s="53">
        <v>0</v>
      </c>
      <c r="V150" s="53">
        <v>0</v>
      </c>
      <c r="W150" s="53">
        <v>0</v>
      </c>
      <c r="X150" s="53">
        <v>0</v>
      </c>
      <c r="Y150" s="53">
        <v>0</v>
      </c>
      <c r="Z150" s="53">
        <v>0</v>
      </c>
      <c r="AA150" s="53">
        <v>0</v>
      </c>
      <c r="AB150" s="53">
        <v>0</v>
      </c>
      <c r="AC150" s="53">
        <v>0</v>
      </c>
      <c r="AD150" s="53">
        <v>0</v>
      </c>
      <c r="AE150" s="53">
        <v>0</v>
      </c>
      <c r="AF150" s="53">
        <v>0</v>
      </c>
    </row>
    <row r="151" spans="2:32" ht="16" customHeight="1" x14ac:dyDescent="0.25">
      <c r="B151" s="47" t="s">
        <v>237</v>
      </c>
      <c r="C151" s="48">
        <v>14855</v>
      </c>
      <c r="D151" s="48">
        <v>16463</v>
      </c>
      <c r="E151" s="48">
        <v>16606</v>
      </c>
      <c r="F151" s="48">
        <v>17264</v>
      </c>
      <c r="G151" s="48">
        <v>18824</v>
      </c>
      <c r="H151" s="48">
        <v>20552</v>
      </c>
      <c r="I151" s="48">
        <v>22927</v>
      </c>
      <c r="J151" s="48">
        <v>25500</v>
      </c>
      <c r="K151" s="48">
        <v>28107.45175</v>
      </c>
      <c r="L151" s="48">
        <v>30381.931</v>
      </c>
      <c r="M151" s="48">
        <v>31619.515499999998</v>
      </c>
      <c r="N151" s="48">
        <v>34501.448000000004</v>
      </c>
      <c r="O151" s="48">
        <v>36794.122693128731</v>
      </c>
      <c r="P151" s="48">
        <v>37916.896799742084</v>
      </c>
      <c r="Q151" s="48">
        <v>42699.153999999995</v>
      </c>
      <c r="R151" s="48">
        <v>43646.113499999999</v>
      </c>
      <c r="S151" s="48">
        <v>46556.841695237497</v>
      </c>
      <c r="T151" s="48">
        <v>46745.131294802304</v>
      </c>
      <c r="U151" s="48">
        <v>47736.659520085988</v>
      </c>
      <c r="V151" s="48">
        <v>49647.342920238647</v>
      </c>
      <c r="W151" s="48">
        <v>48863.099803359903</v>
      </c>
      <c r="X151" s="48">
        <v>52465.544000658803</v>
      </c>
      <c r="Y151" s="48">
        <v>55157.801999999996</v>
      </c>
      <c r="Z151" s="48">
        <v>57107.519</v>
      </c>
      <c r="AA151" s="48">
        <v>57316.937924783095</v>
      </c>
      <c r="AB151" s="48">
        <v>59160.907803699702</v>
      </c>
      <c r="AC151" s="48">
        <v>63014.659626595479</v>
      </c>
      <c r="AD151" s="48">
        <v>66505.352500000008</v>
      </c>
      <c r="AE151" s="48">
        <v>69244.611999999994</v>
      </c>
      <c r="AF151" s="48">
        <v>69892.86559999999</v>
      </c>
    </row>
    <row r="152" spans="2:32" ht="16" customHeight="1" x14ac:dyDescent="0.25">
      <c r="B152" s="49" t="s">
        <v>238</v>
      </c>
      <c r="C152" s="50">
        <v>110</v>
      </c>
      <c r="D152" s="50">
        <v>142</v>
      </c>
      <c r="E152" s="50">
        <v>143</v>
      </c>
      <c r="F152" s="50">
        <v>142</v>
      </c>
      <c r="G152" s="50">
        <v>108</v>
      </c>
      <c r="H152" s="50">
        <v>175</v>
      </c>
      <c r="I152" s="50">
        <v>180</v>
      </c>
      <c r="J152" s="50">
        <v>190</v>
      </c>
      <c r="K152" s="50">
        <v>210</v>
      </c>
      <c r="L152" s="50">
        <v>230</v>
      </c>
      <c r="M152" s="50">
        <v>240</v>
      </c>
      <c r="N152" s="50">
        <v>280</v>
      </c>
      <c r="O152" s="50">
        <v>280</v>
      </c>
      <c r="P152" s="50">
        <v>280</v>
      </c>
      <c r="Q152" s="50">
        <v>280</v>
      </c>
      <c r="R152" s="50">
        <v>280</v>
      </c>
      <c r="S152" s="50">
        <v>308.10506399913243</v>
      </c>
      <c r="T152" s="50">
        <v>355</v>
      </c>
      <c r="U152" s="50">
        <v>395</v>
      </c>
      <c r="V152" s="50">
        <v>415</v>
      </c>
      <c r="W152" s="50">
        <v>475</v>
      </c>
      <c r="X152" s="50">
        <v>475</v>
      </c>
      <c r="Y152" s="50">
        <v>475</v>
      </c>
      <c r="Z152" s="50">
        <v>475</v>
      </c>
      <c r="AA152" s="50">
        <v>475</v>
      </c>
      <c r="AB152" s="50">
        <v>475</v>
      </c>
      <c r="AC152" s="50">
        <v>475</v>
      </c>
      <c r="AD152" s="50">
        <v>475</v>
      </c>
      <c r="AE152" s="50">
        <v>475</v>
      </c>
      <c r="AF152" s="50">
        <v>475</v>
      </c>
    </row>
    <row r="153" spans="2:32" ht="16" customHeight="1" x14ac:dyDescent="0.3">
      <c r="B153" s="51" t="s">
        <v>239</v>
      </c>
      <c r="C153" s="53">
        <v>0</v>
      </c>
      <c r="D153" s="53">
        <v>0</v>
      </c>
      <c r="E153" s="53">
        <v>0</v>
      </c>
      <c r="F153" s="53">
        <v>0</v>
      </c>
      <c r="G153" s="53">
        <v>0</v>
      </c>
      <c r="H153" s="53">
        <v>0</v>
      </c>
      <c r="I153" s="53">
        <v>0</v>
      </c>
      <c r="J153" s="53">
        <v>0</v>
      </c>
      <c r="K153" s="53">
        <v>0</v>
      </c>
      <c r="L153" s="53">
        <v>0</v>
      </c>
      <c r="M153" s="53">
        <v>0</v>
      </c>
      <c r="N153" s="53">
        <v>0</v>
      </c>
      <c r="O153" s="53">
        <v>0</v>
      </c>
      <c r="P153" s="53">
        <v>0</v>
      </c>
      <c r="Q153" s="53">
        <v>0</v>
      </c>
      <c r="R153" s="53">
        <v>0</v>
      </c>
      <c r="S153" s="53">
        <v>0</v>
      </c>
      <c r="T153" s="53">
        <v>0</v>
      </c>
      <c r="U153" s="53">
        <v>0</v>
      </c>
      <c r="V153" s="53">
        <v>0</v>
      </c>
      <c r="W153" s="53">
        <v>0</v>
      </c>
      <c r="X153" s="53">
        <v>0</v>
      </c>
      <c r="Y153" s="53">
        <v>0</v>
      </c>
      <c r="Z153" s="53">
        <v>0</v>
      </c>
      <c r="AA153" s="53">
        <v>0</v>
      </c>
      <c r="AB153" s="53">
        <v>0</v>
      </c>
      <c r="AC153" s="53">
        <v>0</v>
      </c>
      <c r="AD153" s="53">
        <v>0</v>
      </c>
      <c r="AE153" s="53">
        <v>0</v>
      </c>
      <c r="AF153" s="53">
        <v>0</v>
      </c>
    </row>
    <row r="154" spans="2:32" ht="16" customHeight="1" x14ac:dyDescent="0.3">
      <c r="B154" s="51" t="s">
        <v>240</v>
      </c>
      <c r="C154" s="53">
        <v>0</v>
      </c>
      <c r="D154" s="53">
        <v>0</v>
      </c>
      <c r="E154" s="53">
        <v>0</v>
      </c>
      <c r="F154" s="53">
        <v>0</v>
      </c>
      <c r="G154" s="53">
        <v>50</v>
      </c>
      <c r="H154" s="53">
        <v>75</v>
      </c>
      <c r="I154" s="53">
        <v>0</v>
      </c>
      <c r="J154" s="53">
        <v>10</v>
      </c>
      <c r="K154" s="53">
        <v>30</v>
      </c>
      <c r="L154" s="53">
        <v>50</v>
      </c>
      <c r="M154" s="53">
        <v>60</v>
      </c>
      <c r="N154" s="53">
        <v>100</v>
      </c>
      <c r="O154" s="53">
        <v>100</v>
      </c>
      <c r="P154" s="53">
        <v>100</v>
      </c>
      <c r="Q154" s="53">
        <v>100</v>
      </c>
      <c r="R154" s="53">
        <v>100</v>
      </c>
      <c r="S154" s="53">
        <v>128.1050639991324</v>
      </c>
      <c r="T154" s="53">
        <v>175</v>
      </c>
      <c r="U154" s="53">
        <v>175</v>
      </c>
      <c r="V154" s="53">
        <v>175</v>
      </c>
      <c r="W154" s="53">
        <v>175</v>
      </c>
      <c r="X154" s="53">
        <v>175</v>
      </c>
      <c r="Y154" s="53">
        <v>175</v>
      </c>
      <c r="Z154" s="53">
        <v>175</v>
      </c>
      <c r="AA154" s="53">
        <v>175</v>
      </c>
      <c r="AB154" s="53">
        <v>175</v>
      </c>
      <c r="AC154" s="53">
        <v>175</v>
      </c>
      <c r="AD154" s="53">
        <v>175</v>
      </c>
      <c r="AE154" s="53">
        <v>175</v>
      </c>
      <c r="AF154" s="53">
        <v>175</v>
      </c>
    </row>
    <row r="155" spans="2:32" ht="16" customHeight="1" x14ac:dyDescent="0.3">
      <c r="B155" s="51" t="s">
        <v>241</v>
      </c>
      <c r="C155" s="53">
        <v>0</v>
      </c>
      <c r="D155" s="53">
        <v>0</v>
      </c>
      <c r="E155" s="53">
        <v>0</v>
      </c>
      <c r="F155" s="53">
        <v>0</v>
      </c>
      <c r="G155" s="53">
        <v>0</v>
      </c>
      <c r="H155" s="53">
        <v>0</v>
      </c>
      <c r="I155" s="53">
        <v>0</v>
      </c>
      <c r="J155" s="53">
        <v>0</v>
      </c>
      <c r="K155" s="53">
        <v>0</v>
      </c>
      <c r="L155" s="53">
        <v>0</v>
      </c>
      <c r="M155" s="53">
        <v>0</v>
      </c>
      <c r="N155" s="53">
        <v>0</v>
      </c>
      <c r="O155" s="53">
        <v>0</v>
      </c>
      <c r="P155" s="53">
        <v>0</v>
      </c>
      <c r="Q155" s="53">
        <v>0</v>
      </c>
      <c r="R155" s="53">
        <v>0</v>
      </c>
      <c r="S155" s="53">
        <v>0</v>
      </c>
      <c r="T155" s="53">
        <v>0</v>
      </c>
      <c r="U155" s="53">
        <v>0</v>
      </c>
      <c r="V155" s="53">
        <v>0</v>
      </c>
      <c r="W155" s="53">
        <v>0</v>
      </c>
      <c r="X155" s="53">
        <v>0</v>
      </c>
      <c r="Y155" s="53">
        <v>0</v>
      </c>
      <c r="Z155" s="53">
        <v>0</v>
      </c>
      <c r="AA155" s="53">
        <v>0</v>
      </c>
      <c r="AB155" s="53">
        <v>0</v>
      </c>
      <c r="AC155" s="53">
        <v>0</v>
      </c>
      <c r="AD155" s="53">
        <v>0</v>
      </c>
      <c r="AE155" s="53">
        <v>0</v>
      </c>
      <c r="AF155" s="53">
        <v>0</v>
      </c>
    </row>
    <row r="156" spans="2:32" ht="16" customHeight="1" x14ac:dyDescent="0.3">
      <c r="B156" s="51" t="s">
        <v>242</v>
      </c>
      <c r="C156" s="53">
        <v>0</v>
      </c>
      <c r="D156" s="53">
        <v>0</v>
      </c>
      <c r="E156" s="53">
        <v>0</v>
      </c>
      <c r="F156" s="53">
        <v>0</v>
      </c>
      <c r="G156" s="53">
        <v>0</v>
      </c>
      <c r="H156" s="53">
        <v>0</v>
      </c>
      <c r="I156" s="53">
        <v>0</v>
      </c>
      <c r="J156" s="53">
        <v>0</v>
      </c>
      <c r="K156" s="53">
        <v>0</v>
      </c>
      <c r="L156" s="53">
        <v>0</v>
      </c>
      <c r="M156" s="53">
        <v>0</v>
      </c>
      <c r="N156" s="53">
        <v>0</v>
      </c>
      <c r="O156" s="53">
        <v>0</v>
      </c>
      <c r="P156" s="53">
        <v>0</v>
      </c>
      <c r="Q156" s="53">
        <v>0</v>
      </c>
      <c r="R156" s="53">
        <v>0</v>
      </c>
      <c r="S156" s="53">
        <v>0</v>
      </c>
      <c r="T156" s="53">
        <v>0</v>
      </c>
      <c r="U156" s="53">
        <v>0</v>
      </c>
      <c r="V156" s="53">
        <v>0</v>
      </c>
      <c r="W156" s="53">
        <v>0</v>
      </c>
      <c r="X156" s="53">
        <v>0</v>
      </c>
      <c r="Y156" s="53">
        <v>0</v>
      </c>
      <c r="Z156" s="53">
        <v>0</v>
      </c>
      <c r="AA156" s="53">
        <v>0</v>
      </c>
      <c r="AB156" s="53">
        <v>0</v>
      </c>
      <c r="AC156" s="53">
        <v>0</v>
      </c>
      <c r="AD156" s="53">
        <v>0</v>
      </c>
      <c r="AE156" s="53">
        <v>0</v>
      </c>
      <c r="AF156" s="53">
        <v>0</v>
      </c>
    </row>
    <row r="157" spans="2:32" ht="16" customHeight="1" x14ac:dyDescent="0.3">
      <c r="B157" s="51" t="s">
        <v>243</v>
      </c>
      <c r="C157" s="53">
        <v>0</v>
      </c>
      <c r="D157" s="53">
        <v>0</v>
      </c>
      <c r="E157" s="53">
        <v>0</v>
      </c>
      <c r="F157" s="53">
        <v>0</v>
      </c>
      <c r="G157" s="53">
        <v>0</v>
      </c>
      <c r="H157" s="53">
        <v>0</v>
      </c>
      <c r="I157" s="53">
        <v>0</v>
      </c>
      <c r="J157" s="53">
        <v>0</v>
      </c>
      <c r="K157" s="53">
        <v>0</v>
      </c>
      <c r="L157" s="53">
        <v>0</v>
      </c>
      <c r="M157" s="53">
        <v>0</v>
      </c>
      <c r="N157" s="53">
        <v>0</v>
      </c>
      <c r="O157" s="53">
        <v>0</v>
      </c>
      <c r="P157" s="53">
        <v>0</v>
      </c>
      <c r="Q157" s="53">
        <v>0</v>
      </c>
      <c r="R157" s="53">
        <v>0</v>
      </c>
      <c r="S157" s="53">
        <v>0</v>
      </c>
      <c r="T157" s="53">
        <v>0</v>
      </c>
      <c r="U157" s="53">
        <v>0</v>
      </c>
      <c r="V157" s="53">
        <v>0</v>
      </c>
      <c r="W157" s="53">
        <v>0</v>
      </c>
      <c r="X157" s="53">
        <v>0</v>
      </c>
      <c r="Y157" s="53">
        <v>0</v>
      </c>
      <c r="Z157" s="53">
        <v>0</v>
      </c>
      <c r="AA157" s="53">
        <v>0</v>
      </c>
      <c r="AB157" s="53">
        <v>0</v>
      </c>
      <c r="AC157" s="53">
        <v>0</v>
      </c>
      <c r="AD157" s="53">
        <v>0</v>
      </c>
      <c r="AE157" s="53">
        <v>0</v>
      </c>
      <c r="AF157" s="53">
        <v>0</v>
      </c>
    </row>
    <row r="158" spans="2:32" ht="16" customHeight="1" x14ac:dyDescent="0.3">
      <c r="B158" s="51" t="s">
        <v>244</v>
      </c>
      <c r="C158" s="53">
        <v>0</v>
      </c>
      <c r="D158" s="53">
        <v>0</v>
      </c>
      <c r="E158" s="53">
        <v>0</v>
      </c>
      <c r="F158" s="53">
        <v>0</v>
      </c>
      <c r="G158" s="53">
        <v>0</v>
      </c>
      <c r="H158" s="53">
        <v>0</v>
      </c>
      <c r="I158" s="53">
        <v>0</v>
      </c>
      <c r="J158" s="53">
        <v>0</v>
      </c>
      <c r="K158" s="53">
        <v>0</v>
      </c>
      <c r="L158" s="53">
        <v>0</v>
      </c>
      <c r="M158" s="53">
        <v>0</v>
      </c>
      <c r="N158" s="53">
        <v>0</v>
      </c>
      <c r="O158" s="53">
        <v>0</v>
      </c>
      <c r="P158" s="53">
        <v>0</v>
      </c>
      <c r="Q158" s="53">
        <v>0</v>
      </c>
      <c r="R158" s="53">
        <v>0</v>
      </c>
      <c r="S158" s="53">
        <v>0</v>
      </c>
      <c r="T158" s="53">
        <v>0</v>
      </c>
      <c r="U158" s="53">
        <v>0</v>
      </c>
      <c r="V158" s="53">
        <v>0</v>
      </c>
      <c r="W158" s="53">
        <v>0</v>
      </c>
      <c r="X158" s="53">
        <v>0</v>
      </c>
      <c r="Y158" s="53">
        <v>0</v>
      </c>
      <c r="Z158" s="53">
        <v>0</v>
      </c>
      <c r="AA158" s="53">
        <v>0</v>
      </c>
      <c r="AB158" s="53">
        <v>0</v>
      </c>
      <c r="AC158" s="53">
        <v>0</v>
      </c>
      <c r="AD158" s="53">
        <v>0</v>
      </c>
      <c r="AE158" s="53">
        <v>0</v>
      </c>
      <c r="AF158" s="53">
        <v>0</v>
      </c>
    </row>
    <row r="159" spans="2:32" ht="16" customHeight="1" x14ac:dyDescent="0.3">
      <c r="B159" s="51" t="s">
        <v>245</v>
      </c>
      <c r="C159" s="53">
        <v>0</v>
      </c>
      <c r="D159" s="53">
        <v>0</v>
      </c>
      <c r="E159" s="53">
        <v>0</v>
      </c>
      <c r="F159" s="53">
        <v>0</v>
      </c>
      <c r="G159" s="53">
        <v>0</v>
      </c>
      <c r="H159" s="53">
        <v>0</v>
      </c>
      <c r="I159" s="53">
        <v>0</v>
      </c>
      <c r="J159" s="53">
        <v>0</v>
      </c>
      <c r="K159" s="53">
        <v>0</v>
      </c>
      <c r="L159" s="53">
        <v>0</v>
      </c>
      <c r="M159" s="53">
        <v>0</v>
      </c>
      <c r="N159" s="53">
        <v>0</v>
      </c>
      <c r="O159" s="53">
        <v>0</v>
      </c>
      <c r="P159" s="53">
        <v>0</v>
      </c>
      <c r="Q159" s="53">
        <v>0</v>
      </c>
      <c r="R159" s="53">
        <v>0</v>
      </c>
      <c r="S159" s="53">
        <v>0</v>
      </c>
      <c r="T159" s="53">
        <v>0</v>
      </c>
      <c r="U159" s="53">
        <v>0</v>
      </c>
      <c r="V159" s="53">
        <v>0</v>
      </c>
      <c r="W159" s="53">
        <v>0</v>
      </c>
      <c r="X159" s="53">
        <v>0</v>
      </c>
      <c r="Y159" s="53">
        <v>0</v>
      </c>
      <c r="Z159" s="53">
        <v>0</v>
      </c>
      <c r="AA159" s="53">
        <v>0</v>
      </c>
      <c r="AB159" s="53">
        <v>0</v>
      </c>
      <c r="AC159" s="53">
        <v>0</v>
      </c>
      <c r="AD159" s="53">
        <v>0</v>
      </c>
      <c r="AE159" s="53">
        <v>0</v>
      </c>
      <c r="AF159" s="53">
        <v>0</v>
      </c>
    </row>
    <row r="160" spans="2:32" ht="16" customHeight="1" x14ac:dyDescent="0.3">
      <c r="B160" s="51" t="s">
        <v>246</v>
      </c>
      <c r="C160" s="53">
        <v>0</v>
      </c>
      <c r="D160" s="53">
        <v>0</v>
      </c>
      <c r="E160" s="53">
        <v>0</v>
      </c>
      <c r="F160" s="53">
        <v>0</v>
      </c>
      <c r="G160" s="53">
        <v>0</v>
      </c>
      <c r="H160" s="53">
        <v>0</v>
      </c>
      <c r="I160" s="53">
        <v>0</v>
      </c>
      <c r="J160" s="53">
        <v>0</v>
      </c>
      <c r="K160" s="53">
        <v>0</v>
      </c>
      <c r="L160" s="53">
        <v>0</v>
      </c>
      <c r="M160" s="53">
        <v>0</v>
      </c>
      <c r="N160" s="53">
        <v>0</v>
      </c>
      <c r="O160" s="53">
        <v>0</v>
      </c>
      <c r="P160" s="53">
        <v>0</v>
      </c>
      <c r="Q160" s="53">
        <v>0</v>
      </c>
      <c r="R160" s="53">
        <v>0</v>
      </c>
      <c r="S160" s="53">
        <v>0</v>
      </c>
      <c r="T160" s="53">
        <v>0</v>
      </c>
      <c r="U160" s="53">
        <v>0</v>
      </c>
      <c r="V160" s="53">
        <v>0</v>
      </c>
      <c r="W160" s="53">
        <v>0</v>
      </c>
      <c r="X160" s="53">
        <v>0</v>
      </c>
      <c r="Y160" s="53">
        <v>0</v>
      </c>
      <c r="Z160" s="53">
        <v>0</v>
      </c>
      <c r="AA160" s="53">
        <v>0</v>
      </c>
      <c r="AB160" s="53">
        <v>0</v>
      </c>
      <c r="AC160" s="53">
        <v>0</v>
      </c>
      <c r="AD160" s="53">
        <v>0</v>
      </c>
      <c r="AE160" s="53">
        <v>0</v>
      </c>
      <c r="AF160" s="53">
        <v>0</v>
      </c>
    </row>
    <row r="161" spans="2:32" ht="16" customHeight="1" x14ac:dyDescent="0.3">
      <c r="B161" s="51" t="s">
        <v>247</v>
      </c>
      <c r="C161" s="53">
        <v>0</v>
      </c>
      <c r="D161" s="53">
        <v>0</v>
      </c>
      <c r="E161" s="53">
        <v>0</v>
      </c>
      <c r="F161" s="53">
        <v>0</v>
      </c>
      <c r="G161" s="53">
        <v>0</v>
      </c>
      <c r="H161" s="53">
        <v>0</v>
      </c>
      <c r="I161" s="53">
        <v>0</v>
      </c>
      <c r="J161" s="53">
        <v>0</v>
      </c>
      <c r="K161" s="53">
        <v>0</v>
      </c>
      <c r="L161" s="53">
        <v>0</v>
      </c>
      <c r="M161" s="53">
        <v>0</v>
      </c>
      <c r="N161" s="53">
        <v>0</v>
      </c>
      <c r="O161" s="53">
        <v>0</v>
      </c>
      <c r="P161" s="53">
        <v>0</v>
      </c>
      <c r="Q161" s="53">
        <v>0</v>
      </c>
      <c r="R161" s="53">
        <v>0</v>
      </c>
      <c r="S161" s="53">
        <v>0</v>
      </c>
      <c r="T161" s="53">
        <v>0</v>
      </c>
      <c r="U161" s="53">
        <v>0</v>
      </c>
      <c r="V161" s="53">
        <v>0</v>
      </c>
      <c r="W161" s="53">
        <v>0</v>
      </c>
      <c r="X161" s="53">
        <v>0</v>
      </c>
      <c r="Y161" s="53">
        <v>0</v>
      </c>
      <c r="Z161" s="53">
        <v>0</v>
      </c>
      <c r="AA161" s="53">
        <v>0</v>
      </c>
      <c r="AB161" s="53">
        <v>0</v>
      </c>
      <c r="AC161" s="53">
        <v>0</v>
      </c>
      <c r="AD161" s="53">
        <v>0</v>
      </c>
      <c r="AE161" s="53">
        <v>0</v>
      </c>
      <c r="AF161" s="53">
        <v>0</v>
      </c>
    </row>
    <row r="162" spans="2:32" ht="16" customHeight="1" x14ac:dyDescent="0.3">
      <c r="B162" s="51" t="s">
        <v>248</v>
      </c>
      <c r="C162" s="53">
        <v>0</v>
      </c>
      <c r="D162" s="53">
        <v>0</v>
      </c>
      <c r="E162" s="53">
        <v>0</v>
      </c>
      <c r="F162" s="53">
        <v>0</v>
      </c>
      <c r="G162" s="53">
        <v>0</v>
      </c>
      <c r="H162" s="53">
        <v>0</v>
      </c>
      <c r="I162" s="53">
        <v>0</v>
      </c>
      <c r="J162" s="53">
        <v>0</v>
      </c>
      <c r="K162" s="53">
        <v>0</v>
      </c>
      <c r="L162" s="53">
        <v>0</v>
      </c>
      <c r="M162" s="53">
        <v>0</v>
      </c>
      <c r="N162" s="53">
        <v>0</v>
      </c>
      <c r="O162" s="53">
        <v>0</v>
      </c>
      <c r="P162" s="53">
        <v>0</v>
      </c>
      <c r="Q162" s="53">
        <v>0</v>
      </c>
      <c r="R162" s="53">
        <v>0</v>
      </c>
      <c r="S162" s="53">
        <v>0</v>
      </c>
      <c r="T162" s="53">
        <v>0</v>
      </c>
      <c r="U162" s="53">
        <v>0</v>
      </c>
      <c r="V162" s="53">
        <v>0</v>
      </c>
      <c r="W162" s="53">
        <v>0</v>
      </c>
      <c r="X162" s="53">
        <v>0</v>
      </c>
      <c r="Y162" s="53">
        <v>0</v>
      </c>
      <c r="Z162" s="53">
        <v>0</v>
      </c>
      <c r="AA162" s="53">
        <v>0</v>
      </c>
      <c r="AB162" s="53">
        <v>0</v>
      </c>
      <c r="AC162" s="53">
        <v>0</v>
      </c>
      <c r="AD162" s="53">
        <v>0</v>
      </c>
      <c r="AE162" s="53">
        <v>0</v>
      </c>
      <c r="AF162" s="53">
        <v>0</v>
      </c>
    </row>
    <row r="163" spans="2:32" ht="16" customHeight="1" x14ac:dyDescent="0.3">
      <c r="B163" s="51" t="s">
        <v>249</v>
      </c>
      <c r="C163" s="53">
        <v>0</v>
      </c>
      <c r="D163" s="53">
        <v>0</v>
      </c>
      <c r="E163" s="53">
        <v>0</v>
      </c>
      <c r="F163" s="53">
        <v>0</v>
      </c>
      <c r="G163" s="53">
        <v>0</v>
      </c>
      <c r="H163" s="53">
        <v>0</v>
      </c>
      <c r="I163" s="53">
        <v>0</v>
      </c>
      <c r="J163" s="53">
        <v>0</v>
      </c>
      <c r="K163" s="53">
        <v>0</v>
      </c>
      <c r="L163" s="53">
        <v>0</v>
      </c>
      <c r="M163" s="53">
        <v>0</v>
      </c>
      <c r="N163" s="53">
        <v>0</v>
      </c>
      <c r="O163" s="53">
        <v>0</v>
      </c>
      <c r="P163" s="53">
        <v>0</v>
      </c>
      <c r="Q163" s="53">
        <v>0</v>
      </c>
      <c r="R163" s="53">
        <v>0</v>
      </c>
      <c r="S163" s="53">
        <v>0</v>
      </c>
      <c r="T163" s="53">
        <v>0</v>
      </c>
      <c r="U163" s="53">
        <v>0</v>
      </c>
      <c r="V163" s="53">
        <v>0</v>
      </c>
      <c r="W163" s="53">
        <v>0</v>
      </c>
      <c r="X163" s="53">
        <v>0</v>
      </c>
      <c r="Y163" s="53">
        <v>0</v>
      </c>
      <c r="Z163" s="53">
        <v>0</v>
      </c>
      <c r="AA163" s="53">
        <v>0</v>
      </c>
      <c r="AB163" s="53">
        <v>0</v>
      </c>
      <c r="AC163" s="53">
        <v>0</v>
      </c>
      <c r="AD163" s="53">
        <v>0</v>
      </c>
      <c r="AE163" s="53">
        <v>0</v>
      </c>
      <c r="AF163" s="53">
        <v>0</v>
      </c>
    </row>
    <row r="164" spans="2:32" ht="16" customHeight="1" x14ac:dyDescent="0.3">
      <c r="B164" s="51" t="s">
        <v>250</v>
      </c>
      <c r="C164" s="53">
        <v>110</v>
      </c>
      <c r="D164" s="53">
        <v>142</v>
      </c>
      <c r="E164" s="53">
        <v>143</v>
      </c>
      <c r="F164" s="53">
        <v>142</v>
      </c>
      <c r="G164" s="53">
        <v>58</v>
      </c>
      <c r="H164" s="53">
        <v>100</v>
      </c>
      <c r="I164" s="53">
        <v>180</v>
      </c>
      <c r="J164" s="53">
        <v>180</v>
      </c>
      <c r="K164" s="53">
        <v>180</v>
      </c>
      <c r="L164" s="53">
        <v>180</v>
      </c>
      <c r="M164" s="53">
        <v>180</v>
      </c>
      <c r="N164" s="53">
        <v>180</v>
      </c>
      <c r="O164" s="53">
        <v>180</v>
      </c>
      <c r="P164" s="53">
        <v>180</v>
      </c>
      <c r="Q164" s="53">
        <v>180</v>
      </c>
      <c r="R164" s="53">
        <v>180</v>
      </c>
      <c r="S164" s="53">
        <v>180</v>
      </c>
      <c r="T164" s="53">
        <v>180</v>
      </c>
      <c r="U164" s="53">
        <v>220</v>
      </c>
      <c r="V164" s="53">
        <v>240</v>
      </c>
      <c r="W164" s="53">
        <v>300</v>
      </c>
      <c r="X164" s="53">
        <v>300</v>
      </c>
      <c r="Y164" s="53">
        <v>300</v>
      </c>
      <c r="Z164" s="53">
        <v>300</v>
      </c>
      <c r="AA164" s="53">
        <v>300</v>
      </c>
      <c r="AB164" s="53">
        <v>300</v>
      </c>
      <c r="AC164" s="53">
        <v>300</v>
      </c>
      <c r="AD164" s="53">
        <v>300</v>
      </c>
      <c r="AE164" s="53">
        <v>300</v>
      </c>
      <c r="AF164" s="53">
        <v>300</v>
      </c>
    </row>
    <row r="165" spans="2:32" ht="16" customHeight="1" x14ac:dyDescent="0.3">
      <c r="B165" s="51" t="s">
        <v>251</v>
      </c>
      <c r="C165" s="53">
        <v>0</v>
      </c>
      <c r="D165" s="53">
        <v>0</v>
      </c>
      <c r="E165" s="53">
        <v>0</v>
      </c>
      <c r="F165" s="53">
        <v>0</v>
      </c>
      <c r="G165" s="53">
        <v>0</v>
      </c>
      <c r="H165" s="53">
        <v>0</v>
      </c>
      <c r="I165" s="53">
        <v>0</v>
      </c>
      <c r="J165" s="53">
        <v>0</v>
      </c>
      <c r="K165" s="53">
        <v>0</v>
      </c>
      <c r="L165" s="53">
        <v>0</v>
      </c>
      <c r="M165" s="53">
        <v>0</v>
      </c>
      <c r="N165" s="53">
        <v>0</v>
      </c>
      <c r="O165" s="53">
        <v>0</v>
      </c>
      <c r="P165" s="53">
        <v>0</v>
      </c>
      <c r="Q165" s="53">
        <v>0</v>
      </c>
      <c r="R165" s="53">
        <v>0</v>
      </c>
      <c r="S165" s="53">
        <v>0</v>
      </c>
      <c r="T165" s="53">
        <v>0</v>
      </c>
      <c r="U165" s="53">
        <v>0</v>
      </c>
      <c r="V165" s="53">
        <v>0</v>
      </c>
      <c r="W165" s="53">
        <v>0</v>
      </c>
      <c r="X165" s="53">
        <v>0</v>
      </c>
      <c r="Y165" s="53">
        <v>0</v>
      </c>
      <c r="Z165" s="53">
        <v>0</v>
      </c>
      <c r="AA165" s="53">
        <v>0</v>
      </c>
      <c r="AB165" s="53">
        <v>0</v>
      </c>
      <c r="AC165" s="53">
        <v>0</v>
      </c>
      <c r="AD165" s="53">
        <v>0</v>
      </c>
      <c r="AE165" s="53">
        <v>0</v>
      </c>
      <c r="AF165" s="53">
        <v>0</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993</v>
      </c>
      <c r="D167" s="50">
        <v>1174</v>
      </c>
      <c r="E167" s="50">
        <v>1399</v>
      </c>
      <c r="F167" s="50">
        <v>1497</v>
      </c>
      <c r="G167" s="50">
        <v>1624</v>
      </c>
      <c r="H167" s="50">
        <v>2052.9999999999982</v>
      </c>
      <c r="I167" s="50">
        <v>2521</v>
      </c>
      <c r="J167" s="50">
        <v>2895.9999999999995</v>
      </c>
      <c r="K167" s="50">
        <v>3051.7697499999999</v>
      </c>
      <c r="L167" s="50">
        <v>3388.9289999999996</v>
      </c>
      <c r="M167" s="50">
        <v>3341.0574999999999</v>
      </c>
      <c r="N167" s="50">
        <v>3422.779</v>
      </c>
      <c r="O167" s="50">
        <v>3382.3216931287316</v>
      </c>
      <c r="P167" s="50">
        <v>3372.6117997420843</v>
      </c>
      <c r="Q167" s="50">
        <v>3437.4110000000001</v>
      </c>
      <c r="R167" s="50">
        <v>3536.2605000000003</v>
      </c>
      <c r="S167" s="50">
        <v>3395.3207500000003</v>
      </c>
      <c r="T167" s="50">
        <v>3575.416728723404</v>
      </c>
      <c r="U167" s="50">
        <v>2652.9382659574467</v>
      </c>
      <c r="V167" s="50">
        <v>2233.8476010638296</v>
      </c>
      <c r="W167" s="50">
        <v>2265</v>
      </c>
      <c r="X167" s="50">
        <v>2390</v>
      </c>
      <c r="Y167" s="50">
        <v>2350</v>
      </c>
      <c r="Z167" s="50">
        <v>1875</v>
      </c>
      <c r="AA167" s="50">
        <v>1895</v>
      </c>
      <c r="AB167" s="50">
        <v>3030</v>
      </c>
      <c r="AC167" s="50">
        <v>3590</v>
      </c>
      <c r="AD167" s="50">
        <v>3590</v>
      </c>
      <c r="AE167" s="50">
        <v>3590</v>
      </c>
      <c r="AF167" s="50">
        <v>3590</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0</v>
      </c>
      <c r="D169" s="53">
        <v>0</v>
      </c>
      <c r="E169" s="53">
        <v>0</v>
      </c>
      <c r="F169" s="53">
        <v>0</v>
      </c>
      <c r="G169" s="53">
        <v>0</v>
      </c>
      <c r="H169" s="53">
        <v>0</v>
      </c>
      <c r="I169" s="53">
        <v>0</v>
      </c>
      <c r="J169" s="53">
        <v>0</v>
      </c>
      <c r="K169" s="53">
        <v>0</v>
      </c>
      <c r="L169" s="53">
        <v>0</v>
      </c>
      <c r="M169" s="53">
        <v>0</v>
      </c>
      <c r="N169" s="53">
        <v>0</v>
      </c>
      <c r="O169" s="53">
        <v>0</v>
      </c>
      <c r="P169" s="53">
        <v>0</v>
      </c>
      <c r="Q169" s="53">
        <v>0</v>
      </c>
      <c r="R169" s="53">
        <v>0</v>
      </c>
      <c r="S169" s="53">
        <v>0</v>
      </c>
      <c r="T169" s="53">
        <v>0</v>
      </c>
      <c r="U169" s="53">
        <v>0</v>
      </c>
      <c r="V169" s="53">
        <v>0</v>
      </c>
      <c r="W169" s="53">
        <v>0</v>
      </c>
      <c r="X169" s="53">
        <v>0</v>
      </c>
      <c r="Y169" s="53">
        <v>0</v>
      </c>
      <c r="Z169" s="53">
        <v>0</v>
      </c>
      <c r="AA169" s="53">
        <v>0</v>
      </c>
      <c r="AB169" s="53">
        <v>0</v>
      </c>
      <c r="AC169" s="53">
        <v>0</v>
      </c>
      <c r="AD169" s="53">
        <v>0</v>
      </c>
      <c r="AE169" s="53">
        <v>0</v>
      </c>
      <c r="AF169" s="53">
        <v>0</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993</v>
      </c>
      <c r="D171" s="53">
        <v>1174</v>
      </c>
      <c r="E171" s="53">
        <v>1399</v>
      </c>
      <c r="F171" s="53">
        <v>1497</v>
      </c>
      <c r="G171" s="53">
        <v>1624</v>
      </c>
      <c r="H171" s="53">
        <v>2052.9999999999982</v>
      </c>
      <c r="I171" s="53">
        <v>2521</v>
      </c>
      <c r="J171" s="53">
        <v>2895.9999999999995</v>
      </c>
      <c r="K171" s="53">
        <v>3051.7697499999999</v>
      </c>
      <c r="L171" s="53">
        <v>3388.9289999999996</v>
      </c>
      <c r="M171" s="53">
        <v>3341.0574999999999</v>
      </c>
      <c r="N171" s="53">
        <v>3422.779</v>
      </c>
      <c r="O171" s="53">
        <v>3382.3216931287316</v>
      </c>
      <c r="P171" s="53">
        <v>3372.6117997420843</v>
      </c>
      <c r="Q171" s="53">
        <v>3437.4110000000001</v>
      </c>
      <c r="R171" s="53">
        <v>3536.2605000000003</v>
      </c>
      <c r="S171" s="53">
        <v>3395.3207500000003</v>
      </c>
      <c r="T171" s="53">
        <v>3575.416728723404</v>
      </c>
      <c r="U171" s="53">
        <v>2652.9382659574467</v>
      </c>
      <c r="V171" s="53">
        <v>2233.8476010638296</v>
      </c>
      <c r="W171" s="53">
        <v>2265</v>
      </c>
      <c r="X171" s="53">
        <v>2390</v>
      </c>
      <c r="Y171" s="53">
        <v>2350</v>
      </c>
      <c r="Z171" s="53">
        <v>1875</v>
      </c>
      <c r="AA171" s="53">
        <v>1895</v>
      </c>
      <c r="AB171" s="53">
        <v>3030</v>
      </c>
      <c r="AC171" s="53">
        <v>3590</v>
      </c>
      <c r="AD171" s="53">
        <v>3590</v>
      </c>
      <c r="AE171" s="53">
        <v>3590</v>
      </c>
      <c r="AF171" s="53">
        <v>3590</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0</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0</v>
      </c>
      <c r="D174" s="53">
        <v>0</v>
      </c>
      <c r="E174" s="53">
        <v>0</v>
      </c>
      <c r="F174" s="53">
        <v>0</v>
      </c>
      <c r="G174" s="53">
        <v>0</v>
      </c>
      <c r="H174" s="53">
        <v>0</v>
      </c>
      <c r="I174" s="53">
        <v>0</v>
      </c>
      <c r="J174" s="53">
        <v>0</v>
      </c>
      <c r="K174" s="53">
        <v>0</v>
      </c>
      <c r="L174" s="53">
        <v>0</v>
      </c>
      <c r="M174" s="53">
        <v>0</v>
      </c>
      <c r="N174" s="53">
        <v>0</v>
      </c>
      <c r="O174" s="53">
        <v>0</v>
      </c>
      <c r="P174" s="53">
        <v>0</v>
      </c>
      <c r="Q174" s="53">
        <v>0</v>
      </c>
      <c r="R174" s="53">
        <v>0</v>
      </c>
      <c r="S174" s="53">
        <v>0</v>
      </c>
      <c r="T174" s="53">
        <v>0</v>
      </c>
      <c r="U174" s="53">
        <v>0</v>
      </c>
      <c r="V174" s="53">
        <v>0</v>
      </c>
      <c r="W174" s="53">
        <v>0</v>
      </c>
      <c r="X174" s="53">
        <v>0</v>
      </c>
      <c r="Y174" s="53">
        <v>0</v>
      </c>
      <c r="Z174" s="53">
        <v>0</v>
      </c>
      <c r="AA174" s="53">
        <v>0</v>
      </c>
      <c r="AB174" s="53">
        <v>0</v>
      </c>
      <c r="AC174" s="53">
        <v>0</v>
      </c>
      <c r="AD174" s="53">
        <v>0</v>
      </c>
      <c r="AE174" s="53">
        <v>0</v>
      </c>
      <c r="AF174" s="53">
        <v>0</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1066</v>
      </c>
      <c r="D176" s="50">
        <v>1189</v>
      </c>
      <c r="E176" s="50">
        <v>1197</v>
      </c>
      <c r="F176" s="50">
        <v>1223</v>
      </c>
      <c r="G176" s="50">
        <v>1252</v>
      </c>
      <c r="H176" s="50">
        <v>1373</v>
      </c>
      <c r="I176" s="50">
        <v>1376</v>
      </c>
      <c r="J176" s="50">
        <v>1413</v>
      </c>
      <c r="K176" s="50">
        <v>1487</v>
      </c>
      <c r="L176" s="50">
        <v>1348</v>
      </c>
      <c r="M176" s="50">
        <v>1358</v>
      </c>
      <c r="N176" s="50">
        <v>1433</v>
      </c>
      <c r="O176" s="50">
        <v>841</v>
      </c>
      <c r="P176" s="50">
        <v>1320</v>
      </c>
      <c r="Q176" s="50">
        <v>1293.7999999999997</v>
      </c>
      <c r="R176" s="50">
        <v>1443.8</v>
      </c>
      <c r="S176" s="50">
        <v>1710</v>
      </c>
      <c r="T176" s="50">
        <v>1516.1377692137521</v>
      </c>
      <c r="U176" s="50">
        <v>1295</v>
      </c>
      <c r="V176" s="50">
        <v>1385</v>
      </c>
      <c r="W176" s="50">
        <v>1545</v>
      </c>
      <c r="X176" s="50">
        <v>1395</v>
      </c>
      <c r="Y176" s="50">
        <v>1470</v>
      </c>
      <c r="Z176" s="50">
        <v>1570</v>
      </c>
      <c r="AA176" s="50">
        <v>1595</v>
      </c>
      <c r="AB176" s="50">
        <v>2429</v>
      </c>
      <c r="AC176" s="50">
        <v>3712</v>
      </c>
      <c r="AD176" s="50">
        <v>4323.5</v>
      </c>
      <c r="AE176" s="50">
        <v>4323.5</v>
      </c>
      <c r="AF176" s="50">
        <v>4348.3999999999996</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540</v>
      </c>
      <c r="D180" s="53">
        <v>600</v>
      </c>
      <c r="E180" s="53">
        <v>600</v>
      </c>
      <c r="F180" s="53">
        <v>625</v>
      </c>
      <c r="G180" s="53">
        <v>600</v>
      </c>
      <c r="H180" s="53">
        <v>700</v>
      </c>
      <c r="I180" s="53">
        <v>660</v>
      </c>
      <c r="J180" s="53">
        <v>700</v>
      </c>
      <c r="K180" s="53">
        <v>700</v>
      </c>
      <c r="L180" s="53">
        <v>665</v>
      </c>
      <c r="M180" s="53">
        <v>625</v>
      </c>
      <c r="N180" s="53">
        <v>750</v>
      </c>
      <c r="O180" s="53">
        <v>476</v>
      </c>
      <c r="P180" s="53">
        <v>730</v>
      </c>
      <c r="Q180" s="53">
        <v>750</v>
      </c>
      <c r="R180" s="53">
        <v>650</v>
      </c>
      <c r="S180" s="53">
        <v>700</v>
      </c>
      <c r="T180" s="53">
        <v>519</v>
      </c>
      <c r="U180" s="53">
        <v>575</v>
      </c>
      <c r="V180" s="53">
        <v>515</v>
      </c>
      <c r="W180" s="53">
        <v>625</v>
      </c>
      <c r="X180" s="53">
        <v>650</v>
      </c>
      <c r="Y180" s="53">
        <v>700</v>
      </c>
      <c r="Z180" s="53">
        <v>700</v>
      </c>
      <c r="AA180" s="53">
        <v>850</v>
      </c>
      <c r="AB180" s="53">
        <v>2209</v>
      </c>
      <c r="AC180" s="53">
        <v>3192</v>
      </c>
      <c r="AD180" s="53">
        <v>3403.5</v>
      </c>
      <c r="AE180" s="53">
        <v>3403.5</v>
      </c>
      <c r="AF180" s="53">
        <v>3428.4</v>
      </c>
    </row>
    <row r="181" spans="2:32" ht="16" customHeight="1" x14ac:dyDescent="0.3">
      <c r="B181" s="51" t="s">
        <v>267</v>
      </c>
      <c r="C181" s="53">
        <v>0</v>
      </c>
      <c r="D181" s="53">
        <v>0</v>
      </c>
      <c r="E181" s="53">
        <v>0</v>
      </c>
      <c r="F181" s="53">
        <v>0</v>
      </c>
      <c r="G181" s="53">
        <v>0</v>
      </c>
      <c r="H181" s="53">
        <v>0</v>
      </c>
      <c r="I181" s="53">
        <v>0</v>
      </c>
      <c r="J181" s="53">
        <v>0</v>
      </c>
      <c r="K181" s="53">
        <v>0</v>
      </c>
      <c r="L181" s="53">
        <v>0</v>
      </c>
      <c r="M181" s="53">
        <v>0</v>
      </c>
      <c r="N181" s="53">
        <v>0</v>
      </c>
      <c r="O181" s="53">
        <v>0</v>
      </c>
      <c r="P181" s="53">
        <v>0</v>
      </c>
      <c r="Q181" s="53">
        <v>0</v>
      </c>
      <c r="R181" s="53">
        <v>0</v>
      </c>
      <c r="S181" s="53">
        <v>0</v>
      </c>
      <c r="T181" s="53">
        <v>0</v>
      </c>
      <c r="U181" s="53">
        <v>0</v>
      </c>
      <c r="V181" s="53">
        <v>0</v>
      </c>
      <c r="W181" s="53">
        <v>0</v>
      </c>
      <c r="X181" s="53">
        <v>0</v>
      </c>
      <c r="Y181" s="53">
        <v>0</v>
      </c>
      <c r="Z181" s="53">
        <v>0</v>
      </c>
      <c r="AA181" s="53">
        <v>0</v>
      </c>
      <c r="AB181" s="53">
        <v>0</v>
      </c>
      <c r="AC181" s="53">
        <v>0</v>
      </c>
      <c r="AD181" s="53">
        <v>0</v>
      </c>
      <c r="AE181" s="53">
        <v>0</v>
      </c>
      <c r="AF181" s="53">
        <v>0</v>
      </c>
    </row>
    <row r="182" spans="2:32" ht="16" customHeight="1" x14ac:dyDescent="0.3">
      <c r="B182" s="51" t="s">
        <v>268</v>
      </c>
      <c r="C182" s="53">
        <v>0</v>
      </c>
      <c r="D182" s="53">
        <v>0</v>
      </c>
      <c r="E182" s="53">
        <v>0</v>
      </c>
      <c r="F182" s="53">
        <v>0</v>
      </c>
      <c r="G182" s="53">
        <v>0</v>
      </c>
      <c r="H182" s="53">
        <v>0</v>
      </c>
      <c r="I182" s="53">
        <v>0</v>
      </c>
      <c r="J182" s="53">
        <v>0</v>
      </c>
      <c r="K182" s="53">
        <v>0</v>
      </c>
      <c r="L182" s="53">
        <v>0</v>
      </c>
      <c r="M182" s="53">
        <v>0</v>
      </c>
      <c r="N182" s="53">
        <v>0</v>
      </c>
      <c r="O182" s="53">
        <v>0</v>
      </c>
      <c r="P182" s="53">
        <v>0</v>
      </c>
      <c r="Q182" s="53">
        <v>0</v>
      </c>
      <c r="R182" s="53">
        <v>0</v>
      </c>
      <c r="S182" s="53">
        <v>0</v>
      </c>
      <c r="T182" s="53">
        <v>0</v>
      </c>
      <c r="U182" s="53">
        <v>0</v>
      </c>
      <c r="V182" s="53">
        <v>0</v>
      </c>
      <c r="W182" s="53">
        <v>0</v>
      </c>
      <c r="X182" s="53">
        <v>0</v>
      </c>
      <c r="Y182" s="53">
        <v>0</v>
      </c>
      <c r="Z182" s="53">
        <v>0</v>
      </c>
      <c r="AA182" s="53">
        <v>0</v>
      </c>
      <c r="AB182" s="53">
        <v>0</v>
      </c>
      <c r="AC182" s="53">
        <v>0</v>
      </c>
      <c r="AD182" s="53">
        <v>0</v>
      </c>
      <c r="AE182" s="53">
        <v>0</v>
      </c>
      <c r="AF182" s="53">
        <v>0</v>
      </c>
    </row>
    <row r="183" spans="2:32" ht="16" customHeight="1" x14ac:dyDescent="0.3">
      <c r="B183" s="51" t="s">
        <v>269</v>
      </c>
      <c r="C183" s="53">
        <v>0</v>
      </c>
      <c r="D183" s="53">
        <v>0</v>
      </c>
      <c r="E183" s="53">
        <v>0</v>
      </c>
      <c r="F183" s="53">
        <v>0</v>
      </c>
      <c r="G183" s="53">
        <v>0</v>
      </c>
      <c r="H183" s="53">
        <v>0</v>
      </c>
      <c r="I183" s="53">
        <v>0</v>
      </c>
      <c r="J183" s="53">
        <v>0</v>
      </c>
      <c r="K183" s="53">
        <v>0</v>
      </c>
      <c r="L183" s="53">
        <v>0</v>
      </c>
      <c r="M183" s="53">
        <v>0</v>
      </c>
      <c r="N183" s="53">
        <v>0</v>
      </c>
      <c r="O183" s="53">
        <v>0</v>
      </c>
      <c r="P183" s="53">
        <v>0</v>
      </c>
      <c r="Q183" s="53">
        <v>0</v>
      </c>
      <c r="R183" s="53">
        <v>0</v>
      </c>
      <c r="S183" s="53">
        <v>0</v>
      </c>
      <c r="T183" s="53">
        <v>0</v>
      </c>
      <c r="U183" s="53">
        <v>0</v>
      </c>
      <c r="V183" s="53">
        <v>0</v>
      </c>
      <c r="W183" s="53">
        <v>0</v>
      </c>
      <c r="X183" s="53">
        <v>0</v>
      </c>
      <c r="Y183" s="53">
        <v>0</v>
      </c>
      <c r="Z183" s="53">
        <v>0</v>
      </c>
      <c r="AA183" s="53">
        <v>0</v>
      </c>
      <c r="AB183" s="53">
        <v>0</v>
      </c>
      <c r="AC183" s="53">
        <v>0</v>
      </c>
      <c r="AD183" s="53">
        <v>0</v>
      </c>
      <c r="AE183" s="53">
        <v>0</v>
      </c>
      <c r="AF183" s="53">
        <v>0</v>
      </c>
    </row>
    <row r="184" spans="2:32" ht="16" customHeight="1" x14ac:dyDescent="0.3">
      <c r="B184" s="51" t="s">
        <v>270</v>
      </c>
      <c r="C184" s="53">
        <v>396</v>
      </c>
      <c r="D184" s="53">
        <v>458</v>
      </c>
      <c r="E184" s="53">
        <v>480</v>
      </c>
      <c r="F184" s="53">
        <v>500</v>
      </c>
      <c r="G184" s="53">
        <v>500</v>
      </c>
      <c r="H184" s="53">
        <v>520</v>
      </c>
      <c r="I184" s="53">
        <v>540</v>
      </c>
      <c r="J184" s="53">
        <v>550</v>
      </c>
      <c r="K184" s="53">
        <v>600</v>
      </c>
      <c r="L184" s="53">
        <v>500</v>
      </c>
      <c r="M184" s="53">
        <v>550</v>
      </c>
      <c r="N184" s="53">
        <v>500</v>
      </c>
      <c r="O184" s="53">
        <v>175</v>
      </c>
      <c r="P184" s="53">
        <v>400</v>
      </c>
      <c r="Q184" s="53">
        <v>353.79999999999973</v>
      </c>
      <c r="R184" s="53">
        <v>603.79999999999995</v>
      </c>
      <c r="S184" s="53">
        <v>850</v>
      </c>
      <c r="T184" s="53">
        <v>867.13776921375199</v>
      </c>
      <c r="U184" s="53">
        <v>650</v>
      </c>
      <c r="V184" s="53">
        <v>800</v>
      </c>
      <c r="W184" s="53">
        <v>850</v>
      </c>
      <c r="X184" s="53">
        <v>675</v>
      </c>
      <c r="Y184" s="53">
        <v>700</v>
      </c>
      <c r="Z184" s="53">
        <v>800</v>
      </c>
      <c r="AA184" s="53">
        <v>675</v>
      </c>
      <c r="AB184" s="53">
        <v>150</v>
      </c>
      <c r="AC184" s="53">
        <v>450</v>
      </c>
      <c r="AD184" s="53">
        <v>850</v>
      </c>
      <c r="AE184" s="53">
        <v>850</v>
      </c>
      <c r="AF184" s="53">
        <v>850</v>
      </c>
    </row>
    <row r="185" spans="2:32" ht="16" customHeight="1" x14ac:dyDescent="0.3">
      <c r="B185" s="51" t="s">
        <v>271</v>
      </c>
      <c r="C185" s="53">
        <v>0</v>
      </c>
      <c r="D185" s="53">
        <v>0</v>
      </c>
      <c r="E185" s="53">
        <v>0</v>
      </c>
      <c r="F185" s="53">
        <v>0</v>
      </c>
      <c r="G185" s="53">
        <v>0</v>
      </c>
      <c r="H185" s="53">
        <v>0</v>
      </c>
      <c r="I185" s="53">
        <v>0</v>
      </c>
      <c r="J185" s="53">
        <v>0</v>
      </c>
      <c r="K185" s="53">
        <v>0</v>
      </c>
      <c r="L185" s="53">
        <v>0</v>
      </c>
      <c r="M185" s="53">
        <v>0</v>
      </c>
      <c r="N185" s="53">
        <v>0</v>
      </c>
      <c r="O185" s="53">
        <v>0</v>
      </c>
      <c r="P185" s="53">
        <v>0</v>
      </c>
      <c r="Q185" s="53">
        <v>0</v>
      </c>
      <c r="R185" s="53">
        <v>0</v>
      </c>
      <c r="S185" s="53">
        <v>0</v>
      </c>
      <c r="T185" s="53">
        <v>0</v>
      </c>
      <c r="U185" s="53">
        <v>0</v>
      </c>
      <c r="V185" s="53">
        <v>0</v>
      </c>
      <c r="W185" s="53">
        <v>0</v>
      </c>
      <c r="X185" s="53">
        <v>0</v>
      </c>
      <c r="Y185" s="53">
        <v>0</v>
      </c>
      <c r="Z185" s="53">
        <v>0</v>
      </c>
      <c r="AA185" s="53">
        <v>0</v>
      </c>
      <c r="AB185" s="53">
        <v>0</v>
      </c>
      <c r="AC185" s="53">
        <v>0</v>
      </c>
      <c r="AD185" s="53">
        <v>0</v>
      </c>
      <c r="AE185" s="53">
        <v>0</v>
      </c>
      <c r="AF185" s="53">
        <v>0</v>
      </c>
    </row>
    <row r="186" spans="2:32" ht="16" customHeight="1" x14ac:dyDescent="0.3">
      <c r="B186" s="51" t="s">
        <v>272</v>
      </c>
      <c r="C186" s="53">
        <v>130</v>
      </c>
      <c r="D186" s="53">
        <v>131</v>
      </c>
      <c r="E186" s="53">
        <v>117</v>
      </c>
      <c r="F186" s="53">
        <v>98</v>
      </c>
      <c r="G186" s="53">
        <v>152</v>
      </c>
      <c r="H186" s="53">
        <v>153</v>
      </c>
      <c r="I186" s="53">
        <v>116</v>
      </c>
      <c r="J186" s="53">
        <v>103</v>
      </c>
      <c r="K186" s="53">
        <v>117</v>
      </c>
      <c r="L186" s="53">
        <v>113</v>
      </c>
      <c r="M186" s="53">
        <v>113</v>
      </c>
      <c r="N186" s="53">
        <v>113</v>
      </c>
      <c r="O186" s="53">
        <v>120</v>
      </c>
      <c r="P186" s="53">
        <v>120</v>
      </c>
      <c r="Q186" s="53">
        <v>120</v>
      </c>
      <c r="R186" s="53">
        <v>120</v>
      </c>
      <c r="S186" s="53">
        <v>90</v>
      </c>
      <c r="T186" s="53">
        <v>60</v>
      </c>
      <c r="U186" s="53">
        <v>0</v>
      </c>
      <c r="V186" s="53">
        <v>0</v>
      </c>
      <c r="W186" s="53">
        <v>0</v>
      </c>
      <c r="X186" s="53">
        <v>0</v>
      </c>
      <c r="Y186" s="53">
        <v>0</v>
      </c>
      <c r="Z186" s="53">
        <v>0</v>
      </c>
      <c r="AA186" s="53">
        <v>0</v>
      </c>
      <c r="AB186" s="53">
        <v>0</v>
      </c>
      <c r="AC186" s="53">
        <v>0</v>
      </c>
      <c r="AD186" s="53">
        <v>0</v>
      </c>
      <c r="AE186" s="53">
        <v>0</v>
      </c>
      <c r="AF186" s="53">
        <v>0</v>
      </c>
    </row>
    <row r="187" spans="2:32" ht="16" customHeight="1" x14ac:dyDescent="0.3">
      <c r="B187" s="51" t="s">
        <v>273</v>
      </c>
      <c r="C187" s="53">
        <v>0</v>
      </c>
      <c r="D187" s="53">
        <v>0</v>
      </c>
      <c r="E187" s="53">
        <v>0</v>
      </c>
      <c r="F187" s="53">
        <v>0</v>
      </c>
      <c r="G187" s="53">
        <v>0</v>
      </c>
      <c r="H187" s="53">
        <v>0</v>
      </c>
      <c r="I187" s="53">
        <v>60</v>
      </c>
      <c r="J187" s="53">
        <v>60</v>
      </c>
      <c r="K187" s="53">
        <v>70</v>
      </c>
      <c r="L187" s="53">
        <v>70</v>
      </c>
      <c r="M187" s="53">
        <v>70</v>
      </c>
      <c r="N187" s="53">
        <v>70</v>
      </c>
      <c r="O187" s="53">
        <v>70</v>
      </c>
      <c r="P187" s="53">
        <v>70</v>
      </c>
      <c r="Q187" s="53">
        <v>70</v>
      </c>
      <c r="R187" s="53">
        <v>70</v>
      </c>
      <c r="S187" s="53">
        <v>70</v>
      </c>
      <c r="T187" s="53">
        <v>70</v>
      </c>
      <c r="U187" s="53">
        <v>70</v>
      </c>
      <c r="V187" s="53">
        <v>70</v>
      </c>
      <c r="W187" s="53">
        <v>70</v>
      </c>
      <c r="X187" s="53">
        <v>70</v>
      </c>
      <c r="Y187" s="53">
        <v>70</v>
      </c>
      <c r="Z187" s="53">
        <v>70</v>
      </c>
      <c r="AA187" s="53">
        <v>70</v>
      </c>
      <c r="AB187" s="53">
        <v>70</v>
      </c>
      <c r="AC187" s="53">
        <v>70</v>
      </c>
      <c r="AD187" s="53">
        <v>70</v>
      </c>
      <c r="AE187" s="53">
        <v>70</v>
      </c>
      <c r="AF187" s="53">
        <v>70</v>
      </c>
    </row>
    <row r="188" spans="2:32" ht="16" customHeight="1" x14ac:dyDescent="0.25">
      <c r="B188" s="49" t="s">
        <v>274</v>
      </c>
      <c r="C188" s="50">
        <v>12686</v>
      </c>
      <c r="D188" s="50">
        <v>13958</v>
      </c>
      <c r="E188" s="50">
        <v>13867</v>
      </c>
      <c r="F188" s="50">
        <v>14402</v>
      </c>
      <c r="G188" s="50">
        <v>15840</v>
      </c>
      <c r="H188" s="50">
        <v>16951</v>
      </c>
      <c r="I188" s="50">
        <v>18850</v>
      </c>
      <c r="J188" s="50">
        <v>21001</v>
      </c>
      <c r="K188" s="50">
        <v>23358.682000000001</v>
      </c>
      <c r="L188" s="50">
        <v>25415.002</v>
      </c>
      <c r="M188" s="50">
        <v>26680.457999999999</v>
      </c>
      <c r="N188" s="50">
        <v>29365.669000000002</v>
      </c>
      <c r="O188" s="50">
        <v>32290.800999999999</v>
      </c>
      <c r="P188" s="50">
        <v>32944.285000000003</v>
      </c>
      <c r="Q188" s="50">
        <v>37687.942999999999</v>
      </c>
      <c r="R188" s="50">
        <v>38386.053</v>
      </c>
      <c r="S188" s="50">
        <v>41143.415881238368</v>
      </c>
      <c r="T188" s="50">
        <v>41298.576796865149</v>
      </c>
      <c r="U188" s="50">
        <v>43393.721254128541</v>
      </c>
      <c r="V188" s="50">
        <v>45613.495319174821</v>
      </c>
      <c r="W188" s="50">
        <v>44578.099803359903</v>
      </c>
      <c r="X188" s="50">
        <v>48205.544000658803</v>
      </c>
      <c r="Y188" s="50">
        <v>50862.801999999996</v>
      </c>
      <c r="Z188" s="50">
        <v>53187.519</v>
      </c>
      <c r="AA188" s="50">
        <v>53351.937924783095</v>
      </c>
      <c r="AB188" s="50">
        <v>53226.907803699702</v>
      </c>
      <c r="AC188" s="50">
        <v>55237.659626595479</v>
      </c>
      <c r="AD188" s="50">
        <v>58116.852500000015</v>
      </c>
      <c r="AE188" s="50">
        <v>60856.111999999986</v>
      </c>
      <c r="AF188" s="50">
        <v>61479.465599999989</v>
      </c>
    </row>
    <row r="189" spans="2:32" ht="16" customHeight="1" x14ac:dyDescent="0.3">
      <c r="B189" s="51" t="s">
        <v>275</v>
      </c>
      <c r="C189" s="53">
        <v>6530</v>
      </c>
      <c r="D189" s="53">
        <v>7450</v>
      </c>
      <c r="E189" s="53">
        <v>6970</v>
      </c>
      <c r="F189" s="53">
        <v>7520</v>
      </c>
      <c r="G189" s="53">
        <v>8850</v>
      </c>
      <c r="H189" s="53">
        <v>9810</v>
      </c>
      <c r="I189" s="53">
        <v>11420</v>
      </c>
      <c r="J189" s="53">
        <v>13210</v>
      </c>
      <c r="K189" s="53">
        <v>15430</v>
      </c>
      <c r="L189" s="53">
        <v>17450</v>
      </c>
      <c r="M189" s="53">
        <v>18200</v>
      </c>
      <c r="N189" s="53">
        <v>21300</v>
      </c>
      <c r="O189" s="53">
        <v>23860</v>
      </c>
      <c r="P189" s="53">
        <v>24730</v>
      </c>
      <c r="Q189" s="53">
        <v>29400</v>
      </c>
      <c r="R189" s="53">
        <v>30220</v>
      </c>
      <c r="S189" s="53">
        <v>32518.999881238367</v>
      </c>
      <c r="T189" s="53">
        <v>33035.279304347816</v>
      </c>
      <c r="U189" s="53">
        <v>34686.319565217418</v>
      </c>
      <c r="V189" s="53">
        <v>37223.495708947841</v>
      </c>
      <c r="W189" s="53">
        <v>35813.9818033599</v>
      </c>
      <c r="X189" s="53">
        <v>39902.352000658801</v>
      </c>
      <c r="Y189" s="53">
        <v>42560</v>
      </c>
      <c r="Z189" s="53">
        <v>44975</v>
      </c>
      <c r="AA189" s="53">
        <v>44955.678924783097</v>
      </c>
      <c r="AB189" s="53">
        <v>45131.907803699702</v>
      </c>
      <c r="AC189" s="53">
        <v>47017.659626595479</v>
      </c>
      <c r="AD189" s="53">
        <v>49786.852500000015</v>
      </c>
      <c r="AE189" s="53">
        <v>52626.111999999986</v>
      </c>
      <c r="AF189" s="53">
        <v>53149.465599999989</v>
      </c>
    </row>
    <row r="190" spans="2:32" ht="16" customHeight="1" x14ac:dyDescent="0.3">
      <c r="B190" s="51" t="s">
        <v>276</v>
      </c>
      <c r="C190" s="53">
        <v>4418</v>
      </c>
      <c r="D190" s="53">
        <v>4418</v>
      </c>
      <c r="E190" s="53">
        <v>4656</v>
      </c>
      <c r="F190" s="53">
        <v>4470</v>
      </c>
      <c r="G190" s="53">
        <v>4530</v>
      </c>
      <c r="H190" s="53">
        <v>4656</v>
      </c>
      <c r="I190" s="53">
        <v>4945</v>
      </c>
      <c r="J190" s="53">
        <v>5156</v>
      </c>
      <c r="K190" s="53">
        <v>5305</v>
      </c>
      <c r="L190" s="53">
        <v>4948</v>
      </c>
      <c r="M190" s="53">
        <v>5335</v>
      </c>
      <c r="N190" s="53">
        <v>4790</v>
      </c>
      <c r="O190" s="53">
        <v>5185</v>
      </c>
      <c r="P190" s="53">
        <v>4995</v>
      </c>
      <c r="Q190" s="53">
        <v>5175</v>
      </c>
      <c r="R190" s="53">
        <v>4925</v>
      </c>
      <c r="S190" s="53">
        <v>5200</v>
      </c>
      <c r="T190" s="53">
        <v>4809.1614925173344</v>
      </c>
      <c r="U190" s="53">
        <v>5207.1927699412136</v>
      </c>
      <c r="V190" s="53">
        <v>4873</v>
      </c>
      <c r="W190" s="53">
        <v>5280</v>
      </c>
      <c r="X190" s="53">
        <v>4825</v>
      </c>
      <c r="Y190" s="53">
        <v>4905</v>
      </c>
      <c r="Z190" s="53">
        <v>4695</v>
      </c>
      <c r="AA190" s="53">
        <v>5150</v>
      </c>
      <c r="AB190" s="53">
        <v>4675</v>
      </c>
      <c r="AC190" s="53">
        <v>4800</v>
      </c>
      <c r="AD190" s="53">
        <v>4910</v>
      </c>
      <c r="AE190" s="53">
        <v>4810</v>
      </c>
      <c r="AF190" s="53">
        <v>4910</v>
      </c>
    </row>
    <row r="191" spans="2:32" ht="16" customHeight="1" x14ac:dyDescent="0.3">
      <c r="B191" s="51" t="s">
        <v>277</v>
      </c>
      <c r="C191" s="53">
        <v>0</v>
      </c>
      <c r="D191" s="53">
        <v>0</v>
      </c>
      <c r="E191" s="53">
        <v>0</v>
      </c>
      <c r="F191" s="53">
        <v>0</v>
      </c>
      <c r="G191" s="53">
        <v>0</v>
      </c>
      <c r="H191" s="53">
        <v>0</v>
      </c>
      <c r="I191" s="53">
        <v>0</v>
      </c>
      <c r="J191" s="53">
        <v>0</v>
      </c>
      <c r="K191" s="53">
        <v>0</v>
      </c>
      <c r="L191" s="53">
        <v>0</v>
      </c>
      <c r="M191" s="53">
        <v>0</v>
      </c>
      <c r="N191" s="53">
        <v>0</v>
      </c>
      <c r="O191" s="53">
        <v>0</v>
      </c>
      <c r="P191" s="53">
        <v>0</v>
      </c>
      <c r="Q191" s="53">
        <v>0</v>
      </c>
      <c r="R191" s="53">
        <v>0</v>
      </c>
      <c r="S191" s="53">
        <v>0</v>
      </c>
      <c r="T191" s="53">
        <v>0</v>
      </c>
      <c r="U191" s="53">
        <v>0</v>
      </c>
      <c r="V191" s="53">
        <v>0</v>
      </c>
      <c r="W191" s="53">
        <v>0</v>
      </c>
      <c r="X191" s="53">
        <v>0</v>
      </c>
      <c r="Y191" s="53">
        <v>0</v>
      </c>
      <c r="Z191" s="53">
        <v>0</v>
      </c>
      <c r="AA191" s="53">
        <v>0</v>
      </c>
      <c r="AB191" s="53">
        <v>0</v>
      </c>
      <c r="AC191" s="53">
        <v>0</v>
      </c>
      <c r="AD191" s="53">
        <v>0</v>
      </c>
      <c r="AE191" s="53">
        <v>0</v>
      </c>
      <c r="AF191" s="53">
        <v>0</v>
      </c>
    </row>
    <row r="192" spans="2:32" ht="16" customHeight="1" x14ac:dyDescent="0.3">
      <c r="B192" s="51" t="s">
        <v>278</v>
      </c>
      <c r="C192" s="53">
        <v>35</v>
      </c>
      <c r="D192" s="53">
        <v>35</v>
      </c>
      <c r="E192" s="53">
        <v>35</v>
      </c>
      <c r="F192" s="53">
        <v>35</v>
      </c>
      <c r="G192" s="53">
        <v>35</v>
      </c>
      <c r="H192" s="53">
        <v>35</v>
      </c>
      <c r="I192" s="53">
        <v>35</v>
      </c>
      <c r="J192" s="53">
        <v>35</v>
      </c>
      <c r="K192" s="53">
        <v>35</v>
      </c>
      <c r="L192" s="53">
        <v>35</v>
      </c>
      <c r="M192" s="53">
        <v>25</v>
      </c>
      <c r="N192" s="53">
        <v>25</v>
      </c>
      <c r="O192" s="53">
        <v>30</v>
      </c>
      <c r="P192" s="53">
        <v>30</v>
      </c>
      <c r="Q192" s="53">
        <v>37.5</v>
      </c>
      <c r="R192" s="53">
        <v>10</v>
      </c>
      <c r="S192" s="53">
        <v>7</v>
      </c>
      <c r="T192" s="53">
        <v>12</v>
      </c>
      <c r="U192" s="53">
        <v>20</v>
      </c>
      <c r="V192" s="53">
        <v>20</v>
      </c>
      <c r="W192" s="53">
        <v>15</v>
      </c>
      <c r="X192" s="53">
        <v>20</v>
      </c>
      <c r="Y192" s="53">
        <v>20</v>
      </c>
      <c r="Z192" s="53">
        <v>20</v>
      </c>
      <c r="AA192" s="53">
        <v>20</v>
      </c>
      <c r="AB192" s="53">
        <v>20</v>
      </c>
      <c r="AC192" s="53">
        <v>20</v>
      </c>
      <c r="AD192" s="53">
        <v>20</v>
      </c>
      <c r="AE192" s="53">
        <v>20</v>
      </c>
      <c r="AF192" s="53">
        <v>20</v>
      </c>
    </row>
    <row r="193" spans="2:32" ht="16" customHeight="1" x14ac:dyDescent="0.3">
      <c r="B193" s="51" t="s">
        <v>279</v>
      </c>
      <c r="C193" s="53">
        <v>1703</v>
      </c>
      <c r="D193" s="53">
        <v>2055</v>
      </c>
      <c r="E193" s="53">
        <v>2206</v>
      </c>
      <c r="F193" s="53">
        <v>2377</v>
      </c>
      <c r="G193" s="53">
        <v>2425</v>
      </c>
      <c r="H193" s="53">
        <v>2450</v>
      </c>
      <c r="I193" s="53">
        <v>2450</v>
      </c>
      <c r="J193" s="53">
        <v>2600</v>
      </c>
      <c r="K193" s="53">
        <v>2588.6819999999998</v>
      </c>
      <c r="L193" s="53">
        <v>2982.002</v>
      </c>
      <c r="M193" s="53">
        <v>3120.4580000000001</v>
      </c>
      <c r="N193" s="53">
        <v>3250.6689999999999</v>
      </c>
      <c r="O193" s="53">
        <v>3215.8009999999999</v>
      </c>
      <c r="P193" s="53">
        <v>3189.2849999999999</v>
      </c>
      <c r="Q193" s="53">
        <v>3075.4430000000002</v>
      </c>
      <c r="R193" s="53">
        <v>3231.0529999999999</v>
      </c>
      <c r="S193" s="53">
        <v>3417.4160000000002</v>
      </c>
      <c r="T193" s="53">
        <v>3442.136</v>
      </c>
      <c r="U193" s="53">
        <v>3480.2089189699104</v>
      </c>
      <c r="V193" s="53">
        <v>3496.9996102269829</v>
      </c>
      <c r="W193" s="53">
        <v>3469.1179999999999</v>
      </c>
      <c r="X193" s="53">
        <v>3458.192</v>
      </c>
      <c r="Y193" s="53">
        <v>3377.8019999999997</v>
      </c>
      <c r="Z193" s="53">
        <v>3497.5190000000002</v>
      </c>
      <c r="AA193" s="53">
        <v>3226.259</v>
      </c>
      <c r="AB193" s="53">
        <v>3400</v>
      </c>
      <c r="AC193" s="53">
        <v>3400</v>
      </c>
      <c r="AD193" s="53">
        <v>3400</v>
      </c>
      <c r="AE193" s="53">
        <v>3400</v>
      </c>
      <c r="AF193" s="53">
        <v>3400</v>
      </c>
    </row>
    <row r="194" spans="2:32" ht="16" customHeight="1" x14ac:dyDescent="0.3">
      <c r="B194" s="51" t="s">
        <v>280</v>
      </c>
      <c r="C194" s="53">
        <v>0</v>
      </c>
      <c r="D194" s="53">
        <v>0</v>
      </c>
      <c r="E194" s="53">
        <v>0</v>
      </c>
      <c r="F194" s="53">
        <v>0</v>
      </c>
      <c r="G194" s="53">
        <v>0</v>
      </c>
      <c r="H194" s="53">
        <v>0</v>
      </c>
      <c r="I194" s="53">
        <v>0</v>
      </c>
      <c r="J194" s="53">
        <v>0</v>
      </c>
      <c r="K194" s="53">
        <v>0</v>
      </c>
      <c r="L194" s="53">
        <v>0</v>
      </c>
      <c r="M194" s="53">
        <v>0</v>
      </c>
      <c r="N194" s="53">
        <v>0</v>
      </c>
      <c r="O194" s="53">
        <v>0</v>
      </c>
      <c r="P194" s="53">
        <v>0</v>
      </c>
      <c r="Q194" s="53">
        <v>0</v>
      </c>
      <c r="R194" s="53">
        <v>0</v>
      </c>
      <c r="S194" s="53">
        <v>0</v>
      </c>
      <c r="T194" s="53">
        <v>0</v>
      </c>
      <c r="U194" s="53">
        <v>0</v>
      </c>
      <c r="V194" s="53">
        <v>0</v>
      </c>
      <c r="W194" s="53">
        <v>0</v>
      </c>
      <c r="X194" s="53">
        <v>0</v>
      </c>
      <c r="Y194" s="53">
        <v>0</v>
      </c>
      <c r="Z194" s="53">
        <v>0</v>
      </c>
      <c r="AA194" s="53">
        <v>0</v>
      </c>
      <c r="AB194" s="53">
        <v>0</v>
      </c>
      <c r="AC194" s="53">
        <v>0</v>
      </c>
      <c r="AD194" s="53">
        <v>0</v>
      </c>
      <c r="AE194" s="53">
        <v>0</v>
      </c>
      <c r="AF194" s="53">
        <v>0</v>
      </c>
    </row>
    <row r="195" spans="2:32" ht="16" customHeight="1" x14ac:dyDescent="0.25">
      <c r="B195" s="47" t="s">
        <v>281</v>
      </c>
      <c r="C195" s="48">
        <v>2225</v>
      </c>
      <c r="D195" s="48">
        <v>2484</v>
      </c>
      <c r="E195" s="48">
        <v>2510</v>
      </c>
      <c r="F195" s="48">
        <v>2590</v>
      </c>
      <c r="G195" s="48">
        <v>2594</v>
      </c>
      <c r="H195" s="48">
        <v>2568</v>
      </c>
      <c r="I195" s="48">
        <v>2468</v>
      </c>
      <c r="J195" s="48">
        <v>2525</v>
      </c>
      <c r="K195" s="48">
        <v>2214</v>
      </c>
      <c r="L195" s="48">
        <v>2354</v>
      </c>
      <c r="M195" s="48">
        <v>2165</v>
      </c>
      <c r="N195" s="48">
        <v>2235.3029999999999</v>
      </c>
      <c r="O195" s="48">
        <v>2137.9030000000002</v>
      </c>
      <c r="P195" s="48">
        <v>2141.65</v>
      </c>
      <c r="Q195" s="48">
        <v>2082.663</v>
      </c>
      <c r="R195" s="48">
        <v>2218.5303717435118</v>
      </c>
      <c r="S195" s="48">
        <v>2239.556</v>
      </c>
      <c r="T195" s="48">
        <v>2105.482</v>
      </c>
      <c r="U195" s="48">
        <v>2299.1550000000379</v>
      </c>
      <c r="V195" s="48">
        <v>2333.8009999999999</v>
      </c>
      <c r="W195" s="48">
        <v>2571.6179999999999</v>
      </c>
      <c r="X195" s="48">
        <v>2598.549</v>
      </c>
      <c r="Y195" s="48">
        <v>2450.2820000000002</v>
      </c>
      <c r="Z195" s="48">
        <v>2550.3069999999998</v>
      </c>
      <c r="AA195" s="48">
        <v>2366.2893493708416</v>
      </c>
      <c r="AB195" s="48">
        <v>2045</v>
      </c>
      <c r="AC195" s="48">
        <v>1925</v>
      </c>
      <c r="AD195" s="48">
        <v>2250</v>
      </c>
      <c r="AE195" s="48">
        <v>2395</v>
      </c>
      <c r="AF195" s="48">
        <v>2500</v>
      </c>
    </row>
    <row r="196" spans="2:32" ht="16" customHeight="1" x14ac:dyDescent="0.3">
      <c r="B196" s="51" t="s">
        <v>282</v>
      </c>
      <c r="C196" s="53">
        <v>2225</v>
      </c>
      <c r="D196" s="53">
        <v>2484</v>
      </c>
      <c r="E196" s="53">
        <v>2510</v>
      </c>
      <c r="F196" s="53">
        <v>2590</v>
      </c>
      <c r="G196" s="53">
        <v>2594</v>
      </c>
      <c r="H196" s="53">
        <v>2568</v>
      </c>
      <c r="I196" s="53">
        <v>2468</v>
      </c>
      <c r="J196" s="53">
        <v>2525</v>
      </c>
      <c r="K196" s="53">
        <v>2214</v>
      </c>
      <c r="L196" s="53">
        <v>2354</v>
      </c>
      <c r="M196" s="53">
        <v>2165</v>
      </c>
      <c r="N196" s="53">
        <v>2235.3029999999999</v>
      </c>
      <c r="O196" s="53">
        <v>2137.9030000000002</v>
      </c>
      <c r="P196" s="53">
        <v>2141.65</v>
      </c>
      <c r="Q196" s="53">
        <v>2082.663</v>
      </c>
      <c r="R196" s="53">
        <v>2218.5303717435118</v>
      </c>
      <c r="S196" s="53">
        <v>2239.556</v>
      </c>
      <c r="T196" s="53">
        <v>2105.482</v>
      </c>
      <c r="U196" s="53">
        <v>2299.1550000000379</v>
      </c>
      <c r="V196" s="53">
        <v>2333.8009999999999</v>
      </c>
      <c r="W196" s="53">
        <v>2571.6179999999999</v>
      </c>
      <c r="X196" s="53">
        <v>2598.549</v>
      </c>
      <c r="Y196" s="53">
        <v>2450.2820000000002</v>
      </c>
      <c r="Z196" s="53">
        <v>2550.3069999999998</v>
      </c>
      <c r="AA196" s="53">
        <v>2366.2893493708416</v>
      </c>
      <c r="AB196" s="53">
        <v>2045</v>
      </c>
      <c r="AC196" s="53">
        <v>1925</v>
      </c>
      <c r="AD196" s="53">
        <v>2250</v>
      </c>
      <c r="AE196" s="53">
        <v>2395</v>
      </c>
      <c r="AF196" s="53">
        <v>2500</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0</v>
      </c>
      <c r="O199" s="53">
        <v>0</v>
      </c>
      <c r="P199" s="53">
        <v>0</v>
      </c>
      <c r="Q199" s="53">
        <v>0</v>
      </c>
      <c r="R199" s="53">
        <v>0</v>
      </c>
      <c r="S199" s="53">
        <v>0</v>
      </c>
      <c r="T199" s="53">
        <v>0</v>
      </c>
      <c r="U199" s="53">
        <v>0</v>
      </c>
      <c r="V199" s="53">
        <v>0</v>
      </c>
      <c r="W199" s="53">
        <v>0</v>
      </c>
      <c r="X199" s="53">
        <v>0</v>
      </c>
      <c r="Y199" s="53">
        <v>0</v>
      </c>
      <c r="Z199" s="53">
        <v>0</v>
      </c>
      <c r="AA199" s="53">
        <v>0</v>
      </c>
      <c r="AB199" s="53">
        <v>0</v>
      </c>
      <c r="AC199" s="53">
        <v>0</v>
      </c>
      <c r="AD199" s="53">
        <v>0</v>
      </c>
      <c r="AE199" s="53">
        <v>0</v>
      </c>
      <c r="AF199" s="53">
        <v>0</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0</v>
      </c>
      <c r="O200" s="53">
        <v>0</v>
      </c>
      <c r="P200" s="53">
        <v>0</v>
      </c>
      <c r="Q200" s="53">
        <v>0</v>
      </c>
      <c r="R200" s="53">
        <v>0</v>
      </c>
      <c r="S200" s="53">
        <v>0</v>
      </c>
      <c r="T200" s="53">
        <v>0</v>
      </c>
      <c r="U200" s="53">
        <v>0</v>
      </c>
      <c r="V200" s="53">
        <v>0</v>
      </c>
      <c r="W200" s="53">
        <v>0</v>
      </c>
      <c r="X200" s="53">
        <v>0</v>
      </c>
      <c r="Y200" s="53">
        <v>0</v>
      </c>
      <c r="Z200" s="53">
        <v>0</v>
      </c>
      <c r="AA200" s="53">
        <v>0</v>
      </c>
      <c r="AB200" s="53">
        <v>0</v>
      </c>
      <c r="AC200" s="53">
        <v>0</v>
      </c>
      <c r="AD200" s="53">
        <v>0</v>
      </c>
      <c r="AE200" s="53">
        <v>0</v>
      </c>
      <c r="AF200" s="53">
        <v>0</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0</v>
      </c>
      <c r="D204" s="55">
        <v>0</v>
      </c>
      <c r="E204" s="55">
        <v>0</v>
      </c>
      <c r="F204" s="55">
        <v>0</v>
      </c>
      <c r="G204" s="55">
        <v>0</v>
      </c>
      <c r="H204" s="55">
        <v>0</v>
      </c>
      <c r="I204" s="55">
        <v>0</v>
      </c>
      <c r="J204" s="55">
        <v>0</v>
      </c>
      <c r="K204" s="55">
        <v>0</v>
      </c>
      <c r="L204" s="55">
        <v>0</v>
      </c>
      <c r="M204" s="55">
        <v>0</v>
      </c>
      <c r="N204" s="55">
        <v>0</v>
      </c>
      <c r="O204" s="55">
        <v>0</v>
      </c>
      <c r="P204" s="55">
        <v>0</v>
      </c>
      <c r="Q204" s="55">
        <v>0</v>
      </c>
      <c r="R204" s="55">
        <v>0</v>
      </c>
      <c r="S204" s="55">
        <v>0</v>
      </c>
      <c r="T204" s="55">
        <v>0</v>
      </c>
      <c r="U204" s="55">
        <v>0</v>
      </c>
      <c r="V204" s="55">
        <v>0</v>
      </c>
      <c r="W204" s="55">
        <v>0</v>
      </c>
      <c r="X204" s="55">
        <v>0</v>
      </c>
      <c r="Y204" s="55">
        <v>0</v>
      </c>
      <c r="Z204" s="55">
        <v>0</v>
      </c>
      <c r="AA204" s="55">
        <v>0</v>
      </c>
      <c r="AB204" s="55">
        <v>0</v>
      </c>
      <c r="AC204" s="55">
        <v>0</v>
      </c>
      <c r="AD204" s="55">
        <v>0</v>
      </c>
      <c r="AE204" s="55">
        <v>0</v>
      </c>
      <c r="AF204" s="55">
        <v>0</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35" priority="7" stopIfTrue="1" operator="equal">
      <formula>#REF!</formula>
    </cfRule>
    <cfRule type="cellIs" dxfId="34" priority="8" stopIfTrue="1" operator="greaterThan">
      <formula>#REF!</formula>
    </cfRule>
    <cfRule type="cellIs" dxfId="33" priority="9" stopIfTrue="1" operator="lessThan">
      <formula>#REF!</formula>
    </cfRule>
  </conditionalFormatting>
  <conditionalFormatting sqref="B156:AF156">
    <cfRule type="cellIs" dxfId="32" priority="1" stopIfTrue="1" operator="equal">
      <formula>#REF!</formula>
    </cfRule>
    <cfRule type="cellIs" dxfId="31" priority="2" stopIfTrue="1" operator="greaterThan">
      <formula>#REF!</formula>
    </cfRule>
    <cfRule type="cellIs" dxfId="30" priority="3" stopIfTrue="1" operator="lessThan">
      <formula>#REF!</formula>
    </cfRule>
  </conditionalFormatting>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tabColor theme="4" tint="0.39997558519241921"/>
  </sheetPr>
  <dimension ref="A1:AF205"/>
  <sheetViews>
    <sheetView showGridLines="0" workbookViewId="0">
      <pane xSplit="2" ySplit="5" topLeftCell="O6" activePane="bottomRight" state="frozen"/>
      <selection pane="topRight"/>
      <selection pane="bottomLeft"/>
      <selection pane="bottomRight" activeCell="AE1" sqref="AE1"/>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305</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106039.97852655916</v>
      </c>
      <c r="D3" s="46">
        <v>102778.4931629551</v>
      </c>
      <c r="E3" s="46">
        <v>108635.61708876313</v>
      </c>
      <c r="F3" s="46">
        <v>112824.14439728</v>
      </c>
      <c r="G3" s="46">
        <v>120726.27042084816</v>
      </c>
      <c r="H3" s="46">
        <v>123779.3420060466</v>
      </c>
      <c r="I3" s="46">
        <v>123977.6928643414</v>
      </c>
      <c r="J3" s="46">
        <v>128401.78027439017</v>
      </c>
      <c r="K3" s="46">
        <v>119614.24929313251</v>
      </c>
      <c r="L3" s="46">
        <v>114010.79602901639</v>
      </c>
      <c r="M3" s="46">
        <v>132690.16351694975</v>
      </c>
      <c r="N3" s="46">
        <v>140195.37809362501</v>
      </c>
      <c r="O3" s="46">
        <v>142320.5893961534</v>
      </c>
      <c r="P3" s="46">
        <v>147415.76852776564</v>
      </c>
      <c r="Q3" s="46">
        <v>151864.74313947899</v>
      </c>
      <c r="R3" s="46">
        <v>157097.35139741251</v>
      </c>
      <c r="S3" s="46">
        <v>160539.34942544182</v>
      </c>
      <c r="T3" s="46">
        <v>168125.33781013923</v>
      </c>
      <c r="U3" s="46">
        <v>170019.22929760101</v>
      </c>
      <c r="V3" s="46">
        <v>170954.87829149811</v>
      </c>
      <c r="W3" s="46">
        <v>169138.4916326958</v>
      </c>
      <c r="X3" s="46">
        <v>178507.44471950133</v>
      </c>
      <c r="Y3" s="46">
        <v>173048.55914960979</v>
      </c>
      <c r="Z3" s="46">
        <v>182331.65363512011</v>
      </c>
      <c r="AA3" s="46">
        <v>188333.77620199148</v>
      </c>
      <c r="AB3" s="46">
        <v>195471.71001783427</v>
      </c>
      <c r="AC3" s="46">
        <v>202887.82742955576</v>
      </c>
      <c r="AD3" s="46">
        <v>209065.93512235937</v>
      </c>
      <c r="AE3" s="46">
        <v>216298.57721540178</v>
      </c>
      <c r="AF3" s="46">
        <v>225777.26288017799</v>
      </c>
    </row>
    <row r="4" spans="1:32" s="44" customFormat="1" ht="16" customHeight="1" x14ac:dyDescent="0.25">
      <c r="B4" s="47" t="s">
        <v>90</v>
      </c>
      <c r="C4" s="48">
        <v>20836.948874920239</v>
      </c>
      <c r="D4" s="48">
        <v>19116.694829450866</v>
      </c>
      <c r="E4" s="48">
        <v>18790.857541453224</v>
      </c>
      <c r="F4" s="48">
        <v>20961.338063913972</v>
      </c>
      <c r="G4" s="48">
        <v>21404.711608063633</v>
      </c>
      <c r="H4" s="48">
        <v>22396.633996038494</v>
      </c>
      <c r="I4" s="48">
        <v>21941.382695489869</v>
      </c>
      <c r="J4" s="48">
        <v>22411.847860626502</v>
      </c>
      <c r="K4" s="48">
        <v>20872.978297404097</v>
      </c>
      <c r="L4" s="48">
        <v>18349.954539706006</v>
      </c>
      <c r="M4" s="48">
        <v>20142.070861223885</v>
      </c>
      <c r="N4" s="48">
        <v>20312.627499959352</v>
      </c>
      <c r="O4" s="48">
        <v>20577.262799491247</v>
      </c>
      <c r="P4" s="48">
        <v>19985.679460714193</v>
      </c>
      <c r="Q4" s="48">
        <v>20571.976076649673</v>
      </c>
      <c r="R4" s="48">
        <v>21373.943000633986</v>
      </c>
      <c r="S4" s="48">
        <v>21522.645303094534</v>
      </c>
      <c r="T4" s="48">
        <v>23767.325822884723</v>
      </c>
      <c r="U4" s="48">
        <v>23685.984933166546</v>
      </c>
      <c r="V4" s="48">
        <v>24671.447478205067</v>
      </c>
      <c r="W4" s="48">
        <v>23905.323797990557</v>
      </c>
      <c r="X4" s="48">
        <v>24793.910725021226</v>
      </c>
      <c r="Y4" s="48">
        <v>23480.655474779342</v>
      </c>
      <c r="Z4" s="48">
        <v>22757.672339194429</v>
      </c>
      <c r="AA4" s="48">
        <v>22659.794651195789</v>
      </c>
      <c r="AB4" s="48">
        <v>23962.537009034215</v>
      </c>
      <c r="AC4" s="48">
        <v>25530.704709237332</v>
      </c>
      <c r="AD4" s="48">
        <v>26617.520717924017</v>
      </c>
      <c r="AE4" s="48">
        <v>27053.364049956272</v>
      </c>
      <c r="AF4" s="48">
        <v>27358.545783680151</v>
      </c>
    </row>
    <row r="5" spans="1:32" s="44" customFormat="1" ht="16" customHeight="1" x14ac:dyDescent="0.25">
      <c r="B5" s="49" t="s">
        <v>91</v>
      </c>
      <c r="C5" s="50">
        <v>8867.1012737158289</v>
      </c>
      <c r="D5" s="50">
        <v>8350.5237903937268</v>
      </c>
      <c r="E5" s="50">
        <v>7564.9519522872561</v>
      </c>
      <c r="F5" s="50">
        <v>8265.058095144399</v>
      </c>
      <c r="G5" s="50">
        <v>8083.831861486151</v>
      </c>
      <c r="H5" s="50">
        <v>7986.9986308944699</v>
      </c>
      <c r="I5" s="50">
        <v>7789.6214043482578</v>
      </c>
      <c r="J5" s="50">
        <v>7692.9399589993063</v>
      </c>
      <c r="K5" s="50">
        <v>6966.1186236970116</v>
      </c>
      <c r="L5" s="50">
        <v>5823.5865826466797</v>
      </c>
      <c r="M5" s="50">
        <v>7122.0362700362703</v>
      </c>
      <c r="N5" s="50">
        <v>6872.6022690651334</v>
      </c>
      <c r="O5" s="50">
        <v>7165.3713742114187</v>
      </c>
      <c r="P5" s="50">
        <v>7220.7590274750128</v>
      </c>
      <c r="Q5" s="50">
        <v>7369.1105015927878</v>
      </c>
      <c r="R5" s="50">
        <v>7420.1320633997329</v>
      </c>
      <c r="S5" s="50">
        <v>6902.527543755743</v>
      </c>
      <c r="T5" s="50">
        <v>7421.265773254956</v>
      </c>
      <c r="U5" s="50">
        <v>7061.1553515669038</v>
      </c>
      <c r="V5" s="50">
        <v>7178.087280190055</v>
      </c>
      <c r="W5" s="50">
        <v>6243.4134259665116</v>
      </c>
      <c r="X5" s="50">
        <v>6296.6205292844097</v>
      </c>
      <c r="Y5" s="50">
        <v>6073.006634284382</v>
      </c>
      <c r="Z5" s="50">
        <v>6021.7958893539999</v>
      </c>
      <c r="AA5" s="50">
        <v>6024.4566617605678</v>
      </c>
      <c r="AB5" s="50">
        <v>5653.2076469323511</v>
      </c>
      <c r="AC5" s="50">
        <v>6137.1323916239289</v>
      </c>
      <c r="AD5" s="50">
        <v>6384.1151585713214</v>
      </c>
      <c r="AE5" s="50">
        <v>6338.7431055997622</v>
      </c>
      <c r="AF5" s="50">
        <v>6291.4563982063537</v>
      </c>
    </row>
    <row r="6" spans="1:32" s="44" customFormat="1" ht="16" customHeight="1" x14ac:dyDescent="0.25">
      <c r="B6" s="51" t="s">
        <v>92</v>
      </c>
      <c r="C6" s="52">
        <v>283.14</v>
      </c>
      <c r="D6" s="52">
        <v>280.8</v>
      </c>
      <c r="E6" s="52">
        <v>283.14</v>
      </c>
      <c r="F6" s="52">
        <v>280.02</v>
      </c>
      <c r="G6" s="52">
        <v>308.49</v>
      </c>
      <c r="H6" s="52">
        <v>319.60500000000002</v>
      </c>
      <c r="I6" s="52">
        <v>327.59999999999997</v>
      </c>
      <c r="J6" s="52">
        <v>315.90000000000003</v>
      </c>
      <c r="K6" s="52">
        <v>347.49</v>
      </c>
      <c r="L6" s="52">
        <v>327.99</v>
      </c>
      <c r="M6" s="52">
        <v>306.75000000000017</v>
      </c>
      <c r="N6" s="52">
        <v>325.50000000000017</v>
      </c>
      <c r="O6" s="52">
        <v>327.2999999999999</v>
      </c>
      <c r="P6" s="52">
        <v>333.00000000000006</v>
      </c>
      <c r="Q6" s="52">
        <v>339.3</v>
      </c>
      <c r="R6" s="52">
        <v>345.15</v>
      </c>
      <c r="S6" s="52">
        <v>360.75</v>
      </c>
      <c r="T6" s="52">
        <v>391.96483329643377</v>
      </c>
      <c r="U6" s="52">
        <v>390</v>
      </c>
      <c r="V6" s="52">
        <v>390</v>
      </c>
      <c r="W6" s="52">
        <v>390</v>
      </c>
      <c r="X6" s="52">
        <v>390</v>
      </c>
      <c r="Y6" s="52">
        <v>390</v>
      </c>
      <c r="Z6" s="52">
        <v>390</v>
      </c>
      <c r="AA6" s="52">
        <v>390</v>
      </c>
      <c r="AB6" s="52">
        <v>390</v>
      </c>
      <c r="AC6" s="52">
        <v>390</v>
      </c>
      <c r="AD6" s="52">
        <v>390</v>
      </c>
      <c r="AE6" s="52">
        <v>390</v>
      </c>
      <c r="AF6" s="52">
        <v>390</v>
      </c>
    </row>
    <row r="7" spans="1:32" s="44" customFormat="1" ht="16" customHeight="1" x14ac:dyDescent="0.3">
      <c r="B7" s="51" t="s">
        <v>93</v>
      </c>
      <c r="C7" s="53">
        <v>1339.2119999999998</v>
      </c>
      <c r="D7" s="53">
        <v>1307.752</v>
      </c>
      <c r="E7" s="53">
        <v>1280.068</v>
      </c>
      <c r="F7" s="53">
        <v>1241.7439999999999</v>
      </c>
      <c r="G7" s="53">
        <v>1359.576</v>
      </c>
      <c r="H7" s="53">
        <v>1318.0479999999998</v>
      </c>
      <c r="I7" s="53">
        <v>1514.472</v>
      </c>
      <c r="J7" s="53">
        <v>1537.924</v>
      </c>
      <c r="K7" s="53">
        <v>1526.3119999999999</v>
      </c>
      <c r="L7" s="53">
        <v>1419.92</v>
      </c>
      <c r="M7" s="53">
        <v>1723.5934200000004</v>
      </c>
      <c r="N7" s="53">
        <v>1723.4573231899999</v>
      </c>
      <c r="O7" s="53">
        <v>1773.1666093749996</v>
      </c>
      <c r="P7" s="53">
        <v>1794.7082178749999</v>
      </c>
      <c r="Q7" s="53">
        <v>1803.4854009954245</v>
      </c>
      <c r="R7" s="53">
        <v>1787.1448271185409</v>
      </c>
      <c r="S7" s="53">
        <v>1762.1187164593125</v>
      </c>
      <c r="T7" s="53">
        <v>1682.9001237058515</v>
      </c>
      <c r="U7" s="53">
        <v>1556.3692316185077</v>
      </c>
      <c r="V7" s="53">
        <v>1811.9596103889016</v>
      </c>
      <c r="W7" s="53">
        <v>1571.8715263397214</v>
      </c>
      <c r="X7" s="53">
        <v>1734.001400012856</v>
      </c>
      <c r="Y7" s="53">
        <v>1640.0285582417007</v>
      </c>
      <c r="Z7" s="53">
        <v>1594.0774930727493</v>
      </c>
      <c r="AA7" s="53">
        <v>1479.7051906762108</v>
      </c>
      <c r="AB7" s="53">
        <v>1485.5852139677309</v>
      </c>
      <c r="AC7" s="53">
        <v>1540.2724461473758</v>
      </c>
      <c r="AD7" s="53">
        <v>1536.2871469929248</v>
      </c>
      <c r="AE7" s="53">
        <v>1535.5315738540726</v>
      </c>
      <c r="AF7" s="53">
        <v>1546.2339197199999</v>
      </c>
    </row>
    <row r="8" spans="1:32" s="44" customFormat="1" ht="16" customHeight="1" x14ac:dyDescent="0.3">
      <c r="B8" s="51" t="s">
        <v>94</v>
      </c>
      <c r="C8" s="53">
        <v>0</v>
      </c>
      <c r="D8" s="53">
        <v>0</v>
      </c>
      <c r="E8" s="53">
        <v>0</v>
      </c>
      <c r="F8" s="53">
        <v>0</v>
      </c>
      <c r="G8" s="53">
        <v>0</v>
      </c>
      <c r="H8" s="53">
        <v>0</v>
      </c>
      <c r="I8" s="53">
        <v>0</v>
      </c>
      <c r="J8" s="53">
        <v>0</v>
      </c>
      <c r="K8" s="53">
        <v>0</v>
      </c>
      <c r="L8" s="53">
        <v>0</v>
      </c>
      <c r="M8" s="53">
        <v>0</v>
      </c>
      <c r="N8" s="53">
        <v>0</v>
      </c>
      <c r="O8" s="53">
        <v>0</v>
      </c>
      <c r="P8" s="53">
        <v>0</v>
      </c>
      <c r="Q8" s="53">
        <v>0</v>
      </c>
      <c r="R8" s="53">
        <v>0</v>
      </c>
      <c r="S8" s="53">
        <v>0</v>
      </c>
      <c r="T8" s="53">
        <v>0</v>
      </c>
      <c r="U8" s="53">
        <v>0</v>
      </c>
      <c r="V8" s="53">
        <v>0</v>
      </c>
      <c r="W8" s="53">
        <v>0</v>
      </c>
      <c r="X8" s="53">
        <v>0</v>
      </c>
      <c r="Y8" s="53">
        <v>0</v>
      </c>
      <c r="Z8" s="53">
        <v>0</v>
      </c>
      <c r="AA8" s="53">
        <v>0</v>
      </c>
      <c r="AB8" s="53">
        <v>0</v>
      </c>
      <c r="AC8" s="53">
        <v>0</v>
      </c>
      <c r="AD8" s="53">
        <v>0</v>
      </c>
      <c r="AE8" s="53">
        <v>0</v>
      </c>
      <c r="AF8" s="53">
        <v>0</v>
      </c>
    </row>
    <row r="9" spans="1:32" s="44" customFormat="1" ht="16" customHeight="1" x14ac:dyDescent="0.3">
      <c r="B9" s="51" t="s">
        <v>95</v>
      </c>
      <c r="C9" s="53">
        <v>0</v>
      </c>
      <c r="D9" s="53">
        <v>0</v>
      </c>
      <c r="E9" s="53">
        <v>0</v>
      </c>
      <c r="F9" s="53">
        <v>0</v>
      </c>
      <c r="G9" s="53">
        <v>0</v>
      </c>
      <c r="H9" s="53">
        <v>0</v>
      </c>
      <c r="I9" s="53">
        <v>0</v>
      </c>
      <c r="J9" s="53">
        <v>0</v>
      </c>
      <c r="K9" s="53">
        <v>0</v>
      </c>
      <c r="L9" s="53">
        <v>0</v>
      </c>
      <c r="M9" s="53">
        <v>0</v>
      </c>
      <c r="N9" s="53">
        <v>0</v>
      </c>
      <c r="O9" s="53">
        <v>0</v>
      </c>
      <c r="P9" s="53">
        <v>0</v>
      </c>
      <c r="Q9" s="53">
        <v>0</v>
      </c>
      <c r="R9" s="53">
        <v>0</v>
      </c>
      <c r="S9" s="53">
        <v>0</v>
      </c>
      <c r="T9" s="53">
        <v>0</v>
      </c>
      <c r="U9" s="53">
        <v>0</v>
      </c>
      <c r="V9" s="53">
        <v>0</v>
      </c>
      <c r="W9" s="53">
        <v>0</v>
      </c>
      <c r="X9" s="53">
        <v>0</v>
      </c>
      <c r="Y9" s="53">
        <v>0</v>
      </c>
      <c r="Z9" s="53">
        <v>0</v>
      </c>
      <c r="AA9" s="53">
        <v>0</v>
      </c>
      <c r="AB9" s="53">
        <v>0</v>
      </c>
      <c r="AC9" s="53">
        <v>0</v>
      </c>
      <c r="AD9" s="53">
        <v>0</v>
      </c>
      <c r="AE9" s="53">
        <v>0</v>
      </c>
      <c r="AF9" s="53">
        <v>0</v>
      </c>
    </row>
    <row r="10" spans="1:32" s="44" customFormat="1" ht="16" customHeight="1" x14ac:dyDescent="0.3">
      <c r="B10" s="51" t="s">
        <v>96</v>
      </c>
      <c r="C10" s="53">
        <v>84</v>
      </c>
      <c r="D10" s="53">
        <v>134.4</v>
      </c>
      <c r="E10" s="53">
        <v>134.4</v>
      </c>
      <c r="F10" s="53">
        <v>168</v>
      </c>
      <c r="G10" s="53">
        <v>170.79999999999998</v>
      </c>
      <c r="H10" s="53">
        <v>182</v>
      </c>
      <c r="I10" s="53">
        <v>168</v>
      </c>
      <c r="J10" s="53">
        <v>176.4</v>
      </c>
      <c r="K10" s="53">
        <v>190.39999999999998</v>
      </c>
      <c r="L10" s="53">
        <v>173.99999999999989</v>
      </c>
      <c r="M10" s="53">
        <v>394.8</v>
      </c>
      <c r="N10" s="53">
        <v>352.8</v>
      </c>
      <c r="O10" s="53">
        <v>389.20000000000005</v>
      </c>
      <c r="P10" s="53">
        <v>338.79999999999995</v>
      </c>
      <c r="Q10" s="53">
        <v>364</v>
      </c>
      <c r="R10" s="53">
        <v>333.13159883742333</v>
      </c>
      <c r="S10" s="53">
        <v>333.69081323862724</v>
      </c>
      <c r="T10" s="53">
        <v>449.44120972016185</v>
      </c>
      <c r="U10" s="53">
        <v>406.70000000000005</v>
      </c>
      <c r="V10" s="53">
        <v>385</v>
      </c>
      <c r="W10" s="53">
        <v>400.57461163305686</v>
      </c>
      <c r="X10" s="53">
        <v>345.31428376447303</v>
      </c>
      <c r="Y10" s="53">
        <v>362.70227261318803</v>
      </c>
      <c r="Z10" s="53">
        <v>375.05763848895202</v>
      </c>
      <c r="AA10" s="53">
        <v>385</v>
      </c>
      <c r="AB10" s="53">
        <v>420</v>
      </c>
      <c r="AC10" s="53">
        <v>866.25</v>
      </c>
      <c r="AD10" s="53">
        <v>1078.6999999999998</v>
      </c>
      <c r="AE10" s="53">
        <v>1078.6999999999998</v>
      </c>
      <c r="AF10" s="53">
        <v>1084.3</v>
      </c>
    </row>
    <row r="11" spans="1:32" s="44" customFormat="1" ht="16" customHeight="1" x14ac:dyDescent="0.3">
      <c r="B11" s="51" t="s">
        <v>97</v>
      </c>
      <c r="C11" s="53">
        <v>1485.5280000000002</v>
      </c>
      <c r="D11" s="53">
        <v>1379.6079999999999</v>
      </c>
      <c r="E11" s="53">
        <v>1261.7719999999999</v>
      </c>
      <c r="F11" s="53">
        <v>1304.8020000000001</v>
      </c>
      <c r="G11" s="53">
        <v>1017.4939999999999</v>
      </c>
      <c r="H11" s="53">
        <v>1012.86</v>
      </c>
      <c r="I11" s="53">
        <v>903.63</v>
      </c>
      <c r="J11" s="53">
        <v>569.31999999999994</v>
      </c>
      <c r="K11" s="53">
        <v>509.74</v>
      </c>
      <c r="L11" s="53">
        <v>542.83999999999992</v>
      </c>
      <c r="M11" s="53">
        <v>551.35000000000014</v>
      </c>
      <c r="N11" s="53">
        <v>599.25000000000011</v>
      </c>
      <c r="O11" s="53">
        <v>644.1999999999997</v>
      </c>
      <c r="P11" s="53">
        <v>684.27687382235467</v>
      </c>
      <c r="Q11" s="53">
        <v>615.66000000000008</v>
      </c>
      <c r="R11" s="53">
        <v>622.28</v>
      </c>
      <c r="S11" s="53">
        <v>589.10000000017703</v>
      </c>
      <c r="T11" s="53">
        <v>540.54</v>
      </c>
      <c r="U11" s="53">
        <v>517.44000000000005</v>
      </c>
      <c r="V11" s="53">
        <v>545.62803266310573</v>
      </c>
      <c r="W11" s="53">
        <v>467.44915802803678</v>
      </c>
      <c r="X11" s="53">
        <v>413.49</v>
      </c>
      <c r="Y11" s="53">
        <v>462</v>
      </c>
      <c r="Z11" s="53">
        <v>476.94615128305861</v>
      </c>
      <c r="AA11" s="53">
        <v>378.84</v>
      </c>
      <c r="AB11" s="53">
        <v>448.14</v>
      </c>
      <c r="AC11" s="53">
        <v>443.52</v>
      </c>
      <c r="AD11" s="53">
        <v>448.14</v>
      </c>
      <c r="AE11" s="53">
        <v>448.14</v>
      </c>
      <c r="AF11" s="53">
        <v>448.14</v>
      </c>
    </row>
    <row r="12" spans="1:32" s="44" customFormat="1" ht="16" customHeight="1" x14ac:dyDescent="0.3">
      <c r="B12" s="51" t="s">
        <v>98</v>
      </c>
      <c r="C12" s="53">
        <v>1465.6222870048646</v>
      </c>
      <c r="D12" s="53">
        <v>1268.4612870048645</v>
      </c>
      <c r="E12" s="53">
        <v>979.03028700486448</v>
      </c>
      <c r="F12" s="53">
        <v>1547.4957870048645</v>
      </c>
      <c r="G12" s="53">
        <v>1215.4277543432941</v>
      </c>
      <c r="H12" s="53">
        <v>1459.177059465899</v>
      </c>
      <c r="I12" s="53">
        <v>1347.7336900625437</v>
      </c>
      <c r="J12" s="53">
        <v>1274.1909589993052</v>
      </c>
      <c r="K12" s="53">
        <v>1177.1481236970119</v>
      </c>
      <c r="L12" s="53">
        <v>1124.7175826466794</v>
      </c>
      <c r="M12" s="53">
        <v>1266.8736920480492</v>
      </c>
      <c r="N12" s="53">
        <v>1551.5950868526936</v>
      </c>
      <c r="O12" s="53">
        <v>1703.4953853364186</v>
      </c>
      <c r="P12" s="53">
        <v>1784.287533466123</v>
      </c>
      <c r="Q12" s="53">
        <v>1705.2196797494512</v>
      </c>
      <c r="R12" s="53">
        <v>1662.8622821342751</v>
      </c>
      <c r="S12" s="53">
        <v>1564.5216228627542</v>
      </c>
      <c r="T12" s="53">
        <v>1623.846508273054</v>
      </c>
      <c r="U12" s="53">
        <v>1632.1226946706804</v>
      </c>
      <c r="V12" s="53">
        <v>1521.853018403679</v>
      </c>
      <c r="W12" s="53">
        <v>1502.4127426853729</v>
      </c>
      <c r="X12" s="53">
        <v>1439.4370517059983</v>
      </c>
      <c r="Y12" s="53">
        <v>1163.504484858126</v>
      </c>
      <c r="Z12" s="53">
        <v>1097.6473694884335</v>
      </c>
      <c r="AA12" s="53">
        <v>1203.6604721566684</v>
      </c>
      <c r="AB12" s="53">
        <v>880.58098448013834</v>
      </c>
      <c r="AC12" s="53">
        <v>888.06709890722368</v>
      </c>
      <c r="AD12" s="53">
        <v>886.55049557941879</v>
      </c>
      <c r="AE12" s="53">
        <v>850.85415343627142</v>
      </c>
      <c r="AF12" s="53">
        <v>803.78153371283042</v>
      </c>
    </row>
    <row r="13" spans="1:32" s="44" customFormat="1" ht="16" customHeight="1" x14ac:dyDescent="0.3">
      <c r="B13" s="51" t="s">
        <v>99</v>
      </c>
      <c r="C13" s="53">
        <v>765.47142857142853</v>
      </c>
      <c r="D13" s="53">
        <v>617.72857142857151</v>
      </c>
      <c r="E13" s="53">
        <v>561.94285714285718</v>
      </c>
      <c r="F13" s="53">
        <v>563.90000000000009</v>
      </c>
      <c r="G13" s="53">
        <v>584.94285714285718</v>
      </c>
      <c r="H13" s="53">
        <v>591.50357142857138</v>
      </c>
      <c r="I13" s="53">
        <v>370.88571428571424</v>
      </c>
      <c r="J13" s="53">
        <v>300.14999999999998</v>
      </c>
      <c r="K13" s="53">
        <v>252.83999999999997</v>
      </c>
      <c r="L13" s="53">
        <v>176.95499999999998</v>
      </c>
      <c r="M13" s="53">
        <v>189.3</v>
      </c>
      <c r="N13" s="53">
        <v>155.36395981349997</v>
      </c>
      <c r="O13" s="53">
        <v>193.65937949999997</v>
      </c>
      <c r="P13" s="53">
        <v>106.36813679999997</v>
      </c>
      <c r="Q13" s="53">
        <v>176.97031039173245</v>
      </c>
      <c r="R13" s="53">
        <v>145.71763480947649</v>
      </c>
      <c r="S13" s="53">
        <v>102.5191126160499</v>
      </c>
      <c r="T13" s="53">
        <v>182.92442728316905</v>
      </c>
      <c r="U13" s="53">
        <v>139.24423098987847</v>
      </c>
      <c r="V13" s="53">
        <v>84.063999999999993</v>
      </c>
      <c r="W13" s="53">
        <v>12.458174580525046</v>
      </c>
      <c r="X13" s="53">
        <v>100.05991862238862</v>
      </c>
      <c r="Y13" s="53">
        <v>42.063351466538663</v>
      </c>
      <c r="Z13" s="53">
        <v>79.43471798585982</v>
      </c>
      <c r="AA13" s="53">
        <v>75.253428552948222</v>
      </c>
      <c r="AB13" s="53">
        <v>51.552398484482012</v>
      </c>
      <c r="AC13" s="53">
        <v>40.440465569330051</v>
      </c>
      <c r="AD13" s="53">
        <v>29.962515998977668</v>
      </c>
      <c r="AE13" s="53">
        <v>20.082378309418345</v>
      </c>
      <c r="AF13" s="53">
        <v>10.765944773523049</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0</v>
      </c>
      <c r="D15" s="53">
        <v>0</v>
      </c>
      <c r="E15" s="53">
        <v>0</v>
      </c>
      <c r="F15" s="53">
        <v>0</v>
      </c>
      <c r="G15" s="53">
        <v>0</v>
      </c>
      <c r="H15" s="53">
        <v>0</v>
      </c>
      <c r="I15" s="53">
        <v>0</v>
      </c>
      <c r="J15" s="53">
        <v>0</v>
      </c>
      <c r="K15" s="53">
        <v>0</v>
      </c>
      <c r="L15" s="53">
        <v>0</v>
      </c>
      <c r="M15" s="53">
        <v>0</v>
      </c>
      <c r="N15" s="53">
        <v>0</v>
      </c>
      <c r="O15" s="53">
        <v>0</v>
      </c>
      <c r="P15" s="53">
        <v>0</v>
      </c>
      <c r="Q15" s="53">
        <v>0</v>
      </c>
      <c r="R15" s="53">
        <v>0</v>
      </c>
      <c r="S15" s="53">
        <v>0</v>
      </c>
      <c r="T15" s="53">
        <v>0</v>
      </c>
      <c r="U15" s="53">
        <v>0</v>
      </c>
      <c r="V15" s="53">
        <v>0</v>
      </c>
      <c r="W15" s="53">
        <v>0</v>
      </c>
      <c r="X15" s="53">
        <v>0</v>
      </c>
      <c r="Y15" s="53">
        <v>0</v>
      </c>
      <c r="Z15" s="53">
        <v>0</v>
      </c>
      <c r="AA15" s="53">
        <v>0</v>
      </c>
      <c r="AB15" s="53">
        <v>0</v>
      </c>
      <c r="AC15" s="53">
        <v>0</v>
      </c>
      <c r="AD15" s="53">
        <v>0</v>
      </c>
      <c r="AE15" s="53">
        <v>0</v>
      </c>
      <c r="AF15" s="53">
        <v>0</v>
      </c>
    </row>
    <row r="16" spans="1:32" s="44" customFormat="1" ht="16" customHeight="1" x14ac:dyDescent="0.3">
      <c r="B16" s="51" t="s">
        <v>102</v>
      </c>
      <c r="C16" s="53">
        <v>882.98</v>
      </c>
      <c r="D16" s="53">
        <v>811.43999999999994</v>
      </c>
      <c r="E16" s="53">
        <v>1055.46</v>
      </c>
      <c r="F16" s="53">
        <v>946.19999999999993</v>
      </c>
      <c r="G16" s="53">
        <v>1097.82</v>
      </c>
      <c r="H16" s="53">
        <v>1079.58</v>
      </c>
      <c r="I16" s="53">
        <v>1047.04</v>
      </c>
      <c r="J16" s="53">
        <v>1144.96</v>
      </c>
      <c r="K16" s="53">
        <v>986.24</v>
      </c>
      <c r="L16" s="53">
        <v>934.4</v>
      </c>
      <c r="M16" s="53">
        <v>1035.52</v>
      </c>
      <c r="N16" s="53">
        <v>919.04</v>
      </c>
      <c r="O16" s="53">
        <v>1058.0500000000002</v>
      </c>
      <c r="P16" s="53">
        <v>924.80000000000007</v>
      </c>
      <c r="Q16" s="53">
        <v>1054.8093522082277</v>
      </c>
      <c r="R16" s="53">
        <v>996.67636956676222</v>
      </c>
      <c r="S16" s="53">
        <v>928.25360417811032</v>
      </c>
      <c r="T16" s="53">
        <v>1101.5999999999999</v>
      </c>
      <c r="U16" s="53">
        <v>1101.2460116805044</v>
      </c>
      <c r="V16" s="53">
        <v>1113.3389745165441</v>
      </c>
      <c r="W16" s="53">
        <v>882.06230615067602</v>
      </c>
      <c r="X16" s="53">
        <v>912.38439475039911</v>
      </c>
      <c r="Y16" s="53">
        <v>943.82882503045062</v>
      </c>
      <c r="Z16" s="53">
        <v>982.80962309468418</v>
      </c>
      <c r="AA16" s="53">
        <v>1120.3814503747403</v>
      </c>
      <c r="AB16" s="53">
        <v>1015.1999999999999</v>
      </c>
      <c r="AC16" s="53">
        <v>1007.9999999999999</v>
      </c>
      <c r="AD16" s="53">
        <v>1007.9999999999999</v>
      </c>
      <c r="AE16" s="53">
        <v>1007.9999999999999</v>
      </c>
      <c r="AF16" s="53">
        <v>1007.9999999999999</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511.95499999999998</v>
      </c>
      <c r="D18" s="53">
        <v>310.30137382075469</v>
      </c>
      <c r="E18" s="53">
        <v>345.20625000000001</v>
      </c>
      <c r="F18" s="53">
        <v>297.56374999999997</v>
      </c>
      <c r="G18" s="53">
        <v>385.58125000000001</v>
      </c>
      <c r="H18" s="53">
        <v>379.52499999999998</v>
      </c>
      <c r="I18" s="53">
        <v>313.31</v>
      </c>
      <c r="J18" s="53">
        <v>453.81500000000005</v>
      </c>
      <c r="K18" s="53">
        <v>478.84749999999997</v>
      </c>
      <c r="L18" s="53">
        <v>403.75</v>
      </c>
      <c r="M18" s="53">
        <v>403.75</v>
      </c>
      <c r="N18" s="53">
        <v>403.75</v>
      </c>
      <c r="O18" s="53">
        <v>403.75</v>
      </c>
      <c r="P18" s="53">
        <v>403.74999999999983</v>
      </c>
      <c r="Q18" s="53">
        <v>408.72113097755198</v>
      </c>
      <c r="R18" s="53">
        <v>496.28309215927732</v>
      </c>
      <c r="S18" s="53">
        <v>347.80342077167791</v>
      </c>
      <c r="T18" s="53">
        <v>498.63203600985184</v>
      </c>
      <c r="U18" s="53">
        <v>409.17181863109971</v>
      </c>
      <c r="V18" s="53">
        <v>401.29919277564323</v>
      </c>
      <c r="W18" s="53">
        <v>280.30053093815076</v>
      </c>
      <c r="X18" s="53">
        <v>366.79007684728964</v>
      </c>
      <c r="Y18" s="53">
        <v>492.28909810705125</v>
      </c>
      <c r="Z18" s="53">
        <v>343.66281888436851</v>
      </c>
      <c r="AA18" s="53">
        <v>377.40612000000021</v>
      </c>
      <c r="AB18" s="53">
        <v>381.89905000000022</v>
      </c>
      <c r="AC18" s="53">
        <v>367.07238100000012</v>
      </c>
      <c r="AD18" s="53">
        <v>406.125</v>
      </c>
      <c r="AE18" s="53">
        <v>406.125</v>
      </c>
      <c r="AF18" s="53">
        <v>406.125</v>
      </c>
    </row>
    <row r="19" spans="2:32" s="44" customFormat="1" ht="16" customHeight="1" x14ac:dyDescent="0.3">
      <c r="B19" s="51" t="s">
        <v>105</v>
      </c>
      <c r="C19" s="53">
        <v>0</v>
      </c>
      <c r="D19" s="53">
        <v>0</v>
      </c>
      <c r="E19" s="53">
        <v>0</v>
      </c>
      <c r="F19" s="53">
        <v>0</v>
      </c>
      <c r="G19" s="53">
        <v>0</v>
      </c>
      <c r="H19" s="53">
        <v>0</v>
      </c>
      <c r="I19" s="53">
        <v>0</v>
      </c>
      <c r="J19" s="53">
        <v>0</v>
      </c>
      <c r="K19" s="53">
        <v>0</v>
      </c>
      <c r="L19" s="53">
        <v>0</v>
      </c>
      <c r="M19" s="53">
        <v>0</v>
      </c>
      <c r="N19" s="53">
        <v>0</v>
      </c>
      <c r="O19" s="53">
        <v>0</v>
      </c>
      <c r="P19" s="53">
        <v>0</v>
      </c>
      <c r="Q19" s="53">
        <v>0</v>
      </c>
      <c r="R19" s="53">
        <v>0</v>
      </c>
      <c r="S19" s="53">
        <v>0</v>
      </c>
      <c r="T19" s="53">
        <v>0</v>
      </c>
      <c r="U19" s="53">
        <v>0</v>
      </c>
      <c r="V19" s="53">
        <v>0</v>
      </c>
      <c r="W19" s="53">
        <v>0</v>
      </c>
      <c r="X19" s="53">
        <v>0</v>
      </c>
      <c r="Y19" s="53">
        <v>0</v>
      </c>
      <c r="Z19" s="53">
        <v>0</v>
      </c>
      <c r="AA19" s="53">
        <v>0</v>
      </c>
      <c r="AB19" s="53">
        <v>0</v>
      </c>
      <c r="AC19" s="53">
        <v>0</v>
      </c>
      <c r="AD19" s="53">
        <v>0</v>
      </c>
      <c r="AE19" s="53">
        <v>0</v>
      </c>
      <c r="AF19" s="53">
        <v>0</v>
      </c>
    </row>
    <row r="20" spans="2:32" s="44" customFormat="1" ht="16" customHeight="1" x14ac:dyDescent="0.3">
      <c r="B20" s="51" t="s">
        <v>106</v>
      </c>
      <c r="C20" s="53">
        <v>0</v>
      </c>
      <c r="D20" s="53">
        <v>0</v>
      </c>
      <c r="E20" s="53">
        <v>0</v>
      </c>
      <c r="F20" s="53">
        <v>0</v>
      </c>
      <c r="G20" s="53">
        <v>0</v>
      </c>
      <c r="H20" s="53">
        <v>0</v>
      </c>
      <c r="I20" s="53">
        <v>0</v>
      </c>
      <c r="J20" s="53">
        <v>0</v>
      </c>
      <c r="K20" s="53">
        <v>0</v>
      </c>
      <c r="L20" s="53">
        <v>0</v>
      </c>
      <c r="M20" s="53">
        <v>0</v>
      </c>
      <c r="N20" s="53">
        <v>0</v>
      </c>
      <c r="O20" s="53">
        <v>0</v>
      </c>
      <c r="P20" s="53">
        <v>0</v>
      </c>
      <c r="Q20" s="53">
        <v>0</v>
      </c>
      <c r="R20" s="53">
        <v>0</v>
      </c>
      <c r="S20" s="53">
        <v>0</v>
      </c>
      <c r="T20" s="53">
        <v>0</v>
      </c>
      <c r="U20" s="53">
        <v>0</v>
      </c>
      <c r="V20" s="53">
        <v>0</v>
      </c>
      <c r="W20" s="53">
        <v>0</v>
      </c>
      <c r="X20" s="53">
        <v>0</v>
      </c>
      <c r="Y20" s="53">
        <v>0</v>
      </c>
      <c r="Z20" s="53">
        <v>0</v>
      </c>
      <c r="AA20" s="53">
        <v>0</v>
      </c>
      <c r="AB20" s="53">
        <v>0</v>
      </c>
      <c r="AC20" s="53">
        <v>0</v>
      </c>
      <c r="AD20" s="53">
        <v>0</v>
      </c>
      <c r="AE20" s="53">
        <v>0</v>
      </c>
      <c r="AF20" s="53">
        <v>0</v>
      </c>
    </row>
    <row r="21" spans="2:32" s="44" customFormat="1" ht="16" customHeight="1" x14ac:dyDescent="0.3">
      <c r="B21" s="51" t="s">
        <v>107</v>
      </c>
      <c r="C21" s="53">
        <v>783.5</v>
      </c>
      <c r="D21" s="53">
        <v>1126.5</v>
      </c>
      <c r="E21" s="53">
        <v>886</v>
      </c>
      <c r="F21" s="53">
        <v>1033</v>
      </c>
      <c r="G21" s="53">
        <v>1093.5</v>
      </c>
      <c r="H21" s="53">
        <v>834.5</v>
      </c>
      <c r="I21" s="53">
        <v>1052.75</v>
      </c>
      <c r="J21" s="53">
        <v>1184.48</v>
      </c>
      <c r="K21" s="53">
        <v>822.101</v>
      </c>
      <c r="L21" s="53">
        <v>173.364</v>
      </c>
      <c r="M21" s="53">
        <v>694.29915798822003</v>
      </c>
      <c r="N21" s="53">
        <v>278.07585775999979</v>
      </c>
      <c r="O21" s="53">
        <v>147</v>
      </c>
      <c r="P21" s="53">
        <v>271.74999999999989</v>
      </c>
      <c r="Q21" s="53">
        <v>266.74183795486817</v>
      </c>
      <c r="R21" s="53">
        <v>359.62533867085534</v>
      </c>
      <c r="S21" s="53">
        <v>391.12025362903404</v>
      </c>
      <c r="T21" s="53">
        <v>389.7166349664335</v>
      </c>
      <c r="U21" s="53">
        <v>353.86136397623284</v>
      </c>
      <c r="V21" s="53">
        <v>396.88712130573214</v>
      </c>
      <c r="W21" s="53">
        <v>288.32550986312356</v>
      </c>
      <c r="X21" s="53">
        <v>213.94340358100519</v>
      </c>
      <c r="Y21" s="53">
        <v>220.52236187849499</v>
      </c>
      <c r="Z21" s="53">
        <v>308.1600770558947</v>
      </c>
      <c r="AA21" s="53">
        <v>247.41</v>
      </c>
      <c r="AB21" s="53">
        <v>227.85</v>
      </c>
      <c r="AC21" s="53">
        <v>241.11</v>
      </c>
      <c r="AD21" s="53">
        <v>247.95</v>
      </c>
      <c r="AE21" s="53">
        <v>256.11</v>
      </c>
      <c r="AF21" s="53">
        <v>256.11</v>
      </c>
    </row>
    <row r="22" spans="2:32" s="44" customFormat="1" ht="16" customHeight="1" x14ac:dyDescent="0.3">
      <c r="B22" s="51" t="s">
        <v>108</v>
      </c>
      <c r="C22" s="53">
        <v>333.36</v>
      </c>
      <c r="D22" s="53">
        <v>406.79999999999995</v>
      </c>
      <c r="E22" s="53">
        <v>403.20000000000005</v>
      </c>
      <c r="F22" s="53">
        <v>413.99999999999994</v>
      </c>
      <c r="G22" s="53">
        <v>360</v>
      </c>
      <c r="H22" s="53">
        <v>324</v>
      </c>
      <c r="I22" s="53">
        <v>342</v>
      </c>
      <c r="J22" s="53">
        <v>360</v>
      </c>
      <c r="K22" s="53">
        <v>324</v>
      </c>
      <c r="L22" s="53">
        <v>251.99999999999997</v>
      </c>
      <c r="M22" s="53">
        <v>291.60000000000002</v>
      </c>
      <c r="N22" s="53">
        <v>333</v>
      </c>
      <c r="O22" s="53">
        <v>276.00000000000011</v>
      </c>
      <c r="P22" s="53">
        <v>297</v>
      </c>
      <c r="Q22" s="53">
        <v>288</v>
      </c>
      <c r="R22" s="53">
        <v>302.39999999999998</v>
      </c>
      <c r="S22" s="53">
        <v>223.2</v>
      </c>
      <c r="T22" s="53">
        <v>241.20000000000002</v>
      </c>
      <c r="U22" s="53">
        <v>251.99999999999997</v>
      </c>
      <c r="V22" s="53">
        <v>249.85733013644938</v>
      </c>
      <c r="W22" s="53">
        <v>206.87621730170221</v>
      </c>
      <c r="X22" s="53">
        <v>295.2</v>
      </c>
      <c r="Y22" s="53">
        <v>270.06768208883187</v>
      </c>
      <c r="Z22" s="53">
        <v>288</v>
      </c>
      <c r="AA22" s="53">
        <v>280.8</v>
      </c>
      <c r="AB22" s="53">
        <v>266.39999999999998</v>
      </c>
      <c r="AC22" s="53">
        <v>266.39999999999998</v>
      </c>
      <c r="AD22" s="53">
        <v>266.39999999999998</v>
      </c>
      <c r="AE22" s="53">
        <v>259.2</v>
      </c>
      <c r="AF22" s="53">
        <v>251.99999999999997</v>
      </c>
    </row>
    <row r="23" spans="2:32" s="44" customFormat="1" ht="16" customHeight="1" x14ac:dyDescent="0.3">
      <c r="B23" s="51" t="s">
        <v>109</v>
      </c>
      <c r="C23" s="53">
        <v>22.732558139534873</v>
      </c>
      <c r="D23" s="53">
        <v>22.732558139534873</v>
      </c>
      <c r="E23" s="53">
        <v>22.732558139534873</v>
      </c>
      <c r="F23" s="53">
        <v>22.732558139534873</v>
      </c>
      <c r="G23" s="53">
        <v>78.199999999999974</v>
      </c>
      <c r="H23" s="53">
        <v>78.199999999999974</v>
      </c>
      <c r="I23" s="53">
        <v>78.199999999999974</v>
      </c>
      <c r="J23" s="53">
        <v>78.199999999999974</v>
      </c>
      <c r="K23" s="53">
        <v>78.199999999999974</v>
      </c>
      <c r="L23" s="53">
        <v>78.199999999999974</v>
      </c>
      <c r="M23" s="53">
        <v>78.199999999999974</v>
      </c>
      <c r="N23" s="53">
        <v>78.199999999999974</v>
      </c>
      <c r="O23" s="53">
        <v>79.050000000000011</v>
      </c>
      <c r="P23" s="53">
        <v>79.899999999999963</v>
      </c>
      <c r="Q23" s="53">
        <v>80.75</v>
      </c>
      <c r="R23" s="53">
        <v>81.600000000000037</v>
      </c>
      <c r="S23" s="53">
        <v>82.449999999999989</v>
      </c>
      <c r="T23" s="53">
        <v>86</v>
      </c>
      <c r="U23" s="53">
        <v>86</v>
      </c>
      <c r="V23" s="53">
        <v>86</v>
      </c>
      <c r="W23" s="53">
        <v>86</v>
      </c>
      <c r="X23" s="53">
        <v>86</v>
      </c>
      <c r="Y23" s="53">
        <v>86</v>
      </c>
      <c r="Z23" s="53">
        <v>86</v>
      </c>
      <c r="AA23" s="53">
        <v>86</v>
      </c>
      <c r="AB23" s="53">
        <v>86</v>
      </c>
      <c r="AC23" s="53">
        <v>86</v>
      </c>
      <c r="AD23" s="53">
        <v>86</v>
      </c>
      <c r="AE23" s="53">
        <v>86</v>
      </c>
      <c r="AF23" s="53">
        <v>86</v>
      </c>
    </row>
    <row r="24" spans="2:32" s="44" customFormat="1" ht="16" customHeight="1" x14ac:dyDescent="0.3">
      <c r="B24" s="51" t="s">
        <v>110</v>
      </c>
      <c r="C24" s="53">
        <v>909.6</v>
      </c>
      <c r="D24" s="53">
        <v>684</v>
      </c>
      <c r="E24" s="53">
        <v>352</v>
      </c>
      <c r="F24" s="53">
        <v>445.6</v>
      </c>
      <c r="G24" s="53">
        <v>412</v>
      </c>
      <c r="H24" s="53">
        <v>408</v>
      </c>
      <c r="I24" s="53">
        <v>324</v>
      </c>
      <c r="J24" s="53">
        <v>297.59999999999997</v>
      </c>
      <c r="K24" s="53">
        <v>272.8</v>
      </c>
      <c r="L24" s="53">
        <v>215.45</v>
      </c>
      <c r="M24" s="53">
        <v>186</v>
      </c>
      <c r="N24" s="53">
        <v>152.57004144893946</v>
      </c>
      <c r="O24" s="53">
        <v>170.5</v>
      </c>
      <c r="P24" s="53">
        <v>202.1182655115355</v>
      </c>
      <c r="Q24" s="53">
        <v>265.45278931553139</v>
      </c>
      <c r="R24" s="53">
        <v>287.26092010312271</v>
      </c>
      <c r="S24" s="53">
        <v>217</v>
      </c>
      <c r="T24" s="53">
        <v>232.5</v>
      </c>
      <c r="U24" s="53">
        <v>217</v>
      </c>
      <c r="V24" s="53">
        <v>192.2</v>
      </c>
      <c r="W24" s="53">
        <v>155.08264844614584</v>
      </c>
      <c r="X24" s="53">
        <v>0</v>
      </c>
      <c r="Y24" s="53">
        <v>0</v>
      </c>
      <c r="Z24" s="53">
        <v>0</v>
      </c>
      <c r="AA24" s="53">
        <v>0</v>
      </c>
      <c r="AB24" s="53">
        <v>0</v>
      </c>
      <c r="AC24" s="53">
        <v>0</v>
      </c>
      <c r="AD24" s="53">
        <v>0</v>
      </c>
      <c r="AE24" s="53">
        <v>0</v>
      </c>
      <c r="AF24" s="53">
        <v>0</v>
      </c>
    </row>
    <row r="25" spans="2:32" s="44" customFormat="1" ht="16" customHeight="1" x14ac:dyDescent="0.25">
      <c r="B25" s="49" t="s">
        <v>111</v>
      </c>
      <c r="C25" s="50">
        <v>4207.1246669186976</v>
      </c>
      <c r="D25" s="50">
        <v>3179.132214771425</v>
      </c>
      <c r="E25" s="50">
        <v>3301.09722916597</v>
      </c>
      <c r="F25" s="50">
        <v>3920.8581516267141</v>
      </c>
      <c r="G25" s="50">
        <v>4419.9587494346242</v>
      </c>
      <c r="H25" s="50">
        <v>4576.637830858308</v>
      </c>
      <c r="I25" s="50">
        <v>4760.9418854273245</v>
      </c>
      <c r="J25" s="50">
        <v>4899.5219159129119</v>
      </c>
      <c r="K25" s="50">
        <v>4408.5441651356587</v>
      </c>
      <c r="L25" s="50">
        <v>2932.406905630758</v>
      </c>
      <c r="M25" s="50">
        <v>3684.5820911876153</v>
      </c>
      <c r="N25" s="50">
        <v>3696.62623089422</v>
      </c>
      <c r="O25" s="50">
        <v>3501.3304967083982</v>
      </c>
      <c r="P25" s="50">
        <v>3123.3449412391801</v>
      </c>
      <c r="Q25" s="50">
        <v>3461.7875494387681</v>
      </c>
      <c r="R25" s="50">
        <v>3181.5959745257369</v>
      </c>
      <c r="S25" s="50">
        <v>3413.1194574348929</v>
      </c>
      <c r="T25" s="50">
        <v>3550.3952267707446</v>
      </c>
      <c r="U25" s="50">
        <v>3532.9281663448705</v>
      </c>
      <c r="V25" s="50">
        <v>3558.3179347107621</v>
      </c>
      <c r="W25" s="50">
        <v>3467.240756539305</v>
      </c>
      <c r="X25" s="50">
        <v>3816.7937741144428</v>
      </c>
      <c r="Y25" s="50">
        <v>1911.5432419222377</v>
      </c>
      <c r="Z25" s="50">
        <v>1700.4634299189315</v>
      </c>
      <c r="AA25" s="50">
        <v>1907.1641603140361</v>
      </c>
      <c r="AB25" s="50">
        <v>2481.6139475762984</v>
      </c>
      <c r="AC25" s="50">
        <v>2602.5685992446097</v>
      </c>
      <c r="AD25" s="50">
        <v>2755.8266845579178</v>
      </c>
      <c r="AE25" s="50">
        <v>2927.1283992498247</v>
      </c>
      <c r="AF25" s="50">
        <v>2990.3634250409441</v>
      </c>
    </row>
    <row r="26" spans="2:32" s="44" customFormat="1" ht="16" customHeight="1" x14ac:dyDescent="0.3">
      <c r="B26" s="51" t="s">
        <v>112</v>
      </c>
      <c r="C26" s="53">
        <v>0</v>
      </c>
      <c r="D26" s="53">
        <v>0</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3">
        <v>0</v>
      </c>
      <c r="W26" s="53">
        <v>0</v>
      </c>
      <c r="X26" s="53">
        <v>0</v>
      </c>
      <c r="Y26" s="53">
        <v>0</v>
      </c>
      <c r="Z26" s="53">
        <v>0</v>
      </c>
      <c r="AA26" s="53">
        <v>0</v>
      </c>
      <c r="AB26" s="53">
        <v>0</v>
      </c>
      <c r="AC26" s="53">
        <v>0</v>
      </c>
      <c r="AD26" s="53">
        <v>0</v>
      </c>
      <c r="AE26" s="53">
        <v>0</v>
      </c>
      <c r="AF26" s="53">
        <v>0</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17.48</v>
      </c>
      <c r="D28" s="53">
        <v>17.48</v>
      </c>
      <c r="E28" s="53">
        <v>17.48</v>
      </c>
      <c r="F28" s="53">
        <v>17.48</v>
      </c>
      <c r="G28" s="53">
        <v>17.48</v>
      </c>
      <c r="H28" s="53">
        <v>17.48</v>
      </c>
      <c r="I28" s="53">
        <v>17.48</v>
      </c>
      <c r="J28" s="53">
        <v>17.48</v>
      </c>
      <c r="K28" s="53">
        <v>18.400000000000002</v>
      </c>
      <c r="L28" s="53">
        <v>18.400000000000002</v>
      </c>
      <c r="M28" s="53">
        <v>18.400000000000002</v>
      </c>
      <c r="N28" s="53">
        <v>18.400000000000002</v>
      </c>
      <c r="O28" s="53">
        <v>19.600000000000001</v>
      </c>
      <c r="P28" s="53">
        <v>19.600000000000001</v>
      </c>
      <c r="Q28" s="53">
        <v>19.600000000000001</v>
      </c>
      <c r="R28" s="53">
        <v>19.600000000000001</v>
      </c>
      <c r="S28" s="53">
        <v>19.600000000000001</v>
      </c>
      <c r="T28" s="53">
        <v>19.600000000000001</v>
      </c>
      <c r="U28" s="53">
        <v>19</v>
      </c>
      <c r="V28" s="53">
        <v>19.600000000000001</v>
      </c>
      <c r="W28" s="53">
        <v>19.600000000000001</v>
      </c>
      <c r="X28" s="53">
        <v>19.600000000000001</v>
      </c>
      <c r="Y28" s="53">
        <v>19.600000000000001</v>
      </c>
      <c r="Z28" s="53">
        <v>19.600000000000001</v>
      </c>
      <c r="AA28" s="53">
        <v>20</v>
      </c>
      <c r="AB28" s="53">
        <v>19.600000000000001</v>
      </c>
      <c r="AC28" s="53">
        <v>19.2</v>
      </c>
      <c r="AD28" s="53">
        <v>18.600000000000001</v>
      </c>
      <c r="AE28" s="53">
        <v>19.2</v>
      </c>
      <c r="AF28" s="53">
        <v>19.2</v>
      </c>
    </row>
    <row r="29" spans="2:32" s="44" customFormat="1" ht="16" customHeight="1" x14ac:dyDescent="0.3">
      <c r="B29" s="51" t="s">
        <v>115</v>
      </c>
      <c r="C29" s="53">
        <v>202.464</v>
      </c>
      <c r="D29" s="53">
        <v>127.07199999999999</v>
      </c>
      <c r="E29" s="53">
        <v>137.71199999999999</v>
      </c>
      <c r="F29" s="53">
        <v>122.20800000000001</v>
      </c>
      <c r="G29" s="53">
        <v>189.08800000000002</v>
      </c>
      <c r="H29" s="53">
        <v>216.44800000000001</v>
      </c>
      <c r="I29" s="53">
        <v>253.53600000000003</v>
      </c>
      <c r="J29" s="53">
        <v>243.2</v>
      </c>
      <c r="K29" s="53">
        <v>257.18399999999997</v>
      </c>
      <c r="L29" s="53">
        <v>86.031999999999996</v>
      </c>
      <c r="M29" s="53">
        <v>0</v>
      </c>
      <c r="N29" s="53">
        <v>0</v>
      </c>
      <c r="O29" s="53">
        <v>0</v>
      </c>
      <c r="P29" s="53">
        <v>0</v>
      </c>
      <c r="Q29" s="53">
        <v>0</v>
      </c>
      <c r="R29" s="53">
        <v>21.714285714285712</v>
      </c>
      <c r="S29" s="53">
        <v>39.809523809523839</v>
      </c>
      <c r="T29" s="53">
        <v>25.333333333333336</v>
      </c>
      <c r="U29" s="53">
        <v>36.190476190476232</v>
      </c>
      <c r="V29" s="53">
        <v>50.6666666666667</v>
      </c>
      <c r="W29" s="53">
        <v>63.33333333333335</v>
      </c>
      <c r="X29" s="53">
        <v>62.247619047619132</v>
      </c>
      <c r="Y29" s="53">
        <v>20.106505054240284</v>
      </c>
      <c r="Z29" s="53">
        <v>21.118995784784637</v>
      </c>
      <c r="AA29" s="53">
        <v>63.356987354353912</v>
      </c>
      <c r="AB29" s="53">
        <v>64.62412710144099</v>
      </c>
      <c r="AC29" s="53">
        <v>65.916609643469812</v>
      </c>
      <c r="AD29" s="53">
        <v>67.234941836339203</v>
      </c>
      <c r="AE29" s="53">
        <v>68.579640673065981</v>
      </c>
      <c r="AF29" s="53">
        <v>69.9512334865273</v>
      </c>
    </row>
    <row r="30" spans="2:32" s="44" customFormat="1" ht="16" customHeight="1" x14ac:dyDescent="0.3">
      <c r="B30" s="51" t="s">
        <v>116</v>
      </c>
      <c r="C30" s="53">
        <v>216.37204897584033</v>
      </c>
      <c r="D30" s="53">
        <v>182.68276326155461</v>
      </c>
      <c r="E30" s="53">
        <v>178.11490611869749</v>
      </c>
      <c r="F30" s="53">
        <v>215.60419183298319</v>
      </c>
      <c r="G30" s="53">
        <v>331.59172794117649</v>
      </c>
      <c r="H30" s="53">
        <v>349.80519629726894</v>
      </c>
      <c r="I30" s="53">
        <v>294.45850840336135</v>
      </c>
      <c r="J30" s="53">
        <v>308.87237394957981</v>
      </c>
      <c r="K30" s="53">
        <v>258.64782037815132</v>
      </c>
      <c r="L30" s="53">
        <v>227.09314600840338</v>
      </c>
      <c r="M30" s="53">
        <v>271.37404895384918</v>
      </c>
      <c r="N30" s="53">
        <v>277.38651155222897</v>
      </c>
      <c r="O30" s="53">
        <v>302.34999999999991</v>
      </c>
      <c r="P30" s="53">
        <v>302.74430523918005</v>
      </c>
      <c r="Q30" s="53">
        <v>324.39425590759407</v>
      </c>
      <c r="R30" s="53">
        <v>122.88741438290246</v>
      </c>
      <c r="S30" s="53">
        <v>275.19278907744371</v>
      </c>
      <c r="T30" s="53">
        <v>296.93809523809557</v>
      </c>
      <c r="U30" s="53">
        <v>301.24180944908085</v>
      </c>
      <c r="V30" s="53">
        <v>286.43150590341838</v>
      </c>
      <c r="W30" s="53">
        <v>300.44779497677212</v>
      </c>
      <c r="X30" s="53">
        <v>320.65474649502278</v>
      </c>
      <c r="Y30" s="53">
        <v>325.51499999999999</v>
      </c>
      <c r="Z30" s="53">
        <v>283.40385599999996</v>
      </c>
      <c r="AA30" s="53">
        <v>299.26572799999997</v>
      </c>
      <c r="AB30" s="53">
        <v>371.70120959999997</v>
      </c>
      <c r="AC30" s="53">
        <v>385.11308159999999</v>
      </c>
      <c r="AD30" s="53">
        <v>385.11308159999999</v>
      </c>
      <c r="AE30" s="53">
        <v>385.11308159999999</v>
      </c>
      <c r="AF30" s="53">
        <v>385.11308159999999</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72.67999999999995</v>
      </c>
      <c r="D33" s="53">
        <v>72.67999999999995</v>
      </c>
      <c r="E33" s="53">
        <v>72.67999999999995</v>
      </c>
      <c r="F33" s="53">
        <v>72.67999999999995</v>
      </c>
      <c r="G33" s="53">
        <v>72.67999999999995</v>
      </c>
      <c r="H33" s="53">
        <v>72.67999999999995</v>
      </c>
      <c r="I33" s="53">
        <v>72.67999999999995</v>
      </c>
      <c r="J33" s="53">
        <v>72.67999999999995</v>
      </c>
      <c r="K33" s="53">
        <v>73.600000000000051</v>
      </c>
      <c r="L33" s="53">
        <v>73.600000000000051</v>
      </c>
      <c r="M33" s="53">
        <v>73.600000000000051</v>
      </c>
      <c r="N33" s="53">
        <v>73.600000000000051</v>
      </c>
      <c r="O33" s="53">
        <v>73.600000000000051</v>
      </c>
      <c r="P33" s="53">
        <v>73.600000000000051</v>
      </c>
      <c r="Q33" s="53">
        <v>78</v>
      </c>
      <c r="R33" s="53">
        <v>78</v>
      </c>
      <c r="S33" s="53">
        <v>84.000000000000014</v>
      </c>
      <c r="T33" s="53">
        <v>84.000000000000014</v>
      </c>
      <c r="U33" s="53">
        <v>84.000000000000014</v>
      </c>
      <c r="V33" s="53">
        <v>84.000000000000014</v>
      </c>
      <c r="W33" s="53">
        <v>80.25</v>
      </c>
      <c r="X33" s="53">
        <v>85.499999999999986</v>
      </c>
      <c r="Y33" s="53">
        <v>87</v>
      </c>
      <c r="Z33" s="53">
        <v>87</v>
      </c>
      <c r="AA33" s="53">
        <v>90</v>
      </c>
      <c r="AB33" s="53">
        <v>87</v>
      </c>
      <c r="AC33" s="53">
        <v>87</v>
      </c>
      <c r="AD33" s="53">
        <v>88.5</v>
      </c>
      <c r="AE33" s="53">
        <v>90</v>
      </c>
      <c r="AF33" s="53">
        <v>93</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796.07861794285714</v>
      </c>
      <c r="D35" s="53">
        <v>481.29745150987014</v>
      </c>
      <c r="E35" s="53">
        <v>861.21232304727266</v>
      </c>
      <c r="F35" s="53">
        <v>1016.2028907600001</v>
      </c>
      <c r="G35" s="53">
        <v>1023.0190993766234</v>
      </c>
      <c r="H35" s="53">
        <v>1106.9814345610387</v>
      </c>
      <c r="I35" s="53">
        <v>1117.9381548623376</v>
      </c>
      <c r="J35" s="53">
        <v>1173.610520376104</v>
      </c>
      <c r="K35" s="53">
        <v>1081.10735118</v>
      </c>
      <c r="L35" s="53">
        <v>1169.8273952763634</v>
      </c>
      <c r="M35" s="53">
        <v>1012.6736982337662</v>
      </c>
      <c r="N35" s="53">
        <v>1044.6503926753246</v>
      </c>
      <c r="O35" s="53">
        <v>1008.6037233750649</v>
      </c>
      <c r="P35" s="53">
        <v>1050.0582160000001</v>
      </c>
      <c r="Q35" s="53">
        <v>1053.3302594734671</v>
      </c>
      <c r="R35" s="53">
        <v>1094.9425209242502</v>
      </c>
      <c r="S35" s="53">
        <v>1206.7233253138245</v>
      </c>
      <c r="T35" s="53">
        <v>1234.071523689413</v>
      </c>
      <c r="U35" s="53">
        <v>1175.7350149990145</v>
      </c>
      <c r="V35" s="53">
        <v>1179.8182349952322</v>
      </c>
      <c r="W35" s="53">
        <v>1164.7047118548608</v>
      </c>
      <c r="X35" s="53">
        <v>1210.4529897510063</v>
      </c>
      <c r="Y35" s="53">
        <v>442.34286060466536</v>
      </c>
      <c r="Z35" s="53">
        <v>259.32137737222996</v>
      </c>
      <c r="AA35" s="53">
        <v>397.80000000000024</v>
      </c>
      <c r="AB35" s="53">
        <v>847.92820090960629</v>
      </c>
      <c r="AC35" s="53">
        <v>877.11252879736628</v>
      </c>
      <c r="AD35" s="53">
        <v>948.76916233623126</v>
      </c>
      <c r="AE35" s="53">
        <v>986.53188124884468</v>
      </c>
      <c r="AF35" s="53">
        <v>1027.5418389460845</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1689.915</v>
      </c>
      <c r="D39" s="53">
        <v>1420.0350000000001</v>
      </c>
      <c r="E39" s="53">
        <v>1154.835</v>
      </c>
      <c r="F39" s="53">
        <v>1247.8480690337306</v>
      </c>
      <c r="G39" s="53">
        <v>1309.5269221168246</v>
      </c>
      <c r="H39" s="53">
        <v>1179.2750000000001</v>
      </c>
      <c r="I39" s="53">
        <v>1497.4834221616261</v>
      </c>
      <c r="J39" s="53">
        <v>1396.0886215872279</v>
      </c>
      <c r="K39" s="53">
        <v>1221.6409935775075</v>
      </c>
      <c r="L39" s="53">
        <v>468.51816434599158</v>
      </c>
      <c r="M39" s="53">
        <v>984.43469399999981</v>
      </c>
      <c r="N39" s="53">
        <v>914.02182666666658</v>
      </c>
      <c r="O39" s="53">
        <v>842.02227333333326</v>
      </c>
      <c r="P39" s="53">
        <v>519.06991999999991</v>
      </c>
      <c r="Q39" s="53">
        <v>857.3660588487503</v>
      </c>
      <c r="R39" s="53">
        <v>881.89530440171166</v>
      </c>
      <c r="S39" s="53">
        <v>780.3070472511572</v>
      </c>
      <c r="T39" s="53">
        <v>833.65930486480397</v>
      </c>
      <c r="U39" s="53">
        <v>703.029320504682</v>
      </c>
      <c r="V39" s="53">
        <v>664.99179319709492</v>
      </c>
      <c r="W39" s="53">
        <v>606.52626375554257</v>
      </c>
      <c r="X39" s="53">
        <v>716.35108310170153</v>
      </c>
      <c r="Y39" s="53">
        <v>561.32550256265733</v>
      </c>
      <c r="Z39" s="53">
        <v>585.37389898944866</v>
      </c>
      <c r="AA39" s="53">
        <v>639.26359291609594</v>
      </c>
      <c r="AB39" s="53">
        <v>622.8815650244278</v>
      </c>
      <c r="AC39" s="53">
        <v>618.69685040546551</v>
      </c>
      <c r="AD39" s="53">
        <v>626.06757405446581</v>
      </c>
      <c r="AE39" s="53">
        <v>664.7297430250444</v>
      </c>
      <c r="AF39" s="53">
        <v>682.45737773956353</v>
      </c>
    </row>
    <row r="40" spans="2:32" s="44" customFormat="1" ht="16" customHeight="1" x14ac:dyDescent="0.3">
      <c r="B40" s="51" t="s">
        <v>126</v>
      </c>
      <c r="C40" s="53">
        <v>0</v>
      </c>
      <c r="D40" s="53">
        <v>0</v>
      </c>
      <c r="E40" s="53">
        <v>0</v>
      </c>
      <c r="F40" s="53">
        <v>0</v>
      </c>
      <c r="G40" s="53">
        <v>0</v>
      </c>
      <c r="H40" s="53">
        <v>0</v>
      </c>
      <c r="I40" s="53">
        <v>0</v>
      </c>
      <c r="J40" s="53">
        <v>0</v>
      </c>
      <c r="K40" s="53">
        <v>0</v>
      </c>
      <c r="L40" s="53">
        <v>0</v>
      </c>
      <c r="M40" s="53">
        <v>0</v>
      </c>
      <c r="N40" s="53">
        <v>0</v>
      </c>
      <c r="O40" s="53">
        <v>0</v>
      </c>
      <c r="P40" s="53">
        <v>0</v>
      </c>
      <c r="Q40" s="53">
        <v>0</v>
      </c>
      <c r="R40" s="53">
        <v>0</v>
      </c>
      <c r="S40" s="53">
        <v>0</v>
      </c>
      <c r="T40" s="53">
        <v>0</v>
      </c>
      <c r="U40" s="53">
        <v>0</v>
      </c>
      <c r="V40" s="53">
        <v>0</v>
      </c>
      <c r="W40" s="53">
        <v>0</v>
      </c>
      <c r="X40" s="53">
        <v>0</v>
      </c>
      <c r="Y40" s="53">
        <v>0</v>
      </c>
      <c r="Z40" s="53">
        <v>0</v>
      </c>
      <c r="AA40" s="53">
        <v>0</v>
      </c>
      <c r="AB40" s="53">
        <v>0</v>
      </c>
      <c r="AC40" s="53">
        <v>0</v>
      </c>
      <c r="AD40" s="53">
        <v>0</v>
      </c>
      <c r="AE40" s="53">
        <v>0</v>
      </c>
      <c r="AF40" s="53">
        <v>0</v>
      </c>
    </row>
    <row r="41" spans="2:32" s="44" customFormat="1" ht="16" customHeight="1" x14ac:dyDescent="0.3">
      <c r="B41" s="51" t="s">
        <v>127</v>
      </c>
      <c r="C41" s="53">
        <v>0</v>
      </c>
      <c r="D41" s="53">
        <v>0</v>
      </c>
      <c r="E41" s="53">
        <v>0</v>
      </c>
      <c r="F41" s="53">
        <v>0</v>
      </c>
      <c r="G41" s="53">
        <v>0</v>
      </c>
      <c r="H41" s="53">
        <v>0</v>
      </c>
      <c r="I41" s="53">
        <v>0</v>
      </c>
      <c r="J41" s="53">
        <v>0</v>
      </c>
      <c r="K41" s="53">
        <v>0</v>
      </c>
      <c r="L41" s="53">
        <v>0</v>
      </c>
      <c r="M41" s="53">
        <v>0</v>
      </c>
      <c r="N41" s="53">
        <v>0</v>
      </c>
      <c r="O41" s="53">
        <v>0</v>
      </c>
      <c r="P41" s="53">
        <v>0</v>
      </c>
      <c r="Q41" s="53">
        <v>0</v>
      </c>
      <c r="R41" s="53">
        <v>0</v>
      </c>
      <c r="S41" s="53">
        <v>0</v>
      </c>
      <c r="T41" s="53">
        <v>0</v>
      </c>
      <c r="U41" s="53">
        <v>0</v>
      </c>
      <c r="V41" s="53">
        <v>0</v>
      </c>
      <c r="W41" s="53">
        <v>0</v>
      </c>
      <c r="X41" s="53">
        <v>0</v>
      </c>
      <c r="Y41" s="53">
        <v>0</v>
      </c>
      <c r="Z41" s="53">
        <v>0</v>
      </c>
      <c r="AA41" s="53">
        <v>0</v>
      </c>
      <c r="AB41" s="53">
        <v>0</v>
      </c>
      <c r="AC41" s="53">
        <v>0</v>
      </c>
      <c r="AD41" s="53">
        <v>0</v>
      </c>
      <c r="AE41" s="53">
        <v>0</v>
      </c>
      <c r="AF41" s="53">
        <v>0</v>
      </c>
    </row>
    <row r="42" spans="2:32" s="44" customFormat="1" ht="16" customHeight="1" x14ac:dyDescent="0.3">
      <c r="B42" s="51" t="s">
        <v>128</v>
      </c>
      <c r="C42" s="53">
        <v>41.4</v>
      </c>
      <c r="D42" s="53">
        <v>41.4</v>
      </c>
      <c r="E42" s="53">
        <v>41.4</v>
      </c>
      <c r="F42" s="53">
        <v>41.4</v>
      </c>
      <c r="G42" s="53">
        <v>41.4</v>
      </c>
      <c r="H42" s="53">
        <v>22.5</v>
      </c>
      <c r="I42" s="53">
        <v>24.750000000000004</v>
      </c>
      <c r="J42" s="53">
        <v>41.4</v>
      </c>
      <c r="K42" s="53">
        <v>41.4</v>
      </c>
      <c r="L42" s="53">
        <v>41.4</v>
      </c>
      <c r="M42" s="53">
        <v>41.4</v>
      </c>
      <c r="N42" s="53">
        <v>41.4</v>
      </c>
      <c r="O42" s="53">
        <v>41.4</v>
      </c>
      <c r="P42" s="53">
        <v>41.4</v>
      </c>
      <c r="Q42" s="53">
        <v>41.4</v>
      </c>
      <c r="R42" s="53">
        <v>41.4</v>
      </c>
      <c r="S42" s="53">
        <v>41.4</v>
      </c>
      <c r="T42" s="53">
        <v>41.4</v>
      </c>
      <c r="U42" s="53">
        <v>41.4</v>
      </c>
      <c r="V42" s="53">
        <v>41.4</v>
      </c>
      <c r="W42" s="53">
        <v>41.85</v>
      </c>
      <c r="X42" s="53">
        <v>42.3</v>
      </c>
      <c r="Y42" s="53">
        <v>42.3</v>
      </c>
      <c r="Z42" s="53">
        <v>41.85</v>
      </c>
      <c r="AA42" s="53">
        <v>41.85</v>
      </c>
      <c r="AB42" s="53">
        <v>41.85</v>
      </c>
      <c r="AC42" s="53">
        <v>41.85</v>
      </c>
      <c r="AD42" s="53">
        <v>41.85</v>
      </c>
      <c r="AE42" s="53">
        <v>41.85</v>
      </c>
      <c r="AF42" s="53">
        <v>41.85</v>
      </c>
    </row>
    <row r="43" spans="2:32" s="44" customFormat="1" ht="16" customHeight="1" x14ac:dyDescent="0.3">
      <c r="B43" s="51" t="s">
        <v>129</v>
      </c>
      <c r="C43" s="53">
        <v>152</v>
      </c>
      <c r="D43" s="53">
        <v>161.5</v>
      </c>
      <c r="E43" s="53">
        <v>157.69999999999999</v>
      </c>
      <c r="F43" s="53">
        <v>159.6</v>
      </c>
      <c r="G43" s="53">
        <v>163.4</v>
      </c>
      <c r="H43" s="53">
        <v>170.05</v>
      </c>
      <c r="I43" s="53">
        <v>172.03999999999994</v>
      </c>
      <c r="J43" s="53">
        <v>172.03999999999994</v>
      </c>
      <c r="K43" s="53">
        <v>172.95999999999995</v>
      </c>
      <c r="L43" s="53">
        <v>172.95999999999995</v>
      </c>
      <c r="M43" s="53">
        <v>172.95999999999995</v>
      </c>
      <c r="N43" s="53">
        <v>172.95999999999995</v>
      </c>
      <c r="O43" s="53">
        <v>172.95999999999995</v>
      </c>
      <c r="P43" s="53">
        <v>172.95999999999995</v>
      </c>
      <c r="Q43" s="53">
        <v>172.95999999999995</v>
      </c>
      <c r="R43" s="53">
        <v>96.9</v>
      </c>
      <c r="S43" s="53">
        <v>98.8</v>
      </c>
      <c r="T43" s="53">
        <v>104.50000000000001</v>
      </c>
      <c r="U43" s="53">
        <v>97.850000000000009</v>
      </c>
      <c r="V43" s="53">
        <v>95</v>
      </c>
      <c r="W43" s="53">
        <v>93.1</v>
      </c>
      <c r="X43" s="53">
        <v>93.1</v>
      </c>
      <c r="Y43" s="53">
        <v>95</v>
      </c>
      <c r="Z43" s="53">
        <v>95</v>
      </c>
      <c r="AA43" s="53">
        <v>95</v>
      </c>
      <c r="AB43" s="53">
        <v>95</v>
      </c>
      <c r="AC43" s="53">
        <v>95</v>
      </c>
      <c r="AD43" s="53">
        <v>95</v>
      </c>
      <c r="AE43" s="53">
        <v>95</v>
      </c>
      <c r="AF43" s="53">
        <v>95</v>
      </c>
    </row>
    <row r="44" spans="2:32" s="44" customFormat="1" ht="16" customHeight="1" x14ac:dyDescent="0.3">
      <c r="B44" s="51" t="s">
        <v>130</v>
      </c>
      <c r="C44" s="53">
        <v>1018.735</v>
      </c>
      <c r="D44" s="53">
        <v>674.9849999999999</v>
      </c>
      <c r="E44" s="53">
        <v>679.96299999999997</v>
      </c>
      <c r="F44" s="53">
        <v>1027.835</v>
      </c>
      <c r="G44" s="53">
        <v>1271.7730000000001</v>
      </c>
      <c r="H44" s="53">
        <v>1441.4182000000001</v>
      </c>
      <c r="I44" s="53">
        <v>1310.5758000000001</v>
      </c>
      <c r="J44" s="53">
        <v>1474.1504</v>
      </c>
      <c r="K44" s="53">
        <v>1283.604</v>
      </c>
      <c r="L44" s="53">
        <v>674.57619999999997</v>
      </c>
      <c r="M44" s="53">
        <v>1109.73965</v>
      </c>
      <c r="N44" s="53">
        <v>1154.2075</v>
      </c>
      <c r="O44" s="53">
        <v>1040.7945</v>
      </c>
      <c r="P44" s="53">
        <v>943.91250000000014</v>
      </c>
      <c r="Q44" s="53">
        <v>914.73697520895689</v>
      </c>
      <c r="R44" s="53">
        <v>824.25644910258654</v>
      </c>
      <c r="S44" s="53">
        <v>867.28677198294326</v>
      </c>
      <c r="T44" s="53">
        <v>910.8929696450989</v>
      </c>
      <c r="U44" s="53">
        <v>1074.4815452016167</v>
      </c>
      <c r="V44" s="53">
        <v>1136.4097339483499</v>
      </c>
      <c r="W44" s="53">
        <v>1097.4286526187961</v>
      </c>
      <c r="X44" s="53">
        <v>1266.5873357190931</v>
      </c>
      <c r="Y44" s="53">
        <v>318.35337370067464</v>
      </c>
      <c r="Z44" s="53">
        <v>307.79530177246829</v>
      </c>
      <c r="AA44" s="53">
        <v>260.62785204358568</v>
      </c>
      <c r="AB44" s="53">
        <v>331.02884494082309</v>
      </c>
      <c r="AC44" s="53">
        <v>412.6795287983083</v>
      </c>
      <c r="AD44" s="53">
        <v>484.69192473088145</v>
      </c>
      <c r="AE44" s="53">
        <v>576.12405270286968</v>
      </c>
      <c r="AF44" s="53">
        <v>576.24989326876903</v>
      </c>
    </row>
    <row r="45" spans="2:32" s="44" customFormat="1" ht="16" customHeight="1" x14ac:dyDescent="0.25">
      <c r="B45" s="49" t="s">
        <v>131</v>
      </c>
      <c r="C45" s="50">
        <v>7762.7229342857145</v>
      </c>
      <c r="D45" s="50">
        <v>7587.0388242857143</v>
      </c>
      <c r="E45" s="50">
        <v>7924.80836</v>
      </c>
      <c r="F45" s="50">
        <v>8775.4218171428565</v>
      </c>
      <c r="G45" s="50">
        <v>8900.9209971428572</v>
      </c>
      <c r="H45" s="50">
        <v>9832.9975342857124</v>
      </c>
      <c r="I45" s="50">
        <v>9390.8194057142864</v>
      </c>
      <c r="J45" s="50">
        <v>9819.3859857142852</v>
      </c>
      <c r="K45" s="50">
        <v>9498.3155085714297</v>
      </c>
      <c r="L45" s="50">
        <v>9593.9610514285705</v>
      </c>
      <c r="M45" s="50">
        <v>9335.4525000000012</v>
      </c>
      <c r="N45" s="50">
        <v>9743.3989999999994</v>
      </c>
      <c r="O45" s="50">
        <v>9910.560928571429</v>
      </c>
      <c r="P45" s="50">
        <v>9641.5754919999981</v>
      </c>
      <c r="Q45" s="50">
        <v>9741.078025618117</v>
      </c>
      <c r="R45" s="50">
        <v>10772.21496270852</v>
      </c>
      <c r="S45" s="50">
        <v>11206.998301903895</v>
      </c>
      <c r="T45" s="50">
        <v>12795.664822859022</v>
      </c>
      <c r="U45" s="50">
        <v>13091.901415254772</v>
      </c>
      <c r="V45" s="50">
        <v>13935.042263304249</v>
      </c>
      <c r="W45" s="50">
        <v>14194.669615484745</v>
      </c>
      <c r="X45" s="50">
        <v>14680.496421622373</v>
      </c>
      <c r="Y45" s="50">
        <v>15496.10559857272</v>
      </c>
      <c r="Z45" s="50">
        <v>15035.413019921498</v>
      </c>
      <c r="AA45" s="50">
        <v>14728.173829121186</v>
      </c>
      <c r="AB45" s="50">
        <v>15827.715414525564</v>
      </c>
      <c r="AC45" s="50">
        <v>16791.003718368793</v>
      </c>
      <c r="AD45" s="50">
        <v>17477.578874794777</v>
      </c>
      <c r="AE45" s="50">
        <v>17787.492545106685</v>
      </c>
      <c r="AF45" s="50">
        <v>18076.725960432857</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10.884</v>
      </c>
      <c r="D47" s="53">
        <v>10.884</v>
      </c>
      <c r="E47" s="53">
        <v>10.884</v>
      </c>
      <c r="F47" s="53">
        <v>10.884</v>
      </c>
      <c r="G47" s="53">
        <v>10.884</v>
      </c>
      <c r="H47" s="53">
        <v>10.884</v>
      </c>
      <c r="I47" s="53">
        <v>10.884</v>
      </c>
      <c r="J47" s="53">
        <v>10.884</v>
      </c>
      <c r="K47" s="53">
        <v>10.884</v>
      </c>
      <c r="L47" s="53">
        <v>10.884</v>
      </c>
      <c r="M47" s="53">
        <v>10.884</v>
      </c>
      <c r="N47" s="53">
        <v>10.884</v>
      </c>
      <c r="O47" s="53">
        <v>10.884</v>
      </c>
      <c r="P47" s="53">
        <v>10.884</v>
      </c>
      <c r="Q47" s="53">
        <v>10.884</v>
      </c>
      <c r="R47" s="53">
        <v>10.884</v>
      </c>
      <c r="S47" s="53">
        <v>10.884</v>
      </c>
      <c r="T47" s="53">
        <v>4.8</v>
      </c>
      <c r="U47" s="53">
        <v>4.8</v>
      </c>
      <c r="V47" s="53">
        <v>4.8</v>
      </c>
      <c r="W47" s="53">
        <v>4.8</v>
      </c>
      <c r="X47" s="53">
        <v>4.8</v>
      </c>
      <c r="Y47" s="53">
        <v>4.8</v>
      </c>
      <c r="Z47" s="53">
        <v>4.8</v>
      </c>
      <c r="AA47" s="53">
        <v>4.8</v>
      </c>
      <c r="AB47" s="53">
        <v>4.8</v>
      </c>
      <c r="AC47" s="53">
        <v>4.8</v>
      </c>
      <c r="AD47" s="53">
        <v>4.8</v>
      </c>
      <c r="AE47" s="53">
        <v>4.8</v>
      </c>
      <c r="AF47" s="53">
        <v>4.8</v>
      </c>
    </row>
    <row r="48" spans="2:32" s="44" customFormat="1" ht="16" customHeight="1" x14ac:dyDescent="0.3">
      <c r="B48" s="51" t="s">
        <v>134</v>
      </c>
      <c r="C48" s="53">
        <v>682.53571428571422</v>
      </c>
      <c r="D48" s="53">
        <v>563.68960714285708</v>
      </c>
      <c r="E48" s="53">
        <v>546.36214285714277</v>
      </c>
      <c r="F48" s="53">
        <v>573.8818142857142</v>
      </c>
      <c r="G48" s="53">
        <v>626.91357142857146</v>
      </c>
      <c r="H48" s="53">
        <v>746.58928571428578</v>
      </c>
      <c r="I48" s="53">
        <v>781.53571428571422</v>
      </c>
      <c r="J48" s="53">
        <v>774.51688571428576</v>
      </c>
      <c r="K48" s="53">
        <v>851.49135999999999</v>
      </c>
      <c r="L48" s="53">
        <v>847.02754285714286</v>
      </c>
      <c r="M48" s="53">
        <v>923.53642857142859</v>
      </c>
      <c r="N48" s="53">
        <v>933.54100000000028</v>
      </c>
      <c r="O48" s="53">
        <v>884.28250000000014</v>
      </c>
      <c r="P48" s="53">
        <v>942.01309200000026</v>
      </c>
      <c r="Q48" s="53">
        <v>946.0198986317389</v>
      </c>
      <c r="R48" s="53">
        <v>1111.7060313016084</v>
      </c>
      <c r="S48" s="53">
        <v>1177.7647693965355</v>
      </c>
      <c r="T48" s="53">
        <v>1214.4027857142855</v>
      </c>
      <c r="U48" s="53">
        <v>1213.3437079965599</v>
      </c>
      <c r="V48" s="53">
        <v>1136.5661465663547</v>
      </c>
      <c r="W48" s="53">
        <v>1030.1213547042851</v>
      </c>
      <c r="X48" s="53">
        <v>818.07235497259285</v>
      </c>
      <c r="Y48" s="53">
        <v>435.2391039321418</v>
      </c>
      <c r="Z48" s="53">
        <v>697.51618723949605</v>
      </c>
      <c r="AA48" s="53">
        <v>631.58587814052839</v>
      </c>
      <c r="AB48" s="53">
        <v>561.13477114028387</v>
      </c>
      <c r="AC48" s="53">
        <v>533.67508029756198</v>
      </c>
      <c r="AD48" s="53">
        <v>542.38768865682164</v>
      </c>
      <c r="AE48" s="53">
        <v>538.53405403066972</v>
      </c>
      <c r="AF48" s="53">
        <v>537.13589380780843</v>
      </c>
    </row>
    <row r="49" spans="2:32" s="44" customFormat="1" ht="16" customHeight="1" x14ac:dyDescent="0.3">
      <c r="B49" s="51" t="s">
        <v>135</v>
      </c>
      <c r="C49" s="53">
        <v>0</v>
      </c>
      <c r="D49" s="53">
        <v>0</v>
      </c>
      <c r="E49" s="53">
        <v>342</v>
      </c>
      <c r="F49" s="53">
        <v>334</v>
      </c>
      <c r="G49" s="53">
        <v>336</v>
      </c>
      <c r="H49" s="53">
        <v>343</v>
      </c>
      <c r="I49" s="53">
        <v>250</v>
      </c>
      <c r="J49" s="53">
        <v>225</v>
      </c>
      <c r="K49" s="53">
        <v>345</v>
      </c>
      <c r="L49" s="53">
        <v>180</v>
      </c>
      <c r="M49" s="53">
        <v>93</v>
      </c>
      <c r="N49" s="53">
        <v>284.75</v>
      </c>
      <c r="O49" s="53">
        <v>404.28500000000003</v>
      </c>
      <c r="P49" s="53">
        <v>278.65999999999997</v>
      </c>
      <c r="Q49" s="53">
        <v>729.96077810012048</v>
      </c>
      <c r="R49" s="53">
        <v>704.86332031749225</v>
      </c>
      <c r="S49" s="53">
        <v>685.73022942187345</v>
      </c>
      <c r="T49" s="53">
        <v>984.5</v>
      </c>
      <c r="U49" s="53">
        <v>749.84999999999991</v>
      </c>
      <c r="V49" s="53">
        <v>1068.3290240789008</v>
      </c>
      <c r="W49" s="53">
        <v>736.06724887625978</v>
      </c>
      <c r="X49" s="53">
        <v>1030.8314712959404</v>
      </c>
      <c r="Y49" s="53">
        <v>1174.9640000000363</v>
      </c>
      <c r="Z49" s="53">
        <v>1150.6908089962903</v>
      </c>
      <c r="AA49" s="53">
        <v>1172.5406512270704</v>
      </c>
      <c r="AB49" s="53">
        <v>1761.217643946931</v>
      </c>
      <c r="AC49" s="53">
        <v>1948.8349186404062</v>
      </c>
      <c r="AD49" s="53">
        <v>2122.2504382431403</v>
      </c>
      <c r="AE49" s="53">
        <v>2345.2036324847531</v>
      </c>
      <c r="AF49" s="53">
        <v>2572.2320777088339</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6176.8760000000002</v>
      </c>
      <c r="D51" s="53">
        <v>6148.3231999999998</v>
      </c>
      <c r="E51" s="53">
        <v>6153.1436000000003</v>
      </c>
      <c r="F51" s="53">
        <v>6776.6480000000001</v>
      </c>
      <c r="G51" s="53">
        <v>6841.8499999999995</v>
      </c>
      <c r="H51" s="53">
        <v>7618.0747999999994</v>
      </c>
      <c r="I51" s="53">
        <v>7218.546800000001</v>
      </c>
      <c r="J51" s="53">
        <v>7555.5423999999994</v>
      </c>
      <c r="K51" s="53">
        <v>6987.4787999999999</v>
      </c>
      <c r="L51" s="53">
        <v>7574.9596000000001</v>
      </c>
      <c r="M51" s="53">
        <v>7507.09</v>
      </c>
      <c r="N51" s="53">
        <v>7676.174</v>
      </c>
      <c r="O51" s="53">
        <v>7787.9879999999994</v>
      </c>
      <c r="P51" s="53">
        <v>7432.518399999999</v>
      </c>
      <c r="Q51" s="53">
        <v>7147.400967933876</v>
      </c>
      <c r="R51" s="53">
        <v>8260.4676070875794</v>
      </c>
      <c r="S51" s="53">
        <v>8586.2139739850263</v>
      </c>
      <c r="T51" s="53">
        <v>9523.0148942875967</v>
      </c>
      <c r="U51" s="53">
        <v>10021.169421754574</v>
      </c>
      <c r="V51" s="53">
        <v>10565.809013090158</v>
      </c>
      <c r="W51" s="53">
        <v>11284.583656408106</v>
      </c>
      <c r="X51" s="53">
        <v>11596.01</v>
      </c>
      <c r="Y51" s="53">
        <v>12566.474295178095</v>
      </c>
      <c r="Z51" s="53">
        <v>11756.250195522656</v>
      </c>
      <c r="AA51" s="53">
        <v>11548.952686232231</v>
      </c>
      <c r="AB51" s="53">
        <v>12210.908817645115</v>
      </c>
      <c r="AC51" s="53">
        <v>12891.640177037307</v>
      </c>
      <c r="AD51" s="53">
        <v>13282.648923452469</v>
      </c>
      <c r="AE51" s="53">
        <v>13577.21</v>
      </c>
      <c r="AF51" s="53">
        <v>13699.211999999998</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90</v>
      </c>
      <c r="U52" s="53">
        <v>110</v>
      </c>
      <c r="V52" s="53">
        <v>109.46898608774438</v>
      </c>
      <c r="W52" s="53">
        <v>103.87559852461469</v>
      </c>
      <c r="X52" s="53">
        <v>110.69796067210316</v>
      </c>
      <c r="Y52" s="53">
        <v>113.77192195665684</v>
      </c>
      <c r="Z52" s="53">
        <v>113.36239547408167</v>
      </c>
      <c r="AA52" s="53">
        <v>113.42571800908905</v>
      </c>
      <c r="AB52" s="53">
        <v>114.53970947247333</v>
      </c>
      <c r="AC52" s="53">
        <v>116.98889172906105</v>
      </c>
      <c r="AD52" s="53">
        <v>120.25170690280778</v>
      </c>
      <c r="AE52" s="53">
        <v>123.10709509377823</v>
      </c>
      <c r="AF52" s="53">
        <v>125.79521818731668</v>
      </c>
    </row>
    <row r="53" spans="2:32" ht="16" customHeight="1" x14ac:dyDescent="0.3">
      <c r="B53" s="51" t="s">
        <v>139</v>
      </c>
      <c r="C53" s="53">
        <v>93</v>
      </c>
      <c r="D53" s="53">
        <v>64</v>
      </c>
      <c r="E53" s="53">
        <v>122</v>
      </c>
      <c r="F53" s="53">
        <v>130</v>
      </c>
      <c r="G53" s="53">
        <v>135</v>
      </c>
      <c r="H53" s="53">
        <v>140</v>
      </c>
      <c r="I53" s="53">
        <v>135</v>
      </c>
      <c r="J53" s="53">
        <v>130.30000000000001</v>
      </c>
      <c r="K53" s="53">
        <v>182.2</v>
      </c>
      <c r="L53" s="53">
        <v>131</v>
      </c>
      <c r="M53" s="53">
        <v>135.69999999999999</v>
      </c>
      <c r="N53" s="53">
        <v>162.4</v>
      </c>
      <c r="O53" s="53">
        <v>165</v>
      </c>
      <c r="P53" s="53">
        <v>160</v>
      </c>
      <c r="Q53" s="53">
        <v>140</v>
      </c>
      <c r="R53" s="53">
        <v>130</v>
      </c>
      <c r="S53" s="53">
        <v>119.2</v>
      </c>
      <c r="T53" s="53">
        <v>350</v>
      </c>
      <c r="U53" s="53">
        <v>361.25007242087543</v>
      </c>
      <c r="V53" s="53">
        <v>367.51534342033091</v>
      </c>
      <c r="W53" s="53">
        <v>347.00687404396876</v>
      </c>
      <c r="X53" s="53">
        <v>369.6846346817378</v>
      </c>
      <c r="Y53" s="53">
        <v>379.95037261951364</v>
      </c>
      <c r="Z53" s="53">
        <v>378.58272639383699</v>
      </c>
      <c r="AA53" s="53">
        <v>397.72333335019823</v>
      </c>
      <c r="AB53" s="53">
        <v>421.5156723207599</v>
      </c>
      <c r="AC53" s="53">
        <v>451.60465066442862</v>
      </c>
      <c r="AD53" s="53">
        <v>486.78011753951415</v>
      </c>
      <c r="AE53" s="53">
        <v>522.67776349754035</v>
      </c>
      <c r="AF53" s="53">
        <v>534.09077072889829</v>
      </c>
    </row>
    <row r="54" spans="2:32" ht="16" customHeight="1" x14ac:dyDescent="0.3">
      <c r="B54" s="51" t="s">
        <v>140</v>
      </c>
      <c r="C54" s="53">
        <v>799.42722000000003</v>
      </c>
      <c r="D54" s="53">
        <v>800.14201714285718</v>
      </c>
      <c r="E54" s="53">
        <v>750.4186171428571</v>
      </c>
      <c r="F54" s="53">
        <v>950.00800285714286</v>
      </c>
      <c r="G54" s="53">
        <v>950.27342571428562</v>
      </c>
      <c r="H54" s="53">
        <v>974.44944857142855</v>
      </c>
      <c r="I54" s="53">
        <v>994.8528914285713</v>
      </c>
      <c r="J54" s="53">
        <v>1123.1427000000001</v>
      </c>
      <c r="K54" s="53">
        <v>1121.2613485714287</v>
      </c>
      <c r="L54" s="53">
        <v>850.08990857142851</v>
      </c>
      <c r="M54" s="53">
        <v>665.24207142857142</v>
      </c>
      <c r="N54" s="53">
        <v>675.65</v>
      </c>
      <c r="O54" s="53">
        <v>658.12142857142862</v>
      </c>
      <c r="P54" s="53">
        <v>817.5</v>
      </c>
      <c r="Q54" s="53">
        <v>766.81238095238109</v>
      </c>
      <c r="R54" s="53">
        <v>554.29400400183931</v>
      </c>
      <c r="S54" s="53">
        <v>627.20532910046029</v>
      </c>
      <c r="T54" s="53">
        <v>628.94714285714281</v>
      </c>
      <c r="U54" s="53">
        <v>631.48821308276274</v>
      </c>
      <c r="V54" s="53">
        <v>682.55375006076088</v>
      </c>
      <c r="W54" s="53">
        <v>688.21488292751098</v>
      </c>
      <c r="X54" s="53">
        <v>750.40000000000009</v>
      </c>
      <c r="Y54" s="53">
        <v>820.90590488627686</v>
      </c>
      <c r="Z54" s="53">
        <v>934.21070629513315</v>
      </c>
      <c r="AA54" s="53">
        <v>859.14556216206688</v>
      </c>
      <c r="AB54" s="53">
        <v>753.59879999999998</v>
      </c>
      <c r="AC54" s="53">
        <v>843.46000000002334</v>
      </c>
      <c r="AD54" s="53">
        <v>918.46000000002334</v>
      </c>
      <c r="AE54" s="53">
        <v>675.95999999994183</v>
      </c>
      <c r="AF54" s="53">
        <v>603.46</v>
      </c>
    </row>
    <row r="55" spans="2:32" ht="16" customHeight="1" x14ac:dyDescent="0.25">
      <c r="B55" s="47" t="s">
        <v>141</v>
      </c>
      <c r="C55" s="48">
        <v>17728.615553543776</v>
      </c>
      <c r="D55" s="48">
        <v>17764.0998498027</v>
      </c>
      <c r="E55" s="48">
        <v>18951.75378223724</v>
      </c>
      <c r="F55" s="48">
        <v>18914.336634999996</v>
      </c>
      <c r="G55" s="48">
        <v>20216.774734999999</v>
      </c>
      <c r="H55" s="48">
        <v>20690.251186399993</v>
      </c>
      <c r="I55" s="48">
        <v>20497.975521670312</v>
      </c>
      <c r="J55" s="48">
        <v>20577.025841434075</v>
      </c>
      <c r="K55" s="48">
        <v>17942.42421361995</v>
      </c>
      <c r="L55" s="48">
        <v>19067.391998882966</v>
      </c>
      <c r="M55" s="48">
        <v>21926.74790303941</v>
      </c>
      <c r="N55" s="48">
        <v>20273.248291328648</v>
      </c>
      <c r="O55" s="48">
        <v>19216.86809319066</v>
      </c>
      <c r="P55" s="48">
        <v>21926.798869036902</v>
      </c>
      <c r="Q55" s="48">
        <v>23620.853832701701</v>
      </c>
      <c r="R55" s="48">
        <v>22140.310990040944</v>
      </c>
      <c r="S55" s="48">
        <v>24933.298802162604</v>
      </c>
      <c r="T55" s="48">
        <v>26615.785823414026</v>
      </c>
      <c r="U55" s="48">
        <v>27784.056277941949</v>
      </c>
      <c r="V55" s="48">
        <v>28769.646561293466</v>
      </c>
      <c r="W55" s="48">
        <v>29901.496666274183</v>
      </c>
      <c r="X55" s="48">
        <v>31496.198931963081</v>
      </c>
      <c r="Y55" s="48">
        <v>29998.259099649942</v>
      </c>
      <c r="Z55" s="48">
        <v>33167.298630020552</v>
      </c>
      <c r="AA55" s="48">
        <v>34756.280875817327</v>
      </c>
      <c r="AB55" s="48">
        <v>37352.952329748936</v>
      </c>
      <c r="AC55" s="48">
        <v>39225.039343125507</v>
      </c>
      <c r="AD55" s="48">
        <v>40041.645722850211</v>
      </c>
      <c r="AE55" s="48">
        <v>41777.324556854997</v>
      </c>
      <c r="AF55" s="48">
        <v>42646.235797637528</v>
      </c>
    </row>
    <row r="56" spans="2:32" ht="16" customHeight="1" x14ac:dyDescent="0.25">
      <c r="B56" s="49" t="s">
        <v>142</v>
      </c>
      <c r="C56" s="50">
        <v>14301.929490000002</v>
      </c>
      <c r="D56" s="50">
        <v>14408.329354999998</v>
      </c>
      <c r="E56" s="50">
        <v>14543.405430000003</v>
      </c>
      <c r="F56" s="50">
        <v>13940.603954999999</v>
      </c>
      <c r="G56" s="50">
        <v>15545.555005</v>
      </c>
      <c r="H56" s="50">
        <v>16219.644947999999</v>
      </c>
      <c r="I56" s="50">
        <v>16749.289535</v>
      </c>
      <c r="J56" s="50">
        <v>16684.612051613123</v>
      </c>
      <c r="K56" s="50">
        <v>14162.649312041689</v>
      </c>
      <c r="L56" s="50">
        <v>15084.697754898834</v>
      </c>
      <c r="M56" s="50">
        <v>17579.135582741688</v>
      </c>
      <c r="N56" s="50">
        <v>15992.868039492012</v>
      </c>
      <c r="O56" s="50">
        <v>14453.312601891626</v>
      </c>
      <c r="P56" s="50">
        <v>16850.184011301935</v>
      </c>
      <c r="Q56" s="50">
        <v>18084.292018008964</v>
      </c>
      <c r="R56" s="50">
        <v>17155.384257946243</v>
      </c>
      <c r="S56" s="50">
        <v>19451.362549349084</v>
      </c>
      <c r="T56" s="50">
        <v>20800.096893183923</v>
      </c>
      <c r="U56" s="50">
        <v>21890.072169819505</v>
      </c>
      <c r="V56" s="50">
        <v>23092.2478022008</v>
      </c>
      <c r="W56" s="50">
        <v>25274.102069147575</v>
      </c>
      <c r="X56" s="50">
        <v>25248.712017528844</v>
      </c>
      <c r="Y56" s="50">
        <v>22808.398565248066</v>
      </c>
      <c r="Z56" s="50">
        <v>25580.06421560088</v>
      </c>
      <c r="AA56" s="50">
        <v>26909.606790754959</v>
      </c>
      <c r="AB56" s="50">
        <v>30040.25721038273</v>
      </c>
      <c r="AC56" s="50">
        <v>31736.528203366226</v>
      </c>
      <c r="AD56" s="50">
        <v>32425.782673980844</v>
      </c>
      <c r="AE56" s="50">
        <v>34111.673499363002</v>
      </c>
      <c r="AF56" s="50">
        <v>34946.393603055571</v>
      </c>
    </row>
    <row r="57" spans="2:32" ht="16" customHeight="1" x14ac:dyDescent="0.3">
      <c r="B57" s="51" t="s">
        <v>143</v>
      </c>
      <c r="C57" s="53">
        <v>0</v>
      </c>
      <c r="D57" s="53">
        <v>0</v>
      </c>
      <c r="E57" s="53">
        <v>0</v>
      </c>
      <c r="F57" s="53">
        <v>0</v>
      </c>
      <c r="G57" s="53">
        <v>0</v>
      </c>
      <c r="H57" s="53">
        <v>0</v>
      </c>
      <c r="I57" s="53">
        <v>0</v>
      </c>
      <c r="J57" s="53">
        <v>0</v>
      </c>
      <c r="K57" s="53">
        <v>0</v>
      </c>
      <c r="L57" s="53">
        <v>0</v>
      </c>
      <c r="M57" s="53">
        <v>0</v>
      </c>
      <c r="N57" s="53">
        <v>0</v>
      </c>
      <c r="O57" s="53">
        <v>0</v>
      </c>
      <c r="P57" s="53">
        <v>0</v>
      </c>
      <c r="Q57" s="53">
        <v>0</v>
      </c>
      <c r="R57" s="53">
        <v>0</v>
      </c>
      <c r="S57" s="53">
        <v>0</v>
      </c>
      <c r="T57" s="53">
        <v>0</v>
      </c>
      <c r="U57" s="53">
        <v>0</v>
      </c>
      <c r="V57" s="53">
        <v>0</v>
      </c>
      <c r="W57" s="53">
        <v>0</v>
      </c>
      <c r="X57" s="53">
        <v>0</v>
      </c>
      <c r="Y57" s="53">
        <v>0</v>
      </c>
      <c r="Z57" s="53">
        <v>0</v>
      </c>
      <c r="AA57" s="53">
        <v>0</v>
      </c>
      <c r="AB57" s="53">
        <v>0</v>
      </c>
      <c r="AC57" s="53">
        <v>0</v>
      </c>
      <c r="AD57" s="53">
        <v>0</v>
      </c>
      <c r="AE57" s="53">
        <v>0</v>
      </c>
      <c r="AF57" s="53">
        <v>0</v>
      </c>
    </row>
    <row r="58" spans="2:32" ht="16" customHeight="1" x14ac:dyDescent="0.3">
      <c r="B58" s="51" t="s">
        <v>144</v>
      </c>
      <c r="C58" s="53">
        <v>571.91200000000003</v>
      </c>
      <c r="D58" s="53">
        <v>585.09</v>
      </c>
      <c r="E58" s="53">
        <v>699.63199999999995</v>
      </c>
      <c r="F58" s="53">
        <v>760.19</v>
      </c>
      <c r="G58" s="53">
        <v>546.22800000000007</v>
      </c>
      <c r="H58" s="53">
        <v>658.17000000000007</v>
      </c>
      <c r="I58" s="53">
        <v>671.03</v>
      </c>
      <c r="J58" s="53">
        <v>846.14100061312081</v>
      </c>
      <c r="K58" s="53">
        <v>852.57357204169227</v>
      </c>
      <c r="L58" s="53">
        <v>826.26571489883509</v>
      </c>
      <c r="M58" s="53">
        <v>1025.0275720416921</v>
      </c>
      <c r="N58" s="53">
        <v>943.71560918454895</v>
      </c>
      <c r="O58" s="53">
        <v>876.41307389162557</v>
      </c>
      <c r="P58" s="53">
        <v>990.70037931034483</v>
      </c>
      <c r="Q58" s="53">
        <v>1229.820991752089</v>
      </c>
      <c r="R58" s="53">
        <v>995.76129372107039</v>
      </c>
      <c r="S58" s="53">
        <v>983.28745891257518</v>
      </c>
      <c r="T58" s="53">
        <v>1100.3439332604898</v>
      </c>
      <c r="U58" s="53">
        <v>1166.1217754327804</v>
      </c>
      <c r="V58" s="53">
        <v>1160.6915022289209</v>
      </c>
      <c r="W58" s="53">
        <v>1829.0313653388387</v>
      </c>
      <c r="X58" s="53">
        <v>2177.554598536095</v>
      </c>
      <c r="Y58" s="53">
        <v>2405.2129759301474</v>
      </c>
      <c r="Z58" s="53">
        <v>2379.6964464463526</v>
      </c>
      <c r="AA58" s="53">
        <v>2228.008688226626</v>
      </c>
      <c r="AB58" s="53">
        <v>2274.6218146936153</v>
      </c>
      <c r="AC58" s="53">
        <v>2352.7238705778695</v>
      </c>
      <c r="AD58" s="53">
        <v>2382.584343505313</v>
      </c>
      <c r="AE58" s="53">
        <v>2640.0837089614665</v>
      </c>
      <c r="AF58" s="53">
        <v>2731.1648178397268</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8725.5134400000024</v>
      </c>
      <c r="D60" s="53">
        <v>9078.8324799999991</v>
      </c>
      <c r="E60" s="53">
        <v>9014.1700800000017</v>
      </c>
      <c r="F60" s="53">
        <v>8848.3338800000056</v>
      </c>
      <c r="G60" s="53">
        <v>9869.5075050000014</v>
      </c>
      <c r="H60" s="53">
        <v>10671.467747999999</v>
      </c>
      <c r="I60" s="53">
        <v>11330.24646</v>
      </c>
      <c r="J60" s="53">
        <v>11184.219176000002</v>
      </c>
      <c r="K60" s="53">
        <v>8984.9978399999982</v>
      </c>
      <c r="L60" s="53">
        <v>9822.148439999999</v>
      </c>
      <c r="M60" s="53">
        <v>11718.779818199999</v>
      </c>
      <c r="N60" s="53">
        <v>12789.608430307462</v>
      </c>
      <c r="O60" s="53">
        <v>10495.460528</v>
      </c>
      <c r="P60" s="53">
        <v>12186.737577937543</v>
      </c>
      <c r="Q60" s="53">
        <v>13777.204992882878</v>
      </c>
      <c r="R60" s="53">
        <v>14252.079349742784</v>
      </c>
      <c r="S60" s="53">
        <v>15366.707364968137</v>
      </c>
      <c r="T60" s="53">
        <v>16700.72767661449</v>
      </c>
      <c r="U60" s="53">
        <v>18551.171046468935</v>
      </c>
      <c r="V60" s="53">
        <v>19553.2854580979</v>
      </c>
      <c r="W60" s="53">
        <v>21280.562934957663</v>
      </c>
      <c r="X60" s="53">
        <v>20648.530202914917</v>
      </c>
      <c r="Y60" s="53">
        <v>18168.057144456438</v>
      </c>
      <c r="Z60" s="53">
        <v>20487.542576721658</v>
      </c>
      <c r="AA60" s="53">
        <v>22585.49810252833</v>
      </c>
      <c r="AB60" s="53">
        <v>25355.693297905775</v>
      </c>
      <c r="AC60" s="53">
        <v>26932.101814327612</v>
      </c>
      <c r="AD60" s="53">
        <v>27410.884848842208</v>
      </c>
      <c r="AE60" s="53">
        <v>28753.167487675379</v>
      </c>
      <c r="AF60" s="53">
        <v>29400.110042241398</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5004.5040499999996</v>
      </c>
      <c r="D62" s="53">
        <v>4744.4068749999997</v>
      </c>
      <c r="E62" s="53">
        <v>4829.6033500000003</v>
      </c>
      <c r="F62" s="53">
        <v>4332.0800749999935</v>
      </c>
      <c r="G62" s="53">
        <v>5129.8194999999996</v>
      </c>
      <c r="H62" s="53">
        <v>4890.0072000000009</v>
      </c>
      <c r="I62" s="53">
        <v>4748.0130750000008</v>
      </c>
      <c r="J62" s="53">
        <v>4654.2518749999999</v>
      </c>
      <c r="K62" s="53">
        <v>4325.0779000000002</v>
      </c>
      <c r="L62" s="53">
        <v>4436.2835999999998</v>
      </c>
      <c r="M62" s="53">
        <v>4835.3281925000001</v>
      </c>
      <c r="N62" s="53">
        <v>2259.5439999999999</v>
      </c>
      <c r="O62" s="53">
        <v>3081.4389999999999</v>
      </c>
      <c r="P62" s="53">
        <v>3672.7460540540492</v>
      </c>
      <c r="Q62" s="53">
        <v>3077.2660333739941</v>
      </c>
      <c r="R62" s="53">
        <v>1907.54361448239</v>
      </c>
      <c r="S62" s="53">
        <v>3101.3677254683735</v>
      </c>
      <c r="T62" s="53">
        <v>2999.0252833089467</v>
      </c>
      <c r="U62" s="53">
        <v>2172.7793479177899</v>
      </c>
      <c r="V62" s="53">
        <v>2378.2708418739771</v>
      </c>
      <c r="W62" s="53">
        <v>2164.507768851076</v>
      </c>
      <c r="X62" s="53">
        <v>2422.6272160778326</v>
      </c>
      <c r="Y62" s="53">
        <v>2235.1284448614801</v>
      </c>
      <c r="Z62" s="53">
        <v>2712.8251924328679</v>
      </c>
      <c r="AA62" s="53">
        <v>2096.1000000000004</v>
      </c>
      <c r="AB62" s="53">
        <v>2409.9420977833411</v>
      </c>
      <c r="AC62" s="53">
        <v>2451.7025184607487</v>
      </c>
      <c r="AD62" s="53">
        <v>2632.313481633324</v>
      </c>
      <c r="AE62" s="53">
        <v>2718.422302726156</v>
      </c>
      <c r="AF62" s="53">
        <v>2815.1187429744491</v>
      </c>
    </row>
    <row r="63" spans="2:32" ht="16" customHeight="1" x14ac:dyDescent="0.25">
      <c r="B63" s="49" t="s">
        <v>149</v>
      </c>
      <c r="C63" s="50">
        <v>0</v>
      </c>
      <c r="D63" s="50">
        <v>0</v>
      </c>
      <c r="E63" s="50">
        <v>0</v>
      </c>
      <c r="F63" s="50">
        <v>0</v>
      </c>
      <c r="G63" s="50">
        <v>0</v>
      </c>
      <c r="H63" s="50">
        <v>29.6</v>
      </c>
      <c r="I63" s="50">
        <v>29.6</v>
      </c>
      <c r="J63" s="50">
        <v>29.6</v>
      </c>
      <c r="K63" s="50">
        <v>89.6</v>
      </c>
      <c r="L63" s="50">
        <v>90.34</v>
      </c>
      <c r="M63" s="50">
        <v>350.5</v>
      </c>
      <c r="N63" s="50">
        <v>687.06</v>
      </c>
      <c r="O63" s="50">
        <v>890.61</v>
      </c>
      <c r="P63" s="50">
        <v>838.38999999999987</v>
      </c>
      <c r="Q63" s="50">
        <v>871.49</v>
      </c>
      <c r="R63" s="50">
        <v>868.35597418930513</v>
      </c>
      <c r="S63" s="50">
        <v>914.13784256934866</v>
      </c>
      <c r="T63" s="50">
        <v>1090.5012709143789</v>
      </c>
      <c r="U63" s="50">
        <v>1135.7</v>
      </c>
      <c r="V63" s="50">
        <v>1049.5999999999999</v>
      </c>
      <c r="W63" s="50">
        <v>1333.9000000000003</v>
      </c>
      <c r="X63" s="50">
        <v>1606.8622373444121</v>
      </c>
      <c r="Y63" s="50">
        <v>2615.8164740039365</v>
      </c>
      <c r="Z63" s="50">
        <v>2865.95</v>
      </c>
      <c r="AA63" s="50">
        <v>3063.0199999999995</v>
      </c>
      <c r="AB63" s="50">
        <v>2929.9</v>
      </c>
      <c r="AC63" s="50">
        <v>2869.7</v>
      </c>
      <c r="AD63" s="50">
        <v>2862.1422263498789</v>
      </c>
      <c r="AE63" s="50">
        <v>2831.7375238437721</v>
      </c>
      <c r="AF63" s="50">
        <v>2758.7776576828755</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0</v>
      </c>
      <c r="D69" s="53">
        <v>0</v>
      </c>
      <c r="E69" s="53">
        <v>0</v>
      </c>
      <c r="F69" s="53">
        <v>0</v>
      </c>
      <c r="G69" s="53">
        <v>0</v>
      </c>
      <c r="H69" s="53">
        <v>29.6</v>
      </c>
      <c r="I69" s="53">
        <v>29.6</v>
      </c>
      <c r="J69" s="53">
        <v>29.6</v>
      </c>
      <c r="K69" s="53">
        <v>89.6</v>
      </c>
      <c r="L69" s="53">
        <v>90.34</v>
      </c>
      <c r="M69" s="53">
        <v>350.5</v>
      </c>
      <c r="N69" s="53">
        <v>687.06</v>
      </c>
      <c r="O69" s="53">
        <v>890.61</v>
      </c>
      <c r="P69" s="53">
        <v>838.38999999999987</v>
      </c>
      <c r="Q69" s="53">
        <v>871.49</v>
      </c>
      <c r="R69" s="53">
        <v>868.35597418930513</v>
      </c>
      <c r="S69" s="53">
        <v>914.13784256934866</v>
      </c>
      <c r="T69" s="53">
        <v>1090.5012709143789</v>
      </c>
      <c r="U69" s="53">
        <v>1135.7</v>
      </c>
      <c r="V69" s="53">
        <v>1049.5999999999999</v>
      </c>
      <c r="W69" s="53">
        <v>1333.9000000000003</v>
      </c>
      <c r="X69" s="53">
        <v>1606.8622373444121</v>
      </c>
      <c r="Y69" s="53">
        <v>2615.8164740039365</v>
      </c>
      <c r="Z69" s="53">
        <v>2865.95</v>
      </c>
      <c r="AA69" s="53">
        <v>3063.0199999999995</v>
      </c>
      <c r="AB69" s="53">
        <v>2929.9</v>
      </c>
      <c r="AC69" s="53">
        <v>2869.7</v>
      </c>
      <c r="AD69" s="53">
        <v>2862.1422263498789</v>
      </c>
      <c r="AE69" s="53">
        <v>2831.7375238437721</v>
      </c>
      <c r="AF69" s="53">
        <v>2758.7776576828755</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892.52</v>
      </c>
      <c r="D73" s="50">
        <v>1096.3999999999999</v>
      </c>
      <c r="E73" s="50">
        <v>1664.0900000000001</v>
      </c>
      <c r="F73" s="50">
        <v>1619.7360799999999</v>
      </c>
      <c r="G73" s="50">
        <v>1678.0524800000001</v>
      </c>
      <c r="H73" s="50">
        <v>1541.51457</v>
      </c>
      <c r="I73" s="50">
        <v>682.44924000000003</v>
      </c>
      <c r="J73" s="50">
        <v>904.92680399999995</v>
      </c>
      <c r="K73" s="50">
        <v>654.83924000000002</v>
      </c>
      <c r="L73" s="50">
        <v>889.88988926399998</v>
      </c>
      <c r="M73" s="50">
        <v>1096.4989372823529</v>
      </c>
      <c r="N73" s="50">
        <v>1221.0646099999999</v>
      </c>
      <c r="O73" s="50">
        <v>1182.0529597119998</v>
      </c>
      <c r="P73" s="50">
        <v>901.41904488</v>
      </c>
      <c r="Q73" s="50">
        <v>853.05070219999993</v>
      </c>
      <c r="R73" s="50">
        <v>1022.6940064800001</v>
      </c>
      <c r="S73" s="50">
        <v>1477.7414530916565</v>
      </c>
      <c r="T73" s="50">
        <v>1700.6159400000001</v>
      </c>
      <c r="U73" s="50">
        <v>1628.4345919999998</v>
      </c>
      <c r="V73" s="50">
        <v>1646.0574039999999</v>
      </c>
      <c r="W73" s="50">
        <v>1508.9993508449352</v>
      </c>
      <c r="X73" s="50">
        <v>1632.1778829739644</v>
      </c>
      <c r="Y73" s="50">
        <v>1745.5733886799026</v>
      </c>
      <c r="Z73" s="50">
        <v>1574.621629484868</v>
      </c>
      <c r="AA73" s="50">
        <v>1580.3691360000034</v>
      </c>
      <c r="AB73" s="50">
        <v>1602.4948358298261</v>
      </c>
      <c r="AC73" s="50">
        <v>1664.2841118571309</v>
      </c>
      <c r="AD73" s="50">
        <v>1715.5982756900626</v>
      </c>
      <c r="AE73" s="50">
        <v>1768.1240732329061</v>
      </c>
      <c r="AF73" s="50">
        <v>1838.2655445619182</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41.342080000000003</v>
      </c>
      <c r="G85" s="53">
        <v>49.292480000000005</v>
      </c>
      <c r="H85" s="53">
        <v>123.29456999999999</v>
      </c>
      <c r="I85" s="53">
        <v>138.00924000000001</v>
      </c>
      <c r="J85" s="53">
        <v>130.66580400000001</v>
      </c>
      <c r="K85" s="53">
        <v>126.36923999999999</v>
      </c>
      <c r="L85" s="53">
        <v>134.441889264</v>
      </c>
      <c r="M85" s="53">
        <v>158.95693728235295</v>
      </c>
      <c r="N85" s="53">
        <v>132.91517000000002</v>
      </c>
      <c r="O85" s="53">
        <v>168.525759712</v>
      </c>
      <c r="P85" s="53">
        <v>160.15504488000002</v>
      </c>
      <c r="Q85" s="53">
        <v>142.45070219999999</v>
      </c>
      <c r="R85" s="53">
        <v>146.97392600000001</v>
      </c>
      <c r="S85" s="53">
        <v>163.64094</v>
      </c>
      <c r="T85" s="53">
        <v>163.64094</v>
      </c>
      <c r="U85" s="53">
        <v>145.65459200000001</v>
      </c>
      <c r="V85" s="53">
        <v>107.45740400000001</v>
      </c>
      <c r="W85" s="53">
        <v>96.711663599999994</v>
      </c>
      <c r="X85" s="53">
        <v>124.84086000000002</v>
      </c>
      <c r="Y85" s="53">
        <v>80.299040000000005</v>
      </c>
      <c r="Z85" s="53">
        <v>60.224280000000007</v>
      </c>
      <c r="AA85" s="53">
        <v>72.269136000000003</v>
      </c>
      <c r="AB85" s="53">
        <v>80.299040000000005</v>
      </c>
      <c r="AC85" s="53">
        <v>80.299040000000005</v>
      </c>
      <c r="AD85" s="53">
        <v>80.299040000000005</v>
      </c>
      <c r="AE85" s="53">
        <v>80.299040000000005</v>
      </c>
      <c r="AF85" s="53">
        <v>80.299040000000005</v>
      </c>
    </row>
    <row r="86" spans="2:32" ht="16" customHeight="1" x14ac:dyDescent="0.3">
      <c r="B86" s="51" t="s">
        <v>172</v>
      </c>
      <c r="C86" s="53">
        <v>54.720000000000013</v>
      </c>
      <c r="D86" s="53">
        <v>54.720000000000013</v>
      </c>
      <c r="E86" s="53">
        <v>54.720000000000013</v>
      </c>
      <c r="F86" s="53">
        <v>54.720000000000013</v>
      </c>
      <c r="G86" s="53">
        <v>54.720000000000013</v>
      </c>
      <c r="H86" s="53">
        <v>54.720000000000013</v>
      </c>
      <c r="I86" s="53">
        <v>54.720000000000013</v>
      </c>
      <c r="J86" s="53">
        <v>54.720000000000013</v>
      </c>
      <c r="K86" s="53">
        <v>54.720000000000013</v>
      </c>
      <c r="L86" s="53">
        <v>54.59999999999993</v>
      </c>
      <c r="M86" s="53">
        <v>54.59999999999993</v>
      </c>
      <c r="N86" s="53">
        <v>54.59999999999993</v>
      </c>
      <c r="O86" s="53">
        <v>54.59999999999993</v>
      </c>
      <c r="P86" s="53">
        <v>54.59999999999993</v>
      </c>
      <c r="Q86" s="53">
        <v>54.59999999999993</v>
      </c>
      <c r="R86" s="53">
        <v>54.59999999999993</v>
      </c>
      <c r="S86" s="53">
        <v>54.59999999999993</v>
      </c>
      <c r="T86" s="53">
        <v>54.59999999999993</v>
      </c>
      <c r="U86" s="53">
        <v>54.59999999999993</v>
      </c>
      <c r="V86" s="53">
        <v>54.59999999999993</v>
      </c>
      <c r="W86" s="53">
        <v>54.59999999999993</v>
      </c>
      <c r="X86" s="53">
        <v>54.59999999999993</v>
      </c>
      <c r="Y86" s="53">
        <v>54.59999999999993</v>
      </c>
      <c r="Z86" s="53">
        <v>54.59999999999993</v>
      </c>
      <c r="AA86" s="53">
        <v>54.59999999999993</v>
      </c>
      <c r="AB86" s="53">
        <v>54.59999999999993</v>
      </c>
      <c r="AC86" s="53">
        <v>54.59999999999993</v>
      </c>
      <c r="AD86" s="53">
        <v>54.59999999999993</v>
      </c>
      <c r="AE86" s="53">
        <v>54.59999999999993</v>
      </c>
      <c r="AF86" s="53">
        <v>54.59999999999993</v>
      </c>
    </row>
    <row r="87" spans="2:32" ht="16" customHeight="1" x14ac:dyDescent="0.3">
      <c r="B87" s="51" t="s">
        <v>173</v>
      </c>
      <c r="C87" s="53">
        <v>837.8</v>
      </c>
      <c r="D87" s="53">
        <v>1041.6799999999998</v>
      </c>
      <c r="E87" s="53">
        <v>1609.3700000000001</v>
      </c>
      <c r="F87" s="53">
        <v>1523.674</v>
      </c>
      <c r="G87" s="53">
        <v>1574.04</v>
      </c>
      <c r="H87" s="53">
        <v>1363.5</v>
      </c>
      <c r="I87" s="53">
        <v>489.72</v>
      </c>
      <c r="J87" s="53">
        <v>719.54099999999994</v>
      </c>
      <c r="K87" s="53">
        <v>473.75</v>
      </c>
      <c r="L87" s="53">
        <v>700.84800000000007</v>
      </c>
      <c r="M87" s="53">
        <v>882.94200000000001</v>
      </c>
      <c r="N87" s="53">
        <v>1033.54944</v>
      </c>
      <c r="O87" s="53">
        <v>958.92719999999997</v>
      </c>
      <c r="P87" s="53">
        <v>686.6640000000001</v>
      </c>
      <c r="Q87" s="53">
        <v>656</v>
      </c>
      <c r="R87" s="53">
        <v>821.12008048000018</v>
      </c>
      <c r="S87" s="53">
        <v>1259.5005130916566</v>
      </c>
      <c r="T87" s="53">
        <v>1482.3750000000002</v>
      </c>
      <c r="U87" s="53">
        <v>1428.1799999999998</v>
      </c>
      <c r="V87" s="53">
        <v>1484</v>
      </c>
      <c r="W87" s="53">
        <v>1357.6876872449352</v>
      </c>
      <c r="X87" s="53">
        <v>1452.7370229739645</v>
      </c>
      <c r="Y87" s="53">
        <v>1610.6743486799026</v>
      </c>
      <c r="Z87" s="53">
        <v>1459.7973494848682</v>
      </c>
      <c r="AA87" s="53">
        <v>1453.5000000000036</v>
      </c>
      <c r="AB87" s="53">
        <v>1467.5957958298261</v>
      </c>
      <c r="AC87" s="53">
        <v>1529.3850718571309</v>
      </c>
      <c r="AD87" s="53">
        <v>1580.6992356900626</v>
      </c>
      <c r="AE87" s="53">
        <v>1633.2250332329061</v>
      </c>
      <c r="AF87" s="53">
        <v>1703.3665045619182</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208.91226354377523</v>
      </c>
      <c r="D90" s="50">
        <v>251.32306480269881</v>
      </c>
      <c r="E90" s="50">
        <v>283.35655223723711</v>
      </c>
      <c r="F90" s="50">
        <v>261.14</v>
      </c>
      <c r="G90" s="50">
        <v>242.70799999999997</v>
      </c>
      <c r="H90" s="50">
        <v>281.72616840000001</v>
      </c>
      <c r="I90" s="50">
        <v>386.20574667031264</v>
      </c>
      <c r="J90" s="50">
        <v>366.48176082094915</v>
      </c>
      <c r="K90" s="50">
        <v>384.24056157825862</v>
      </c>
      <c r="L90" s="50">
        <v>534.10739472013097</v>
      </c>
      <c r="M90" s="50">
        <v>351.16862945659096</v>
      </c>
      <c r="N90" s="50">
        <v>195.21064999999984</v>
      </c>
      <c r="O90" s="50">
        <v>952.3864500000002</v>
      </c>
      <c r="P90" s="50">
        <v>1432.9059808948552</v>
      </c>
      <c r="Q90" s="50">
        <v>2080.6929515832735</v>
      </c>
      <c r="R90" s="50">
        <v>2012.7181825791545</v>
      </c>
      <c r="S90" s="50">
        <v>1659.1608597803151</v>
      </c>
      <c r="T90" s="50">
        <v>1448.482870967742</v>
      </c>
      <c r="U90" s="50">
        <v>1376.6176960438045</v>
      </c>
      <c r="V90" s="50">
        <v>1405.31164874552</v>
      </c>
      <c r="W90" s="50">
        <v>473.48496109340101</v>
      </c>
      <c r="X90" s="50">
        <v>1293.0058301662825</v>
      </c>
      <c r="Y90" s="50">
        <v>1340.842497851464</v>
      </c>
      <c r="Z90" s="50">
        <v>1776.1078341580965</v>
      </c>
      <c r="AA90" s="50">
        <v>1629.6003715900363</v>
      </c>
      <c r="AB90" s="50">
        <v>1291.1763440860213</v>
      </c>
      <c r="AC90" s="50">
        <v>1393.32688172043</v>
      </c>
      <c r="AD90" s="50">
        <v>1434.1870967741936</v>
      </c>
      <c r="AE90" s="50">
        <v>1434.1870967741936</v>
      </c>
      <c r="AF90" s="50">
        <v>1434.1870967741936</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18.7</v>
      </c>
      <c r="D96" s="53">
        <v>18.7</v>
      </c>
      <c r="E96" s="53">
        <v>18.7</v>
      </c>
      <c r="F96" s="53">
        <v>18.7</v>
      </c>
      <c r="G96" s="53">
        <v>18.7</v>
      </c>
      <c r="H96" s="53">
        <v>18.7</v>
      </c>
      <c r="I96" s="53">
        <v>18.7</v>
      </c>
      <c r="J96" s="53">
        <v>18.7</v>
      </c>
      <c r="K96" s="53">
        <v>18.7</v>
      </c>
      <c r="L96" s="53">
        <v>18.800000000000011</v>
      </c>
      <c r="M96" s="53">
        <v>18.800000000000011</v>
      </c>
      <c r="N96" s="53">
        <v>18.800000000000011</v>
      </c>
      <c r="O96" s="53">
        <v>18.800000000000011</v>
      </c>
      <c r="P96" s="53">
        <v>18.800000000000011</v>
      </c>
      <c r="Q96" s="53">
        <v>18.800000000000011</v>
      </c>
      <c r="R96" s="53">
        <v>18.800000000000011</v>
      </c>
      <c r="S96" s="53">
        <v>18.800000000000011</v>
      </c>
      <c r="T96" s="53">
        <v>16.28</v>
      </c>
      <c r="U96" s="53">
        <v>18.800000000000011</v>
      </c>
      <c r="V96" s="53">
        <v>18.800000000000011</v>
      </c>
      <c r="W96" s="53">
        <v>18.800000000000011</v>
      </c>
      <c r="X96" s="53">
        <v>18.800000000000011</v>
      </c>
      <c r="Y96" s="53">
        <v>18.800000000000011</v>
      </c>
      <c r="Z96" s="53">
        <v>18.800000000000011</v>
      </c>
      <c r="AA96" s="53">
        <v>18.800000000000011</v>
      </c>
      <c r="AB96" s="53">
        <v>18.800000000000011</v>
      </c>
      <c r="AC96" s="53">
        <v>18.800000000000011</v>
      </c>
      <c r="AD96" s="53">
        <v>18.800000000000011</v>
      </c>
      <c r="AE96" s="53">
        <v>18.800000000000011</v>
      </c>
      <c r="AF96" s="53">
        <v>18.800000000000011</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594.57330000000002</v>
      </c>
      <c r="P97" s="53">
        <v>871.64865000000009</v>
      </c>
      <c r="Q97" s="53">
        <v>1285.6387501606268</v>
      </c>
      <c r="R97" s="53">
        <v>1570.0245198137682</v>
      </c>
      <c r="S97" s="53">
        <v>1431.0351492450952</v>
      </c>
      <c r="T97" s="53">
        <v>1238.952870967742</v>
      </c>
      <c r="U97" s="53">
        <v>1258.5387464516132</v>
      </c>
      <c r="V97" s="53">
        <v>1233.2616487455198</v>
      </c>
      <c r="W97" s="53">
        <v>249.43496109340165</v>
      </c>
      <c r="X97" s="53">
        <v>1180.1388301662828</v>
      </c>
      <c r="Y97" s="53">
        <v>1244.5672822119136</v>
      </c>
      <c r="Z97" s="53">
        <v>1599.3078341580965</v>
      </c>
      <c r="AA97" s="53">
        <v>1348.8003715900363</v>
      </c>
      <c r="AB97" s="53">
        <v>1205.3763440860214</v>
      </c>
      <c r="AC97" s="53">
        <v>1307.5268817204301</v>
      </c>
      <c r="AD97" s="53">
        <v>1348.3870967741937</v>
      </c>
      <c r="AE97" s="53">
        <v>1348.3870967741937</v>
      </c>
      <c r="AF97" s="53">
        <v>1348.3870967741937</v>
      </c>
    </row>
    <row r="98" spans="2:32" ht="16" customHeight="1" x14ac:dyDescent="0.3">
      <c r="B98" s="51" t="s">
        <v>184</v>
      </c>
      <c r="C98" s="53">
        <v>0</v>
      </c>
      <c r="D98" s="53">
        <v>0</v>
      </c>
      <c r="E98" s="53">
        <v>0</v>
      </c>
      <c r="F98" s="53">
        <v>0</v>
      </c>
      <c r="G98" s="53">
        <v>0</v>
      </c>
      <c r="H98" s="53">
        <v>0</v>
      </c>
      <c r="I98" s="53">
        <v>0</v>
      </c>
      <c r="J98" s="53">
        <v>0</v>
      </c>
      <c r="K98" s="53">
        <v>0</v>
      </c>
      <c r="L98" s="53">
        <v>3.7013947201306361</v>
      </c>
      <c r="M98" s="53">
        <v>25.418629456590768</v>
      </c>
      <c r="N98" s="53">
        <v>32.11065</v>
      </c>
      <c r="O98" s="53">
        <v>41.763150000000003</v>
      </c>
      <c r="P98" s="53">
        <v>42.889275000000005</v>
      </c>
      <c r="Q98" s="53">
        <v>13.963950000000001</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147.71226354377524</v>
      </c>
      <c r="D107" s="53">
        <v>202.67106480269882</v>
      </c>
      <c r="E107" s="53">
        <v>222.15655223723712</v>
      </c>
      <c r="F107" s="53">
        <v>204.99999999999997</v>
      </c>
      <c r="G107" s="53">
        <v>204.99999999999997</v>
      </c>
      <c r="H107" s="53">
        <v>248.05016840000002</v>
      </c>
      <c r="I107" s="53">
        <v>361.45774667031264</v>
      </c>
      <c r="J107" s="53">
        <v>337.98976082094919</v>
      </c>
      <c r="K107" s="53">
        <v>362.08456157825862</v>
      </c>
      <c r="L107" s="53">
        <v>508.15000000000032</v>
      </c>
      <c r="M107" s="53">
        <v>278.15000000000015</v>
      </c>
      <c r="N107" s="53">
        <v>115.49999999999986</v>
      </c>
      <c r="O107" s="53">
        <v>297.25000000000011</v>
      </c>
      <c r="P107" s="53">
        <v>499.56805589485504</v>
      </c>
      <c r="Q107" s="53">
        <v>762.29025142264629</v>
      </c>
      <c r="R107" s="53">
        <v>423.89366276538641</v>
      </c>
      <c r="S107" s="53">
        <v>209.32571053521994</v>
      </c>
      <c r="T107" s="53">
        <v>193.24999999999994</v>
      </c>
      <c r="U107" s="53">
        <v>99.278949592191395</v>
      </c>
      <c r="V107" s="53">
        <v>153.25000000000023</v>
      </c>
      <c r="W107" s="53">
        <v>205.24999999999935</v>
      </c>
      <c r="X107" s="53">
        <v>94.066999999999808</v>
      </c>
      <c r="Y107" s="53">
        <v>77.47521563955047</v>
      </c>
      <c r="Z107" s="53">
        <v>158</v>
      </c>
      <c r="AA107" s="53">
        <v>262</v>
      </c>
      <c r="AB107" s="53">
        <v>67</v>
      </c>
      <c r="AC107" s="53">
        <v>67</v>
      </c>
      <c r="AD107" s="53">
        <v>67</v>
      </c>
      <c r="AE107" s="53">
        <v>67</v>
      </c>
      <c r="AF107" s="53">
        <v>67</v>
      </c>
    </row>
    <row r="108" spans="2:32" ht="16" customHeight="1" x14ac:dyDescent="0.3">
      <c r="B108" s="51" t="s">
        <v>194</v>
      </c>
      <c r="C108" s="53">
        <v>42.5</v>
      </c>
      <c r="D108" s="53">
        <v>29.951999999999998</v>
      </c>
      <c r="E108" s="53">
        <v>42.5</v>
      </c>
      <c r="F108" s="53">
        <v>37.44</v>
      </c>
      <c r="G108" s="53">
        <v>19.007999999999999</v>
      </c>
      <c r="H108" s="53">
        <v>14.975999999999999</v>
      </c>
      <c r="I108" s="53">
        <v>6.048</v>
      </c>
      <c r="J108" s="53">
        <v>9.7919999999999998</v>
      </c>
      <c r="K108" s="53">
        <v>3.456</v>
      </c>
      <c r="L108" s="53">
        <v>3.456</v>
      </c>
      <c r="M108" s="53">
        <v>28.799999999999997</v>
      </c>
      <c r="N108" s="53">
        <v>28.799999999999997</v>
      </c>
      <c r="O108" s="53">
        <v>0</v>
      </c>
      <c r="P108" s="53">
        <v>0</v>
      </c>
      <c r="Q108" s="53">
        <v>0</v>
      </c>
      <c r="R108" s="53">
        <v>0</v>
      </c>
      <c r="S108" s="53">
        <v>0</v>
      </c>
      <c r="T108" s="53">
        <v>0</v>
      </c>
      <c r="U108" s="53">
        <v>0</v>
      </c>
      <c r="V108" s="53">
        <v>0</v>
      </c>
      <c r="W108" s="53">
        <v>0</v>
      </c>
      <c r="X108" s="53">
        <v>0</v>
      </c>
      <c r="Y108" s="53">
        <v>0</v>
      </c>
      <c r="Z108" s="53">
        <v>0</v>
      </c>
      <c r="AA108" s="53">
        <v>0</v>
      </c>
      <c r="AB108" s="53">
        <v>0</v>
      </c>
      <c r="AC108" s="53">
        <v>0</v>
      </c>
      <c r="AD108" s="53">
        <v>0</v>
      </c>
      <c r="AE108" s="53">
        <v>0</v>
      </c>
      <c r="AF108" s="53">
        <v>0</v>
      </c>
    </row>
    <row r="109" spans="2:32" ht="16" customHeight="1" x14ac:dyDescent="0.25">
      <c r="B109" s="49" t="s">
        <v>195</v>
      </c>
      <c r="C109" s="50">
        <v>2325.2538</v>
      </c>
      <c r="D109" s="50">
        <v>2008.0474299999998</v>
      </c>
      <c r="E109" s="50">
        <v>2460.9018000000005</v>
      </c>
      <c r="F109" s="50">
        <v>3092.8566000000005</v>
      </c>
      <c r="G109" s="50">
        <v>2750.4592500000003</v>
      </c>
      <c r="H109" s="50">
        <v>2617.7655000000004</v>
      </c>
      <c r="I109" s="50">
        <v>2650.431</v>
      </c>
      <c r="J109" s="50">
        <v>2591.4052250000004</v>
      </c>
      <c r="K109" s="50">
        <v>2651.0951</v>
      </c>
      <c r="L109" s="50">
        <v>2468.3569600000005</v>
      </c>
      <c r="M109" s="50">
        <v>2549.4447535587792</v>
      </c>
      <c r="N109" s="50">
        <v>2177.0449918366326</v>
      </c>
      <c r="O109" s="50">
        <v>1738.5060815870363</v>
      </c>
      <c r="P109" s="50">
        <v>1903.8998319601137</v>
      </c>
      <c r="Q109" s="50">
        <v>1731.328160909462</v>
      </c>
      <c r="R109" s="50">
        <v>1081.1585688462399</v>
      </c>
      <c r="S109" s="50">
        <v>1430.8960973721989</v>
      </c>
      <c r="T109" s="50">
        <v>1576.0888483479785</v>
      </c>
      <c r="U109" s="50">
        <v>1753.2318200786422</v>
      </c>
      <c r="V109" s="50">
        <v>1576.4297063471465</v>
      </c>
      <c r="W109" s="50">
        <v>1311.0102851882746</v>
      </c>
      <c r="X109" s="50">
        <v>1715.440963949578</v>
      </c>
      <c r="Y109" s="50">
        <v>1487.6281738665737</v>
      </c>
      <c r="Z109" s="50">
        <v>1370.5549507767098</v>
      </c>
      <c r="AA109" s="50">
        <v>1573.684577472332</v>
      </c>
      <c r="AB109" s="50">
        <v>1489.1239394503502</v>
      </c>
      <c r="AC109" s="50">
        <v>1561.2001461817249</v>
      </c>
      <c r="AD109" s="50">
        <v>1603.9354500552311</v>
      </c>
      <c r="AE109" s="50">
        <v>1631.6023636411137</v>
      </c>
      <c r="AF109" s="50">
        <v>1668.6118955629618</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0</v>
      </c>
      <c r="D112" s="53">
        <v>0</v>
      </c>
      <c r="E112" s="53">
        <v>225.15000000000012</v>
      </c>
      <c r="F112" s="53">
        <v>225.15000000000012</v>
      </c>
      <c r="G112" s="53">
        <v>225.15000000000012</v>
      </c>
      <c r="H112" s="53">
        <v>225.15000000000012</v>
      </c>
      <c r="I112" s="53">
        <v>225.15000000000012</v>
      </c>
      <c r="J112" s="53">
        <v>225.15000000000012</v>
      </c>
      <c r="K112" s="53">
        <v>218.09999999999997</v>
      </c>
      <c r="L112" s="53">
        <v>225.60000000000014</v>
      </c>
      <c r="M112" s="53">
        <v>227.55000000000015</v>
      </c>
      <c r="N112" s="53">
        <v>218.40000000000009</v>
      </c>
      <c r="O112" s="53">
        <v>217.50000000000009</v>
      </c>
      <c r="P112" s="53">
        <v>206.99999999999991</v>
      </c>
      <c r="Q112" s="53">
        <v>193.49999999999989</v>
      </c>
      <c r="R112" s="53">
        <v>164.93500000002311</v>
      </c>
      <c r="S112" s="53">
        <v>163.41</v>
      </c>
      <c r="T112" s="53">
        <v>190.84</v>
      </c>
      <c r="U112" s="53">
        <v>252.75</v>
      </c>
      <c r="V112" s="53">
        <v>307.75</v>
      </c>
      <c r="W112" s="53">
        <v>374.75</v>
      </c>
      <c r="X112" s="53">
        <v>362.5</v>
      </c>
      <c r="Y112" s="53">
        <v>275</v>
      </c>
      <c r="Z112" s="53">
        <v>250</v>
      </c>
      <c r="AA112" s="53">
        <v>325</v>
      </c>
      <c r="AB112" s="53">
        <v>325</v>
      </c>
      <c r="AC112" s="53">
        <v>350</v>
      </c>
      <c r="AD112" s="53">
        <v>350</v>
      </c>
      <c r="AE112" s="53">
        <v>350</v>
      </c>
      <c r="AF112" s="53">
        <v>350</v>
      </c>
    </row>
    <row r="113" spans="2:32" ht="16" customHeight="1" x14ac:dyDescent="0.3">
      <c r="B113" s="51" t="s">
        <v>199</v>
      </c>
      <c r="C113" s="53">
        <v>2325.2538</v>
      </c>
      <c r="D113" s="53">
        <v>2008.0474299999998</v>
      </c>
      <c r="E113" s="53">
        <v>2235.7518000000005</v>
      </c>
      <c r="F113" s="53">
        <v>2867.7066000000004</v>
      </c>
      <c r="G113" s="53">
        <v>2525.3092500000002</v>
      </c>
      <c r="H113" s="53">
        <v>2392.6155000000003</v>
      </c>
      <c r="I113" s="53">
        <v>2425.2809999999999</v>
      </c>
      <c r="J113" s="53">
        <v>2366.2552250000003</v>
      </c>
      <c r="K113" s="53">
        <v>2432.9951000000001</v>
      </c>
      <c r="L113" s="53">
        <v>2242.7569600000002</v>
      </c>
      <c r="M113" s="53">
        <v>2321.894753558779</v>
      </c>
      <c r="N113" s="53">
        <v>1958.6449918366325</v>
      </c>
      <c r="O113" s="53">
        <v>1521.0060815870361</v>
      </c>
      <c r="P113" s="53">
        <v>1696.8998319601137</v>
      </c>
      <c r="Q113" s="53">
        <v>1537.828160909462</v>
      </c>
      <c r="R113" s="53">
        <v>916.22356884621672</v>
      </c>
      <c r="S113" s="53">
        <v>1267.4860973721989</v>
      </c>
      <c r="T113" s="53">
        <v>1385.2488483479783</v>
      </c>
      <c r="U113" s="53">
        <v>1500.4818200786422</v>
      </c>
      <c r="V113" s="53">
        <v>1268.6797063471465</v>
      </c>
      <c r="W113" s="53">
        <v>936.26028518827445</v>
      </c>
      <c r="X113" s="53">
        <v>1352.940963949578</v>
      </c>
      <c r="Y113" s="53">
        <v>1212.6281738665737</v>
      </c>
      <c r="Z113" s="53">
        <v>1120.5549507767098</v>
      </c>
      <c r="AA113" s="53">
        <v>1248.684577472332</v>
      </c>
      <c r="AB113" s="53">
        <v>1164.1239394503505</v>
      </c>
      <c r="AC113" s="53">
        <v>1211.2001461817249</v>
      </c>
      <c r="AD113" s="53">
        <v>1253.9354500552311</v>
      </c>
      <c r="AE113" s="53">
        <v>1281.6023636411137</v>
      </c>
      <c r="AF113" s="53">
        <v>1318.6118955629618</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32041.067829833824</v>
      </c>
      <c r="D115" s="48">
        <v>27640.238195442616</v>
      </c>
      <c r="E115" s="48">
        <v>30815.693546852424</v>
      </c>
      <c r="F115" s="48">
        <v>32326.030633318092</v>
      </c>
      <c r="G115" s="48">
        <v>34094.891730852149</v>
      </c>
      <c r="H115" s="48">
        <v>32253.857198098423</v>
      </c>
      <c r="I115" s="48">
        <v>30619.16734080153</v>
      </c>
      <c r="J115" s="48">
        <v>29674.209721128987</v>
      </c>
      <c r="K115" s="48">
        <v>31204.826309469594</v>
      </c>
      <c r="L115" s="48">
        <v>24353.912486590943</v>
      </c>
      <c r="M115" s="48">
        <v>28208.20027080183</v>
      </c>
      <c r="N115" s="48">
        <v>28793.813932947072</v>
      </c>
      <c r="O115" s="48">
        <v>27946.074150547276</v>
      </c>
      <c r="P115" s="48">
        <v>29089.730866581398</v>
      </c>
      <c r="Q115" s="48">
        <v>27734.017497918674</v>
      </c>
      <c r="R115" s="48">
        <v>27032.079185347433</v>
      </c>
      <c r="S115" s="48">
        <v>27809.991113717257</v>
      </c>
      <c r="T115" s="48">
        <v>27845.027367066377</v>
      </c>
      <c r="U115" s="48">
        <v>27576.669952195916</v>
      </c>
      <c r="V115" s="48">
        <v>25804.159895257904</v>
      </c>
      <c r="W115" s="48">
        <v>25894.960006673991</v>
      </c>
      <c r="X115" s="48">
        <v>25880.229483965886</v>
      </c>
      <c r="Y115" s="48">
        <v>24354.576483472731</v>
      </c>
      <c r="Z115" s="48">
        <v>24480.69253129368</v>
      </c>
      <c r="AA115" s="48">
        <v>21022.998479530612</v>
      </c>
      <c r="AB115" s="48">
        <v>22440.655363906058</v>
      </c>
      <c r="AC115" s="48">
        <v>22444.1097259001</v>
      </c>
      <c r="AD115" s="48">
        <v>23479.274460441913</v>
      </c>
      <c r="AE115" s="48">
        <v>24661.985843258579</v>
      </c>
      <c r="AF115" s="48">
        <v>24988.288384931362</v>
      </c>
    </row>
    <row r="116" spans="2:32" ht="16" customHeight="1" x14ac:dyDescent="0.3">
      <c r="B116" s="51" t="s">
        <v>202</v>
      </c>
      <c r="C116" s="53">
        <v>1187.4699999999998</v>
      </c>
      <c r="D116" s="53">
        <v>682.72</v>
      </c>
      <c r="E116" s="53">
        <v>898.21999999999991</v>
      </c>
      <c r="F116" s="53">
        <v>898.21999999999991</v>
      </c>
      <c r="G116" s="53">
        <v>1521.6200000000001</v>
      </c>
      <c r="H116" s="53">
        <v>1517.105</v>
      </c>
      <c r="I116" s="53">
        <v>1369.3799999999999</v>
      </c>
      <c r="J116" s="53">
        <v>1475.4199999999998</v>
      </c>
      <c r="K116" s="53">
        <v>1575.355</v>
      </c>
      <c r="L116" s="53">
        <v>1005.21</v>
      </c>
      <c r="M116" s="53">
        <v>1145.7450000000001</v>
      </c>
      <c r="N116" s="53">
        <v>1727.4048566896167</v>
      </c>
      <c r="O116" s="53">
        <v>1752.1786039999997</v>
      </c>
      <c r="P116" s="53">
        <v>1624.4335875468012</v>
      </c>
      <c r="Q116" s="53">
        <v>1820.3896231108688</v>
      </c>
      <c r="R116" s="53">
        <v>1642.9423064721502</v>
      </c>
      <c r="S116" s="53">
        <v>1855.1004010507161</v>
      </c>
      <c r="T116" s="53">
        <v>2147.0926759656641</v>
      </c>
      <c r="U116" s="53">
        <v>2100.1528356211411</v>
      </c>
      <c r="V116" s="53">
        <v>1628.5179822285552</v>
      </c>
      <c r="W116" s="53">
        <v>1285.1373981241891</v>
      </c>
      <c r="X116" s="53">
        <v>1332.1928725421535</v>
      </c>
      <c r="Y116" s="53">
        <v>1263.0017415643629</v>
      </c>
      <c r="Z116" s="53">
        <v>1300.0931604743073</v>
      </c>
      <c r="AA116" s="53">
        <v>1496.4850000000001</v>
      </c>
      <c r="AB116" s="53">
        <v>1350.2726264087369</v>
      </c>
      <c r="AC116" s="53">
        <v>1259.9272729987724</v>
      </c>
      <c r="AD116" s="53">
        <v>1261.7326264087369</v>
      </c>
      <c r="AE116" s="53">
        <v>1239.5076264087368</v>
      </c>
      <c r="AF116" s="53">
        <v>1239.5076264087368</v>
      </c>
    </row>
    <row r="117" spans="2:32" ht="16" customHeight="1" x14ac:dyDescent="0.3">
      <c r="B117" s="51" t="s">
        <v>203</v>
      </c>
      <c r="C117" s="53">
        <v>30853.597829833827</v>
      </c>
      <c r="D117" s="53">
        <v>26957.518195442619</v>
      </c>
      <c r="E117" s="53">
        <v>29917.473546852427</v>
      </c>
      <c r="F117" s="53">
        <v>31427.810633318095</v>
      </c>
      <c r="G117" s="53">
        <v>32573.271730852146</v>
      </c>
      <c r="H117" s="53">
        <v>30736.752198098427</v>
      </c>
      <c r="I117" s="53">
        <v>29249.787340801533</v>
      </c>
      <c r="J117" s="53">
        <v>28198.789721128993</v>
      </c>
      <c r="K117" s="53">
        <v>29629.471309469598</v>
      </c>
      <c r="L117" s="53">
        <v>23348.702486590944</v>
      </c>
      <c r="M117" s="53">
        <v>27062.455270801835</v>
      </c>
      <c r="N117" s="53">
        <v>27066.409076257456</v>
      </c>
      <c r="O117" s="53">
        <v>26193.895546547279</v>
      </c>
      <c r="P117" s="53">
        <v>27465.297279034599</v>
      </c>
      <c r="Q117" s="53">
        <v>25913.627874807804</v>
      </c>
      <c r="R117" s="53">
        <v>25389.136878875281</v>
      </c>
      <c r="S117" s="53">
        <v>25954.89071266654</v>
      </c>
      <c r="T117" s="53">
        <v>25697.934691100712</v>
      </c>
      <c r="U117" s="53">
        <v>25476.517116574778</v>
      </c>
      <c r="V117" s="53">
        <v>24175.641913029351</v>
      </c>
      <c r="W117" s="53">
        <v>24609.822608549803</v>
      </c>
      <c r="X117" s="53">
        <v>24548.036611423737</v>
      </c>
      <c r="Y117" s="53">
        <v>23091.574741908367</v>
      </c>
      <c r="Z117" s="53">
        <v>23180.599370819371</v>
      </c>
      <c r="AA117" s="53">
        <v>19526.513479530611</v>
      </c>
      <c r="AB117" s="53">
        <v>21090.382737497323</v>
      </c>
      <c r="AC117" s="53">
        <v>21184.182452901328</v>
      </c>
      <c r="AD117" s="53">
        <v>22217.541834033178</v>
      </c>
      <c r="AE117" s="53">
        <v>23422.478216849842</v>
      </c>
      <c r="AF117" s="53">
        <v>23748.780758522626</v>
      </c>
    </row>
    <row r="118" spans="2:32" ht="16" customHeight="1" x14ac:dyDescent="0.25">
      <c r="B118" s="47" t="s">
        <v>204</v>
      </c>
      <c r="C118" s="48">
        <v>8791.7641092906852</v>
      </c>
      <c r="D118" s="48">
        <v>7702.7272521478462</v>
      </c>
      <c r="E118" s="48">
        <v>8494.1586272906898</v>
      </c>
      <c r="F118" s="48">
        <v>8557.2084484692732</v>
      </c>
      <c r="G118" s="48">
        <v>8927.2453938181643</v>
      </c>
      <c r="H118" s="48">
        <v>9077.2630367032689</v>
      </c>
      <c r="I118" s="48">
        <v>9807.5403122078314</v>
      </c>
      <c r="J118" s="48">
        <v>10198.654385714261</v>
      </c>
      <c r="K118" s="48">
        <v>10016.684956961739</v>
      </c>
      <c r="L118" s="48">
        <v>9446.0841944075273</v>
      </c>
      <c r="M118" s="48">
        <v>9482.8678735190242</v>
      </c>
      <c r="N118" s="48">
        <v>10475.103256993141</v>
      </c>
      <c r="O118" s="48">
        <v>11089.987637096638</v>
      </c>
      <c r="P118" s="48">
        <v>11753.119167857005</v>
      </c>
      <c r="Q118" s="48">
        <v>11369.023535960954</v>
      </c>
      <c r="R118" s="48">
        <v>12099.187624460292</v>
      </c>
      <c r="S118" s="48">
        <v>12252.741255277961</v>
      </c>
      <c r="T118" s="48">
        <v>12405.0063479081</v>
      </c>
      <c r="U118" s="48">
        <v>12593.142470136858</v>
      </c>
      <c r="V118" s="48">
        <v>11760.585837427336</v>
      </c>
      <c r="W118" s="48">
        <v>12172.054224652029</v>
      </c>
      <c r="X118" s="48">
        <v>12144.646164572307</v>
      </c>
      <c r="Y118" s="48">
        <v>11633.159244416387</v>
      </c>
      <c r="Z118" s="48">
        <v>12054.859018823354</v>
      </c>
      <c r="AA118" s="48">
        <v>12385.281121019087</v>
      </c>
      <c r="AB118" s="48">
        <v>12987.995724396073</v>
      </c>
      <c r="AC118" s="48">
        <v>12724.190130426376</v>
      </c>
      <c r="AD118" s="48">
        <v>13057.193067409769</v>
      </c>
      <c r="AE118" s="48">
        <v>13462.153539106192</v>
      </c>
      <c r="AF118" s="48">
        <v>13715.769487037773</v>
      </c>
    </row>
    <row r="119" spans="2:32" ht="16" customHeight="1" x14ac:dyDescent="0.25">
      <c r="B119" s="49" t="s">
        <v>205</v>
      </c>
      <c r="C119" s="50">
        <v>343.2</v>
      </c>
      <c r="D119" s="50">
        <v>330</v>
      </c>
      <c r="E119" s="50">
        <v>495</v>
      </c>
      <c r="F119" s="50">
        <v>475.2</v>
      </c>
      <c r="G119" s="50">
        <v>461.99999999999994</v>
      </c>
      <c r="H119" s="50">
        <v>487.08</v>
      </c>
      <c r="I119" s="50">
        <v>516.12</v>
      </c>
      <c r="J119" s="50">
        <v>446.16</v>
      </c>
      <c r="K119" s="50">
        <v>488.4</v>
      </c>
      <c r="L119" s="50">
        <v>491.7</v>
      </c>
      <c r="M119" s="50">
        <v>419.1</v>
      </c>
      <c r="N119" s="50">
        <v>435.6</v>
      </c>
      <c r="O119" s="50">
        <v>627</v>
      </c>
      <c r="P119" s="50">
        <v>508.2</v>
      </c>
      <c r="Q119" s="50">
        <v>567.6</v>
      </c>
      <c r="R119" s="50">
        <v>708.34691573363443</v>
      </c>
      <c r="S119" s="50">
        <v>734.75830159261818</v>
      </c>
      <c r="T119" s="50">
        <v>961.3497973684764</v>
      </c>
      <c r="U119" s="50">
        <v>815.18659793814413</v>
      </c>
      <c r="V119" s="50">
        <v>930.09587628865972</v>
      </c>
      <c r="W119" s="50">
        <v>967.90111616736704</v>
      </c>
      <c r="X119" s="50">
        <v>915.17804639175267</v>
      </c>
      <c r="Y119" s="50">
        <v>887.14080000000013</v>
      </c>
      <c r="Z119" s="50">
        <v>857.31422399999985</v>
      </c>
      <c r="AA119" s="50">
        <v>890.82502680412381</v>
      </c>
      <c r="AB119" s="50">
        <v>987.05917525773202</v>
      </c>
      <c r="AC119" s="50">
        <v>987.05917525773202</v>
      </c>
      <c r="AD119" s="50">
        <v>1025.0229896907217</v>
      </c>
      <c r="AE119" s="50">
        <v>1025.0229896907217</v>
      </c>
      <c r="AF119" s="50">
        <v>1025.0229896907217</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343.2</v>
      </c>
      <c r="D121" s="53">
        <v>330</v>
      </c>
      <c r="E121" s="53">
        <v>495</v>
      </c>
      <c r="F121" s="53">
        <v>475.2</v>
      </c>
      <c r="G121" s="53">
        <v>461.99999999999994</v>
      </c>
      <c r="H121" s="53">
        <v>487.08</v>
      </c>
      <c r="I121" s="53">
        <v>516.12</v>
      </c>
      <c r="J121" s="53">
        <v>446.16</v>
      </c>
      <c r="K121" s="53">
        <v>488.4</v>
      </c>
      <c r="L121" s="53">
        <v>491.7</v>
      </c>
      <c r="M121" s="53">
        <v>419.1</v>
      </c>
      <c r="N121" s="53">
        <v>435.6</v>
      </c>
      <c r="O121" s="53">
        <v>627</v>
      </c>
      <c r="P121" s="53">
        <v>508.2</v>
      </c>
      <c r="Q121" s="53">
        <v>567.6</v>
      </c>
      <c r="R121" s="53">
        <v>708.34691573363443</v>
      </c>
      <c r="S121" s="53">
        <v>734.75830159261818</v>
      </c>
      <c r="T121" s="53">
        <v>961.3497973684764</v>
      </c>
      <c r="U121" s="53">
        <v>815.18659793814413</v>
      </c>
      <c r="V121" s="53">
        <v>930.09587628865972</v>
      </c>
      <c r="W121" s="53">
        <v>967.90111616736704</v>
      </c>
      <c r="X121" s="53">
        <v>915.17804639175267</v>
      </c>
      <c r="Y121" s="53">
        <v>887.14080000000013</v>
      </c>
      <c r="Z121" s="53">
        <v>857.31422399999985</v>
      </c>
      <c r="AA121" s="53">
        <v>890.82502680412381</v>
      </c>
      <c r="AB121" s="53">
        <v>987.05917525773202</v>
      </c>
      <c r="AC121" s="53">
        <v>987.05917525773202</v>
      </c>
      <c r="AD121" s="53">
        <v>1025.0229896907217</v>
      </c>
      <c r="AE121" s="53">
        <v>1025.0229896907217</v>
      </c>
      <c r="AF121" s="53">
        <v>1025.0229896907217</v>
      </c>
    </row>
    <row r="122" spans="2:32" ht="16" customHeight="1" x14ac:dyDescent="0.3">
      <c r="B122" s="51" t="s">
        <v>208</v>
      </c>
      <c r="C122" s="53">
        <v>0</v>
      </c>
      <c r="D122" s="53">
        <v>0</v>
      </c>
      <c r="E122" s="53">
        <v>0</v>
      </c>
      <c r="F122" s="53">
        <v>0</v>
      </c>
      <c r="G122" s="53">
        <v>0</v>
      </c>
      <c r="H122" s="53">
        <v>0</v>
      </c>
      <c r="I122" s="53">
        <v>0</v>
      </c>
      <c r="J122" s="53">
        <v>0</v>
      </c>
      <c r="K122" s="53">
        <v>0</v>
      </c>
      <c r="L122" s="53">
        <v>0</v>
      </c>
      <c r="M122" s="53">
        <v>0</v>
      </c>
      <c r="N122" s="53">
        <v>0</v>
      </c>
      <c r="O122" s="53">
        <v>0</v>
      </c>
      <c r="P122" s="53">
        <v>0</v>
      </c>
      <c r="Q122" s="53">
        <v>0</v>
      </c>
      <c r="R122" s="53">
        <v>0</v>
      </c>
      <c r="S122" s="53">
        <v>0</v>
      </c>
      <c r="T122" s="53">
        <v>0</v>
      </c>
      <c r="U122" s="53">
        <v>0</v>
      </c>
      <c r="V122" s="53">
        <v>0</v>
      </c>
      <c r="W122" s="53">
        <v>0</v>
      </c>
      <c r="X122" s="53">
        <v>0</v>
      </c>
      <c r="Y122" s="53">
        <v>0</v>
      </c>
      <c r="Z122" s="53">
        <v>0</v>
      </c>
      <c r="AA122" s="53">
        <v>0</v>
      </c>
      <c r="AB122" s="53">
        <v>0</v>
      </c>
      <c r="AC122" s="53">
        <v>0</v>
      </c>
      <c r="AD122" s="53">
        <v>0</v>
      </c>
      <c r="AE122" s="53">
        <v>0</v>
      </c>
      <c r="AF122" s="53">
        <v>0</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0</v>
      </c>
      <c r="D124" s="53">
        <v>0</v>
      </c>
      <c r="E124" s="53">
        <v>0</v>
      </c>
      <c r="F124" s="53">
        <v>0</v>
      </c>
      <c r="G124" s="53">
        <v>0</v>
      </c>
      <c r="H124" s="53">
        <v>0</v>
      </c>
      <c r="I124" s="53">
        <v>0</v>
      </c>
      <c r="J124" s="53">
        <v>0</v>
      </c>
      <c r="K124" s="53">
        <v>0</v>
      </c>
      <c r="L124" s="53">
        <v>0</v>
      </c>
      <c r="M124" s="53">
        <v>0</v>
      </c>
      <c r="N124" s="53">
        <v>0</v>
      </c>
      <c r="O124" s="53">
        <v>0</v>
      </c>
      <c r="P124" s="53">
        <v>0</v>
      </c>
      <c r="Q124" s="53">
        <v>0</v>
      </c>
      <c r="R124" s="53">
        <v>0</v>
      </c>
      <c r="S124" s="53">
        <v>0</v>
      </c>
      <c r="T124" s="53">
        <v>0</v>
      </c>
      <c r="U124" s="53">
        <v>0</v>
      </c>
      <c r="V124" s="53">
        <v>0</v>
      </c>
      <c r="W124" s="53">
        <v>0</v>
      </c>
      <c r="X124" s="53">
        <v>0</v>
      </c>
      <c r="Y124" s="53">
        <v>0</v>
      </c>
      <c r="Z124" s="53">
        <v>0</v>
      </c>
      <c r="AA124" s="53">
        <v>0</v>
      </c>
      <c r="AB124" s="53">
        <v>0</v>
      </c>
      <c r="AC124" s="53">
        <v>0</v>
      </c>
      <c r="AD124" s="53">
        <v>0</v>
      </c>
      <c r="AE124" s="53">
        <v>0</v>
      </c>
      <c r="AF124" s="53">
        <v>0</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0</v>
      </c>
      <c r="D127" s="53">
        <v>0</v>
      </c>
      <c r="E127" s="53">
        <v>0</v>
      </c>
      <c r="F127" s="53">
        <v>0</v>
      </c>
      <c r="G127" s="53">
        <v>0</v>
      </c>
      <c r="H127" s="53">
        <v>0</v>
      </c>
      <c r="I127" s="53">
        <v>0</v>
      </c>
      <c r="J127" s="53">
        <v>0</v>
      </c>
      <c r="K127" s="53">
        <v>0</v>
      </c>
      <c r="L127" s="53">
        <v>0</v>
      </c>
      <c r="M127" s="53">
        <v>0</v>
      </c>
      <c r="N127" s="53">
        <v>0</v>
      </c>
      <c r="O127" s="53">
        <v>0</v>
      </c>
      <c r="P127" s="53">
        <v>0</v>
      </c>
      <c r="Q127" s="53">
        <v>0</v>
      </c>
      <c r="R127" s="53">
        <v>0</v>
      </c>
      <c r="S127" s="53">
        <v>0</v>
      </c>
      <c r="T127" s="53">
        <v>0</v>
      </c>
      <c r="U127" s="53">
        <v>0</v>
      </c>
      <c r="V127" s="53">
        <v>0</v>
      </c>
      <c r="W127" s="53">
        <v>0</v>
      </c>
      <c r="X127" s="53">
        <v>0</v>
      </c>
      <c r="Y127" s="53">
        <v>0</v>
      </c>
      <c r="Z127" s="53">
        <v>0</v>
      </c>
      <c r="AA127" s="53">
        <v>0</v>
      </c>
      <c r="AB127" s="53">
        <v>0</v>
      </c>
      <c r="AC127" s="53">
        <v>0</v>
      </c>
      <c r="AD127" s="53">
        <v>0</v>
      </c>
      <c r="AE127" s="53">
        <v>0</v>
      </c>
      <c r="AF127" s="53">
        <v>0</v>
      </c>
    </row>
    <row r="128" spans="2:32" ht="16" customHeight="1" x14ac:dyDescent="0.25">
      <c r="B128" s="49" t="s">
        <v>214</v>
      </c>
      <c r="C128" s="50">
        <v>2617.9254999999998</v>
      </c>
      <c r="D128" s="50">
        <v>2036.9960000000001</v>
      </c>
      <c r="E128" s="50">
        <v>2326.0300000000002</v>
      </c>
      <c r="F128" s="50">
        <v>1771.4859999999999</v>
      </c>
      <c r="G128" s="50">
        <v>2141.2170000000001</v>
      </c>
      <c r="H128" s="50">
        <v>2265.6272828571427</v>
      </c>
      <c r="I128" s="50">
        <v>2427.436037142857</v>
      </c>
      <c r="J128" s="50">
        <v>1997.6916428571428</v>
      </c>
      <c r="K128" s="50">
        <v>2777.9462285714285</v>
      </c>
      <c r="L128" s="50">
        <v>2655.1643885714284</v>
      </c>
      <c r="M128" s="50">
        <v>2859.6392142857144</v>
      </c>
      <c r="N128" s="50">
        <v>2926.4425000000001</v>
      </c>
      <c r="O128" s="50">
        <v>2879.1885714285713</v>
      </c>
      <c r="P128" s="50">
        <v>3002.709559999998</v>
      </c>
      <c r="Q128" s="50">
        <v>2830.1335310471554</v>
      </c>
      <c r="R128" s="50">
        <v>3279.2827676910024</v>
      </c>
      <c r="S128" s="50">
        <v>3457.2783398317433</v>
      </c>
      <c r="T128" s="50">
        <v>3391.4328679415012</v>
      </c>
      <c r="U128" s="50">
        <v>3555.4998079637489</v>
      </c>
      <c r="V128" s="50">
        <v>3418.6325250163254</v>
      </c>
      <c r="W128" s="50">
        <v>3079.9911769961523</v>
      </c>
      <c r="X128" s="50">
        <v>3139.510466158466</v>
      </c>
      <c r="Y128" s="50">
        <v>3232.2936483628077</v>
      </c>
      <c r="Z128" s="50">
        <v>2936.4313398605109</v>
      </c>
      <c r="AA128" s="50">
        <v>3025.0416863447349</v>
      </c>
      <c r="AB128" s="50">
        <v>2965.6503212736334</v>
      </c>
      <c r="AC128" s="50">
        <v>2694.7341135689735</v>
      </c>
      <c r="AD128" s="50">
        <v>2873.0603265449172</v>
      </c>
      <c r="AE128" s="50">
        <v>2966.9388644010814</v>
      </c>
      <c r="AF128" s="50">
        <v>3060.5507990618175</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0</v>
      </c>
      <c r="D131" s="53">
        <v>0</v>
      </c>
      <c r="E131" s="53">
        <v>0</v>
      </c>
      <c r="F131" s="53">
        <v>0</v>
      </c>
      <c r="G131" s="53">
        <v>0</v>
      </c>
      <c r="H131" s="53">
        <v>0</v>
      </c>
      <c r="I131" s="53">
        <v>0</v>
      </c>
      <c r="J131" s="53">
        <v>0</v>
      </c>
      <c r="K131" s="53">
        <v>0</v>
      </c>
      <c r="L131" s="53">
        <v>0</v>
      </c>
      <c r="M131" s="53">
        <v>0</v>
      </c>
      <c r="N131" s="53">
        <v>0</v>
      </c>
      <c r="O131" s="53">
        <v>0</v>
      </c>
      <c r="P131" s="53">
        <v>0</v>
      </c>
      <c r="Q131" s="53">
        <v>0</v>
      </c>
      <c r="R131" s="53">
        <v>0</v>
      </c>
      <c r="S131" s="53">
        <v>0</v>
      </c>
      <c r="T131" s="53">
        <v>0</v>
      </c>
      <c r="U131" s="53">
        <v>0</v>
      </c>
      <c r="V131" s="53">
        <v>0</v>
      </c>
      <c r="W131" s="53">
        <v>20</v>
      </c>
      <c r="X131" s="53">
        <v>20</v>
      </c>
      <c r="Y131" s="53">
        <v>20</v>
      </c>
      <c r="Z131" s="53">
        <v>20</v>
      </c>
      <c r="AA131" s="53">
        <v>20</v>
      </c>
      <c r="AB131" s="53">
        <v>20</v>
      </c>
      <c r="AC131" s="53">
        <v>20</v>
      </c>
      <c r="AD131" s="53">
        <v>20</v>
      </c>
      <c r="AE131" s="53">
        <v>20</v>
      </c>
      <c r="AF131" s="53">
        <v>20</v>
      </c>
    </row>
    <row r="132" spans="2:32" ht="16" customHeight="1" x14ac:dyDescent="0.3">
      <c r="B132" s="51" t="s">
        <v>218</v>
      </c>
      <c r="C132" s="53">
        <v>0</v>
      </c>
      <c r="D132" s="53">
        <v>0</v>
      </c>
      <c r="E132" s="53">
        <v>0</v>
      </c>
      <c r="F132" s="53">
        <v>0</v>
      </c>
      <c r="G132" s="53">
        <v>0</v>
      </c>
      <c r="H132" s="53">
        <v>0</v>
      </c>
      <c r="I132" s="53">
        <v>0</v>
      </c>
      <c r="J132" s="53">
        <v>0</v>
      </c>
      <c r="K132" s="53">
        <v>0</v>
      </c>
      <c r="L132" s="53">
        <v>0</v>
      </c>
      <c r="M132" s="53">
        <v>0</v>
      </c>
      <c r="N132" s="53">
        <v>0</v>
      </c>
      <c r="O132" s="53">
        <v>0</v>
      </c>
      <c r="P132" s="53">
        <v>0</v>
      </c>
      <c r="Q132" s="53">
        <v>0</v>
      </c>
      <c r="R132" s="53">
        <v>0</v>
      </c>
      <c r="S132" s="53">
        <v>0</v>
      </c>
      <c r="T132" s="53">
        <v>0</v>
      </c>
      <c r="U132" s="53">
        <v>0</v>
      </c>
      <c r="V132" s="53">
        <v>0</v>
      </c>
      <c r="W132" s="53">
        <v>0</v>
      </c>
      <c r="X132" s="53">
        <v>0</v>
      </c>
      <c r="Y132" s="53">
        <v>0</v>
      </c>
      <c r="Z132" s="53">
        <v>0</v>
      </c>
      <c r="AA132" s="53">
        <v>0</v>
      </c>
      <c r="AB132" s="53">
        <v>0</v>
      </c>
      <c r="AC132" s="53">
        <v>0</v>
      </c>
      <c r="AD132" s="53">
        <v>0</v>
      </c>
      <c r="AE132" s="53">
        <v>0</v>
      </c>
      <c r="AF132" s="53">
        <v>0</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2617.9254999999998</v>
      </c>
      <c r="D134" s="53">
        <v>2036.9960000000001</v>
      </c>
      <c r="E134" s="53">
        <v>2326.0300000000002</v>
      </c>
      <c r="F134" s="53">
        <v>1771.4859999999999</v>
      </c>
      <c r="G134" s="53">
        <v>2141.2170000000001</v>
      </c>
      <c r="H134" s="53">
        <v>2265.6272828571427</v>
      </c>
      <c r="I134" s="53">
        <v>2427.436037142857</v>
      </c>
      <c r="J134" s="53">
        <v>1997.6916428571428</v>
      </c>
      <c r="K134" s="53">
        <v>2777.9462285714285</v>
      </c>
      <c r="L134" s="53">
        <v>2655.1643885714284</v>
      </c>
      <c r="M134" s="53">
        <v>2859.6392142857144</v>
      </c>
      <c r="N134" s="53">
        <v>2926.4425000000001</v>
      </c>
      <c r="O134" s="53">
        <v>2879.1885714285713</v>
      </c>
      <c r="P134" s="53">
        <v>3002.709559999998</v>
      </c>
      <c r="Q134" s="53">
        <v>2830.1335310471554</v>
      </c>
      <c r="R134" s="53">
        <v>3279.2827676910024</v>
      </c>
      <c r="S134" s="53">
        <v>3457.2783398317433</v>
      </c>
      <c r="T134" s="53">
        <v>3391.4328679415012</v>
      </c>
      <c r="U134" s="53">
        <v>3555.4998079637489</v>
      </c>
      <c r="V134" s="53">
        <v>3418.6325250163254</v>
      </c>
      <c r="W134" s="53">
        <v>3059.9911769961523</v>
      </c>
      <c r="X134" s="53">
        <v>3119.510466158466</v>
      </c>
      <c r="Y134" s="53">
        <v>3212.2936483628077</v>
      </c>
      <c r="Z134" s="53">
        <v>2916.4313398605109</v>
      </c>
      <c r="AA134" s="53">
        <v>3005.0416863447349</v>
      </c>
      <c r="AB134" s="53">
        <v>2945.6503212736334</v>
      </c>
      <c r="AC134" s="53">
        <v>2674.7341135689735</v>
      </c>
      <c r="AD134" s="53">
        <v>2853.0603265449172</v>
      </c>
      <c r="AE134" s="53">
        <v>2946.9388644010814</v>
      </c>
      <c r="AF134" s="53">
        <v>3040.5507990618175</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5830.6386092906841</v>
      </c>
      <c r="D137" s="50">
        <v>5335.731252147847</v>
      </c>
      <c r="E137" s="50">
        <v>5673.12862729069</v>
      </c>
      <c r="F137" s="50">
        <v>6310.5224484692735</v>
      </c>
      <c r="G137" s="50">
        <v>6324.0283938181637</v>
      </c>
      <c r="H137" s="50">
        <v>6324.555753846128</v>
      </c>
      <c r="I137" s="50">
        <v>6863.9842750649732</v>
      </c>
      <c r="J137" s="50">
        <v>7754.8027428571177</v>
      </c>
      <c r="K137" s="50">
        <v>6750.3387283903103</v>
      </c>
      <c r="L137" s="50">
        <v>6299.2198058360991</v>
      </c>
      <c r="M137" s="50">
        <v>6204.1286592333108</v>
      </c>
      <c r="N137" s="50">
        <v>7113.0607569931399</v>
      </c>
      <c r="O137" s="50">
        <v>7583.7990656680649</v>
      </c>
      <c r="P137" s="50">
        <v>8242.2096078570066</v>
      </c>
      <c r="Q137" s="50">
        <v>7971.2900049137979</v>
      </c>
      <c r="R137" s="50">
        <v>8111.5579410356549</v>
      </c>
      <c r="S137" s="50">
        <v>8060.704613853597</v>
      </c>
      <c r="T137" s="50">
        <v>8052.2236825981199</v>
      </c>
      <c r="U137" s="50">
        <v>8222.4560642349643</v>
      </c>
      <c r="V137" s="50">
        <v>7411.85743612235</v>
      </c>
      <c r="W137" s="50">
        <v>8124.1619314885074</v>
      </c>
      <c r="X137" s="50">
        <v>8089.957652022089</v>
      </c>
      <c r="Y137" s="50">
        <v>7513.7247960535788</v>
      </c>
      <c r="Z137" s="50">
        <v>8261.1134549628423</v>
      </c>
      <c r="AA137" s="50">
        <v>8469.4144078702266</v>
      </c>
      <c r="AB137" s="50">
        <v>9035.2862278647081</v>
      </c>
      <c r="AC137" s="50">
        <v>9042.3968415996696</v>
      </c>
      <c r="AD137" s="50">
        <v>9159.1097511741282</v>
      </c>
      <c r="AE137" s="50">
        <v>9470.191685014388</v>
      </c>
      <c r="AF137" s="50">
        <v>9630.1956982852334</v>
      </c>
    </row>
    <row r="138" spans="2:32" ht="16" customHeight="1" x14ac:dyDescent="0.3">
      <c r="B138" s="51" t="s">
        <v>224</v>
      </c>
      <c r="C138" s="53">
        <v>257.78500000000003</v>
      </c>
      <c r="D138" s="53">
        <v>232.20000000000002</v>
      </c>
      <c r="E138" s="53">
        <v>260.14999999999998</v>
      </c>
      <c r="F138" s="53">
        <v>237.57499999999999</v>
      </c>
      <c r="G138" s="53">
        <v>227.9</v>
      </c>
      <c r="H138" s="53">
        <v>260.11071428571432</v>
      </c>
      <c r="I138" s="53">
        <v>282.18714285714287</v>
      </c>
      <c r="J138" s="53">
        <v>343.00565714285716</v>
      </c>
      <c r="K138" s="53">
        <v>323.57771428571431</v>
      </c>
      <c r="L138" s="53">
        <v>296.69628571428569</v>
      </c>
      <c r="M138" s="53">
        <v>391.00285714285712</v>
      </c>
      <c r="N138" s="53">
        <v>387.37142857142857</v>
      </c>
      <c r="O138" s="53">
        <v>342.39542857142862</v>
      </c>
      <c r="P138" s="53">
        <v>370.8314285714286</v>
      </c>
      <c r="Q138" s="53">
        <v>355.15017638252004</v>
      </c>
      <c r="R138" s="53">
        <v>354.59355733073249</v>
      </c>
      <c r="S138" s="53">
        <v>353.38465466030914</v>
      </c>
      <c r="T138" s="53">
        <v>353.41885285105332</v>
      </c>
      <c r="U138" s="53">
        <v>364.93773425351407</v>
      </c>
      <c r="V138" s="53">
        <v>369.38400000000001</v>
      </c>
      <c r="W138" s="53">
        <v>367.18399999999997</v>
      </c>
      <c r="X138" s="53">
        <v>358.38400000000001</v>
      </c>
      <c r="Y138" s="53">
        <v>355.39650105062987</v>
      </c>
      <c r="Z138" s="53">
        <v>355.084</v>
      </c>
      <c r="AA138" s="53">
        <v>355.084</v>
      </c>
      <c r="AB138" s="53">
        <v>355.084</v>
      </c>
      <c r="AC138" s="53">
        <v>355.084</v>
      </c>
      <c r="AD138" s="53">
        <v>355.084</v>
      </c>
      <c r="AE138" s="53">
        <v>355.084</v>
      </c>
      <c r="AF138" s="53">
        <v>355.084</v>
      </c>
    </row>
    <row r="139" spans="2:32" ht="16" customHeight="1" x14ac:dyDescent="0.3">
      <c r="B139" s="51" t="s">
        <v>225</v>
      </c>
      <c r="C139" s="53">
        <v>0</v>
      </c>
      <c r="D139" s="53">
        <v>0</v>
      </c>
      <c r="E139" s="53">
        <v>0</v>
      </c>
      <c r="F139" s="53">
        <v>0</v>
      </c>
      <c r="G139" s="53">
        <v>0</v>
      </c>
      <c r="H139" s="53">
        <v>0</v>
      </c>
      <c r="I139" s="53">
        <v>0</v>
      </c>
      <c r="J139" s="53">
        <v>0</v>
      </c>
      <c r="K139" s="53">
        <v>0</v>
      </c>
      <c r="L139" s="53">
        <v>0</v>
      </c>
      <c r="M139" s="53">
        <v>0</v>
      </c>
      <c r="N139" s="53">
        <v>0</v>
      </c>
      <c r="O139" s="53">
        <v>0</v>
      </c>
      <c r="P139" s="53">
        <v>0</v>
      </c>
      <c r="Q139" s="53">
        <v>0</v>
      </c>
      <c r="R139" s="53">
        <v>0</v>
      </c>
      <c r="S139" s="53">
        <v>0</v>
      </c>
      <c r="T139" s="53">
        <v>0</v>
      </c>
      <c r="U139" s="53">
        <v>0</v>
      </c>
      <c r="V139" s="53">
        <v>0</v>
      </c>
      <c r="W139" s="53">
        <v>0</v>
      </c>
      <c r="X139" s="53">
        <v>0</v>
      </c>
      <c r="Y139" s="53">
        <v>0</v>
      </c>
      <c r="Z139" s="53">
        <v>0</v>
      </c>
      <c r="AA139" s="53">
        <v>0</v>
      </c>
      <c r="AB139" s="53">
        <v>0</v>
      </c>
      <c r="AC139" s="53">
        <v>0</v>
      </c>
      <c r="AD139" s="53">
        <v>0</v>
      </c>
      <c r="AE139" s="53">
        <v>0</v>
      </c>
      <c r="AF139" s="53">
        <v>0</v>
      </c>
    </row>
    <row r="140" spans="2:32" ht="16" customHeight="1" x14ac:dyDescent="0.3">
      <c r="B140" s="51" t="s">
        <v>226</v>
      </c>
      <c r="C140" s="53">
        <v>4764.8410999999987</v>
      </c>
      <c r="D140" s="53">
        <v>4349.9371200000005</v>
      </c>
      <c r="E140" s="53">
        <v>4595.0193179999997</v>
      </c>
      <c r="F140" s="53">
        <v>5317.4615677499987</v>
      </c>
      <c r="G140" s="53">
        <v>5434.6159119999993</v>
      </c>
      <c r="H140" s="53">
        <v>5483.8662000000004</v>
      </c>
      <c r="I140" s="53">
        <v>5948.811200000001</v>
      </c>
      <c r="J140" s="53">
        <v>6796.9568000000017</v>
      </c>
      <c r="K140" s="53">
        <v>5878.0439040000001</v>
      </c>
      <c r="L140" s="53">
        <v>5301.180914999999</v>
      </c>
      <c r="M140" s="53">
        <v>5229.8899499999998</v>
      </c>
      <c r="N140" s="53">
        <v>6053.9210249999996</v>
      </c>
      <c r="O140" s="53">
        <v>6157.4949999999999</v>
      </c>
      <c r="P140" s="53">
        <v>6805.5244650000004</v>
      </c>
      <c r="Q140" s="53">
        <v>6606.8483999599866</v>
      </c>
      <c r="R140" s="53">
        <v>6583.4747656879081</v>
      </c>
      <c r="S140" s="53">
        <v>6689.3972884590003</v>
      </c>
      <c r="T140" s="53">
        <v>6707.8753326434044</v>
      </c>
      <c r="U140" s="53">
        <v>6926.8486417278164</v>
      </c>
      <c r="V140" s="53">
        <v>6042.6816475475225</v>
      </c>
      <c r="W140" s="53">
        <v>6774.3711723963488</v>
      </c>
      <c r="X140" s="53">
        <v>6785.4894084444695</v>
      </c>
      <c r="Y140" s="53">
        <v>6143.6086251730285</v>
      </c>
      <c r="Z140" s="53">
        <v>6873.9692220836496</v>
      </c>
      <c r="AA140" s="53">
        <v>7092.8918226662418</v>
      </c>
      <c r="AB140" s="53">
        <v>7677.0438187680484</v>
      </c>
      <c r="AC140" s="53">
        <v>7687.8447614867318</v>
      </c>
      <c r="AD140" s="53">
        <v>7808.1436781176826</v>
      </c>
      <c r="AE140" s="53">
        <v>8122.7176214652955</v>
      </c>
      <c r="AF140" s="53">
        <v>8216.1228997771741</v>
      </c>
    </row>
    <row r="141" spans="2:32" ht="16" customHeight="1" x14ac:dyDescent="0.3">
      <c r="B141" s="51" t="s">
        <v>227</v>
      </c>
      <c r="C141" s="53">
        <v>192</v>
      </c>
      <c r="D141" s="53">
        <v>189.2</v>
      </c>
      <c r="E141" s="53">
        <v>173.8</v>
      </c>
      <c r="F141" s="53">
        <v>175.2</v>
      </c>
      <c r="G141" s="53">
        <v>165.2</v>
      </c>
      <c r="H141" s="53">
        <v>161.80000000000001</v>
      </c>
      <c r="I141" s="53">
        <v>173</v>
      </c>
      <c r="J141" s="53">
        <v>151</v>
      </c>
      <c r="K141" s="53">
        <v>144</v>
      </c>
      <c r="L141" s="53">
        <v>156.6</v>
      </c>
      <c r="M141" s="53">
        <v>152.10000000000002</v>
      </c>
      <c r="N141" s="53">
        <v>332.79999999999995</v>
      </c>
      <c r="O141" s="53">
        <v>713.06</v>
      </c>
      <c r="P141" s="53">
        <v>881.07999999999993</v>
      </c>
      <c r="Q141" s="53">
        <v>855.2</v>
      </c>
      <c r="R141" s="53">
        <v>948.90000000000009</v>
      </c>
      <c r="S141" s="53">
        <v>762</v>
      </c>
      <c r="T141" s="53">
        <v>778.99999999999989</v>
      </c>
      <c r="U141" s="53">
        <v>775.00000000000011</v>
      </c>
      <c r="V141" s="53">
        <v>825</v>
      </c>
      <c r="W141" s="53">
        <v>820</v>
      </c>
      <c r="X141" s="53">
        <v>784</v>
      </c>
      <c r="Y141" s="53">
        <v>820</v>
      </c>
      <c r="Z141" s="53">
        <v>820</v>
      </c>
      <c r="AA141" s="53">
        <v>820</v>
      </c>
      <c r="AB141" s="53">
        <v>820</v>
      </c>
      <c r="AC141" s="53">
        <v>820</v>
      </c>
      <c r="AD141" s="53">
        <v>820</v>
      </c>
      <c r="AE141" s="53">
        <v>820</v>
      </c>
      <c r="AF141" s="53">
        <v>890</v>
      </c>
    </row>
    <row r="142" spans="2:32" ht="16" customHeight="1" x14ac:dyDescent="0.3">
      <c r="B142" s="51" t="s">
        <v>228</v>
      </c>
      <c r="C142" s="53">
        <v>104.15856643354235</v>
      </c>
      <c r="D142" s="53">
        <v>97.338566433561056</v>
      </c>
      <c r="E142" s="53">
        <v>102.52285214783214</v>
      </c>
      <c r="F142" s="53">
        <v>104.48142357641819</v>
      </c>
      <c r="G142" s="53">
        <v>101.04425324673585</v>
      </c>
      <c r="H142" s="53">
        <v>100.07758241755631</v>
      </c>
      <c r="I142" s="53">
        <v>104.2710064935436</v>
      </c>
      <c r="J142" s="53">
        <v>115.4071428571156</v>
      </c>
      <c r="K142" s="53">
        <v>112.30545296173872</v>
      </c>
      <c r="L142" s="53">
        <v>125.05273083609907</v>
      </c>
      <c r="M142" s="53">
        <v>115.30316637616875</v>
      </c>
      <c r="N142" s="53">
        <v>121.13155462171088</v>
      </c>
      <c r="O142" s="53">
        <v>115.2960656680649</v>
      </c>
      <c r="P142" s="53">
        <v>73.919999999862128</v>
      </c>
      <c r="Q142" s="53">
        <v>73.919999999862128</v>
      </c>
      <c r="R142" s="53">
        <v>68.499999999540549</v>
      </c>
      <c r="S142" s="53">
        <v>74.200000000012764</v>
      </c>
      <c r="T142" s="53">
        <v>77.38000000000082</v>
      </c>
      <c r="U142" s="53">
        <v>79.499999999954753</v>
      </c>
      <c r="V142" s="53">
        <v>79.500000000000043</v>
      </c>
      <c r="W142" s="53">
        <v>87.231005232898582</v>
      </c>
      <c r="X142" s="53">
        <v>89.625</v>
      </c>
      <c r="Y142" s="53">
        <v>89.625</v>
      </c>
      <c r="Z142" s="53">
        <v>89.625</v>
      </c>
      <c r="AA142" s="53">
        <v>89.625</v>
      </c>
      <c r="AB142" s="53">
        <v>89.625</v>
      </c>
      <c r="AC142" s="53">
        <v>89.625</v>
      </c>
      <c r="AD142" s="53">
        <v>89.625</v>
      </c>
      <c r="AE142" s="53">
        <v>89.625</v>
      </c>
      <c r="AF142" s="53">
        <v>89.625</v>
      </c>
    </row>
    <row r="143" spans="2:32" ht="16" customHeight="1" x14ac:dyDescent="0.3">
      <c r="B143" s="51" t="s">
        <v>229</v>
      </c>
      <c r="C143" s="53">
        <v>0</v>
      </c>
      <c r="D143" s="53">
        <v>0</v>
      </c>
      <c r="E143" s="53">
        <v>0</v>
      </c>
      <c r="F143" s="53">
        <v>0</v>
      </c>
      <c r="G143" s="53">
        <v>0</v>
      </c>
      <c r="H143" s="53">
        <v>0</v>
      </c>
      <c r="I143" s="53">
        <v>0</v>
      </c>
      <c r="J143" s="53">
        <v>0</v>
      </c>
      <c r="K143" s="53">
        <v>0</v>
      </c>
      <c r="L143" s="53">
        <v>0</v>
      </c>
      <c r="M143" s="53">
        <v>0</v>
      </c>
      <c r="N143" s="53">
        <v>0</v>
      </c>
      <c r="O143" s="53">
        <v>0</v>
      </c>
      <c r="P143" s="53">
        <v>0</v>
      </c>
      <c r="Q143" s="53">
        <v>0</v>
      </c>
      <c r="R143" s="53">
        <v>0</v>
      </c>
      <c r="S143" s="53">
        <v>0</v>
      </c>
      <c r="T143" s="53">
        <v>0</v>
      </c>
      <c r="U143" s="53">
        <v>0</v>
      </c>
      <c r="V143" s="53">
        <v>0</v>
      </c>
      <c r="W143" s="53">
        <v>0</v>
      </c>
      <c r="X143" s="53">
        <v>0</v>
      </c>
      <c r="Y143" s="53">
        <v>0</v>
      </c>
      <c r="Z143" s="53">
        <v>0</v>
      </c>
      <c r="AA143" s="53">
        <v>0</v>
      </c>
      <c r="AB143" s="53">
        <v>0</v>
      </c>
      <c r="AC143" s="53">
        <v>0</v>
      </c>
      <c r="AD143" s="53">
        <v>0</v>
      </c>
      <c r="AE143" s="53">
        <v>0</v>
      </c>
      <c r="AF143" s="53">
        <v>0</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0</v>
      </c>
      <c r="D147" s="53">
        <v>0</v>
      </c>
      <c r="E147" s="53">
        <v>0</v>
      </c>
      <c r="F147" s="53">
        <v>0</v>
      </c>
      <c r="G147" s="53">
        <v>0</v>
      </c>
      <c r="H147" s="53">
        <v>0</v>
      </c>
      <c r="I147" s="53">
        <v>0</v>
      </c>
      <c r="J147" s="53">
        <v>0</v>
      </c>
      <c r="K147" s="53">
        <v>0</v>
      </c>
      <c r="L147" s="53">
        <v>0</v>
      </c>
      <c r="M147" s="53">
        <v>0</v>
      </c>
      <c r="N147" s="53">
        <v>0</v>
      </c>
      <c r="O147" s="53">
        <v>0</v>
      </c>
      <c r="P147" s="53">
        <v>0</v>
      </c>
      <c r="Q147" s="53">
        <v>0</v>
      </c>
      <c r="R147" s="53">
        <v>0</v>
      </c>
      <c r="S147" s="53">
        <v>0</v>
      </c>
      <c r="T147" s="53">
        <v>0</v>
      </c>
      <c r="U147" s="53">
        <v>0</v>
      </c>
      <c r="V147" s="53">
        <v>0</v>
      </c>
      <c r="W147" s="53">
        <v>0</v>
      </c>
      <c r="X147" s="53">
        <v>0</v>
      </c>
      <c r="Y147" s="53">
        <v>0</v>
      </c>
      <c r="Z147" s="53">
        <v>0</v>
      </c>
      <c r="AA147" s="53">
        <v>0</v>
      </c>
      <c r="AB147" s="53">
        <v>0</v>
      </c>
      <c r="AC147" s="53">
        <v>0</v>
      </c>
      <c r="AD147" s="53">
        <v>0</v>
      </c>
      <c r="AE147" s="53">
        <v>0</v>
      </c>
      <c r="AF147" s="53">
        <v>0</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0</v>
      </c>
      <c r="P148" s="53">
        <v>0</v>
      </c>
      <c r="Q148" s="53">
        <v>0</v>
      </c>
      <c r="R148" s="53">
        <v>0</v>
      </c>
      <c r="S148" s="53">
        <v>0</v>
      </c>
      <c r="T148" s="53">
        <v>0</v>
      </c>
      <c r="U148" s="53">
        <v>0</v>
      </c>
      <c r="V148" s="53">
        <v>0</v>
      </c>
      <c r="W148" s="53">
        <v>0</v>
      </c>
      <c r="X148" s="53">
        <v>0</v>
      </c>
      <c r="Y148" s="53">
        <v>0</v>
      </c>
      <c r="Z148" s="53">
        <v>0</v>
      </c>
      <c r="AA148" s="53">
        <v>0</v>
      </c>
      <c r="AB148" s="53">
        <v>0</v>
      </c>
      <c r="AC148" s="53">
        <v>0</v>
      </c>
      <c r="AD148" s="53">
        <v>0</v>
      </c>
      <c r="AE148" s="53">
        <v>0</v>
      </c>
      <c r="AF148" s="53">
        <v>0</v>
      </c>
    </row>
    <row r="149" spans="2:32" ht="16" customHeight="1" x14ac:dyDescent="0.3">
      <c r="B149" s="51" t="s">
        <v>235</v>
      </c>
      <c r="C149" s="53">
        <v>55.200000000000031</v>
      </c>
      <c r="D149" s="53">
        <v>55.200000000000031</v>
      </c>
      <c r="E149" s="53">
        <v>55.200000000000031</v>
      </c>
      <c r="F149" s="53">
        <v>55.200000000000031</v>
      </c>
      <c r="G149" s="53">
        <v>55.200000000000031</v>
      </c>
      <c r="H149" s="53">
        <v>55.200000000000031</v>
      </c>
      <c r="I149" s="53">
        <v>55.200000000000031</v>
      </c>
      <c r="J149" s="53">
        <v>55.200000000000031</v>
      </c>
      <c r="K149" s="53">
        <v>55.200000000000031</v>
      </c>
      <c r="L149" s="53">
        <v>55.200000000000031</v>
      </c>
      <c r="M149" s="53">
        <v>55.200000000000031</v>
      </c>
      <c r="N149" s="53">
        <v>55.200000000000031</v>
      </c>
      <c r="O149" s="53">
        <v>55.200000000000031</v>
      </c>
      <c r="P149" s="53">
        <v>55.200000000000031</v>
      </c>
      <c r="Q149" s="53">
        <v>55.200000000000031</v>
      </c>
      <c r="R149" s="53">
        <v>55.200000000000031</v>
      </c>
      <c r="S149" s="53">
        <v>55.200000000000031</v>
      </c>
      <c r="T149" s="53">
        <v>55.200000000000031</v>
      </c>
      <c r="U149" s="53">
        <v>55.200000000000031</v>
      </c>
      <c r="V149" s="53">
        <v>56.120000000000026</v>
      </c>
      <c r="W149" s="53">
        <v>57.4</v>
      </c>
      <c r="X149" s="53">
        <v>57.4</v>
      </c>
      <c r="Y149" s="53">
        <v>57.4</v>
      </c>
      <c r="Z149" s="53">
        <v>57.4</v>
      </c>
      <c r="AA149" s="53">
        <v>57.4</v>
      </c>
      <c r="AB149" s="53">
        <v>57.4</v>
      </c>
      <c r="AC149" s="53">
        <v>57.4</v>
      </c>
      <c r="AD149" s="53">
        <v>57.4</v>
      </c>
      <c r="AE149" s="53">
        <v>57.4</v>
      </c>
      <c r="AF149" s="53">
        <v>57.4</v>
      </c>
    </row>
    <row r="150" spans="2:32" ht="16" customHeight="1" x14ac:dyDescent="0.3">
      <c r="B150" s="51" t="s">
        <v>236</v>
      </c>
      <c r="C150" s="53">
        <v>456.65394285714285</v>
      </c>
      <c r="D150" s="53">
        <v>411.85556571428577</v>
      </c>
      <c r="E150" s="53">
        <v>486.43645714285708</v>
      </c>
      <c r="F150" s="53">
        <v>420.60445714285714</v>
      </c>
      <c r="G150" s="53">
        <v>340.06822857142851</v>
      </c>
      <c r="H150" s="53">
        <v>263.50125714285713</v>
      </c>
      <c r="I150" s="53">
        <v>300.51492571428571</v>
      </c>
      <c r="J150" s="53">
        <v>293.23314285714287</v>
      </c>
      <c r="K150" s="53">
        <v>237.21165714285712</v>
      </c>
      <c r="L150" s="53">
        <v>364.48987428571428</v>
      </c>
      <c r="M150" s="53">
        <v>260.63268571428569</v>
      </c>
      <c r="N150" s="53">
        <v>162.63674880000002</v>
      </c>
      <c r="O150" s="53">
        <v>200.35257142857137</v>
      </c>
      <c r="P150" s="53">
        <v>55.653714285714287</v>
      </c>
      <c r="Q150" s="53">
        <v>24.971428571428575</v>
      </c>
      <c r="R150" s="53">
        <v>100.88961801747365</v>
      </c>
      <c r="S150" s="53">
        <v>126.52267073427508</v>
      </c>
      <c r="T150" s="53">
        <v>79.349497103661491</v>
      </c>
      <c r="U150" s="53">
        <v>20.969688253680665</v>
      </c>
      <c r="V150" s="53">
        <v>39.171788574827353</v>
      </c>
      <c r="W150" s="53">
        <v>17.975753859260397</v>
      </c>
      <c r="X150" s="53">
        <v>15.05924357761946</v>
      </c>
      <c r="Y150" s="53">
        <v>47.69466982991991</v>
      </c>
      <c r="Z150" s="53">
        <v>65.035232879192549</v>
      </c>
      <c r="AA150" s="53">
        <v>54.413585203984688</v>
      </c>
      <c r="AB150" s="53">
        <v>36.133409096659129</v>
      </c>
      <c r="AC150" s="53">
        <v>32.443080112938908</v>
      </c>
      <c r="AD150" s="53">
        <v>28.857073056446058</v>
      </c>
      <c r="AE150" s="53">
        <v>25.365063549092081</v>
      </c>
      <c r="AF150" s="53">
        <v>21.963798508057373</v>
      </c>
    </row>
    <row r="151" spans="2:32" ht="16" customHeight="1" x14ac:dyDescent="0.25">
      <c r="B151" s="47" t="s">
        <v>237</v>
      </c>
      <c r="C151" s="48">
        <v>24862.546900672754</v>
      </c>
      <c r="D151" s="48">
        <v>28535.797302919578</v>
      </c>
      <c r="E151" s="48">
        <v>29238.997759652921</v>
      </c>
      <c r="F151" s="48">
        <v>29838.35601423819</v>
      </c>
      <c r="G151" s="48">
        <v>33945.205699497208</v>
      </c>
      <c r="H151" s="48">
        <v>37502.838497994126</v>
      </c>
      <c r="I151" s="48">
        <v>39213.989682001789</v>
      </c>
      <c r="J151" s="48">
        <v>43536.750662216204</v>
      </c>
      <c r="K151" s="48">
        <v>37430.746021745988</v>
      </c>
      <c r="L151" s="48">
        <v>41045.858182985248</v>
      </c>
      <c r="M151" s="48">
        <v>51110.195001982625</v>
      </c>
      <c r="N151" s="48">
        <v>57638.419316141473</v>
      </c>
      <c r="O151" s="48">
        <v>60196.623388864857</v>
      </c>
      <c r="P151" s="48">
        <v>60395.907614925367</v>
      </c>
      <c r="Q151" s="48">
        <v>63792.995473398856</v>
      </c>
      <c r="R151" s="48">
        <v>69573.130125704032</v>
      </c>
      <c r="S151" s="48">
        <v>68727.746511788704</v>
      </c>
      <c r="T151" s="48">
        <v>72345.414875679766</v>
      </c>
      <c r="U151" s="48">
        <v>74112.195821586429</v>
      </c>
      <c r="V151" s="48">
        <v>75834.491636558174</v>
      </c>
      <c r="W151" s="48">
        <v>72280.778942899953</v>
      </c>
      <c r="X151" s="48">
        <v>79496.315582988726</v>
      </c>
      <c r="Y151" s="48">
        <v>78303.059260937633</v>
      </c>
      <c r="Z151" s="48">
        <v>84379.444211158014</v>
      </c>
      <c r="AA151" s="48">
        <v>93417.053398493328</v>
      </c>
      <c r="AB151" s="48">
        <v>94964.485262829447</v>
      </c>
      <c r="AC151" s="48">
        <v>98771.967727051742</v>
      </c>
      <c r="AD151" s="48">
        <v>101799.35381352709</v>
      </c>
      <c r="AE151" s="48">
        <v>105272.80188601934</v>
      </c>
      <c r="AF151" s="48">
        <v>112997.47608668482</v>
      </c>
    </row>
    <row r="152" spans="2:32" ht="16" customHeight="1" x14ac:dyDescent="0.25">
      <c r="B152" s="49" t="s">
        <v>238</v>
      </c>
      <c r="C152" s="50">
        <v>5853.9419340916011</v>
      </c>
      <c r="D152" s="50">
        <v>5448.6404690846239</v>
      </c>
      <c r="E152" s="50">
        <v>6023.5605720832282</v>
      </c>
      <c r="F152" s="50">
        <v>5501.1945649611771</v>
      </c>
      <c r="G152" s="50">
        <v>5454.5824188954575</v>
      </c>
      <c r="H152" s="50">
        <v>5676.9647746351175</v>
      </c>
      <c r="I152" s="50">
        <v>5663.694099210099</v>
      </c>
      <c r="J152" s="50">
        <v>5433.849987338348</v>
      </c>
      <c r="K152" s="50">
        <v>4952.327638585467</v>
      </c>
      <c r="L152" s="50">
        <v>4710.7083713499433</v>
      </c>
      <c r="M152" s="50">
        <v>5446.9752426447212</v>
      </c>
      <c r="N152" s="50">
        <v>5546.8504919343304</v>
      </c>
      <c r="O152" s="50">
        <v>7112.0283585889447</v>
      </c>
      <c r="P152" s="50">
        <v>7664.2793904442478</v>
      </c>
      <c r="Q152" s="50">
        <v>9020.5965358956273</v>
      </c>
      <c r="R152" s="50">
        <v>10500.005176514756</v>
      </c>
      <c r="S152" s="50">
        <v>11070.034212680734</v>
      </c>
      <c r="T152" s="50">
        <v>11399.491546680514</v>
      </c>
      <c r="U152" s="50">
        <v>13082.172075961989</v>
      </c>
      <c r="V152" s="50">
        <v>15346.261597441871</v>
      </c>
      <c r="W152" s="50">
        <v>14777.053241837986</v>
      </c>
      <c r="X152" s="50">
        <v>15387.559744009792</v>
      </c>
      <c r="Y152" s="50">
        <v>15842.716508989693</v>
      </c>
      <c r="Z152" s="50">
        <v>16005.403109949053</v>
      </c>
      <c r="AA152" s="50">
        <v>14928.443051613898</v>
      </c>
      <c r="AB152" s="50">
        <v>14956.141064714404</v>
      </c>
      <c r="AC152" s="50">
        <v>15824.542998836017</v>
      </c>
      <c r="AD152" s="50">
        <v>16778.30031418076</v>
      </c>
      <c r="AE152" s="50">
        <v>18536.912791951065</v>
      </c>
      <c r="AF152" s="50">
        <v>19766.270938048627</v>
      </c>
    </row>
    <row r="153" spans="2:32" ht="16" customHeight="1" x14ac:dyDescent="0.3">
      <c r="B153" s="51" t="s">
        <v>239</v>
      </c>
      <c r="C153" s="53">
        <v>0</v>
      </c>
      <c r="D153" s="53">
        <v>0</v>
      </c>
      <c r="E153" s="53">
        <v>0</v>
      </c>
      <c r="F153" s="53">
        <v>0</v>
      </c>
      <c r="G153" s="53">
        <v>0</v>
      </c>
      <c r="H153" s="53">
        <v>0</v>
      </c>
      <c r="I153" s="53">
        <v>0</v>
      </c>
      <c r="J153" s="53">
        <v>0</v>
      </c>
      <c r="K153" s="53">
        <v>0</v>
      </c>
      <c r="L153" s="53">
        <v>0</v>
      </c>
      <c r="M153" s="53">
        <v>0</v>
      </c>
      <c r="N153" s="53">
        <v>0</v>
      </c>
      <c r="O153" s="53">
        <v>0</v>
      </c>
      <c r="P153" s="53">
        <v>0</v>
      </c>
      <c r="Q153" s="53">
        <v>0</v>
      </c>
      <c r="R153" s="53">
        <v>0</v>
      </c>
      <c r="S153" s="53">
        <v>0</v>
      </c>
      <c r="T153" s="53">
        <v>0</v>
      </c>
      <c r="U153" s="53">
        <v>0</v>
      </c>
      <c r="V153" s="53">
        <v>0</v>
      </c>
      <c r="W153" s="53">
        <v>0</v>
      </c>
      <c r="X153" s="53">
        <v>0</v>
      </c>
      <c r="Y153" s="53">
        <v>0</v>
      </c>
      <c r="Z153" s="53">
        <v>0</v>
      </c>
      <c r="AA153" s="53">
        <v>0</v>
      </c>
      <c r="AB153" s="53">
        <v>0</v>
      </c>
      <c r="AC153" s="53">
        <v>0</v>
      </c>
      <c r="AD153" s="53">
        <v>0</v>
      </c>
      <c r="AE153" s="53">
        <v>0</v>
      </c>
      <c r="AF153" s="53">
        <v>0</v>
      </c>
    </row>
    <row r="154" spans="2:32" ht="16" customHeight="1" x14ac:dyDescent="0.3">
      <c r="B154" s="51" t="s">
        <v>240</v>
      </c>
      <c r="C154" s="53">
        <v>406.60199999999998</v>
      </c>
      <c r="D154" s="53">
        <v>358.78800000000001</v>
      </c>
      <c r="E154" s="53">
        <v>424.22399999999993</v>
      </c>
      <c r="F154" s="53">
        <v>385.69799999999998</v>
      </c>
      <c r="G154" s="53">
        <v>404.61</v>
      </c>
      <c r="H154" s="53">
        <v>397.02</v>
      </c>
      <c r="I154" s="53">
        <v>439.91399999999999</v>
      </c>
      <c r="J154" s="53">
        <v>320.64</v>
      </c>
      <c r="K154" s="53">
        <v>145.59</v>
      </c>
      <c r="L154" s="53">
        <v>144.21</v>
      </c>
      <c r="M154" s="53">
        <v>190.07999999999998</v>
      </c>
      <c r="N154" s="53">
        <v>172.79999999999998</v>
      </c>
      <c r="O154" s="53">
        <v>172.79999999999998</v>
      </c>
      <c r="P154" s="53">
        <v>209.04000000000025</v>
      </c>
      <c r="Q154" s="53">
        <v>345.8351785714342</v>
      </c>
      <c r="R154" s="53">
        <v>503.94445028300714</v>
      </c>
      <c r="S154" s="53">
        <v>476.3798333275252</v>
      </c>
      <c r="T154" s="53">
        <v>468.33109139248472</v>
      </c>
      <c r="U154" s="53">
        <v>476.65118061335318</v>
      </c>
      <c r="V154" s="53">
        <v>381.99711504358174</v>
      </c>
      <c r="W154" s="53">
        <v>356.89725654907448</v>
      </c>
      <c r="X154" s="53">
        <v>415.73114235936993</v>
      </c>
      <c r="Y154" s="53">
        <v>419.50477397913289</v>
      </c>
      <c r="Z154" s="53">
        <v>437.08344677404307</v>
      </c>
      <c r="AA154" s="53">
        <v>432.31417695760638</v>
      </c>
      <c r="AB154" s="53">
        <v>432.18958083129098</v>
      </c>
      <c r="AC154" s="53">
        <v>442.75080027905608</v>
      </c>
      <c r="AD154" s="53">
        <v>444.97681715102561</v>
      </c>
      <c r="AE154" s="53">
        <v>447.24391766746061</v>
      </c>
      <c r="AF154" s="53">
        <v>456.45164739674374</v>
      </c>
    </row>
    <row r="155" spans="2:32" ht="16" customHeight="1" x14ac:dyDescent="0.3">
      <c r="B155" s="51" t="s">
        <v>241</v>
      </c>
      <c r="C155" s="53">
        <v>350.28</v>
      </c>
      <c r="D155" s="53">
        <v>350.28</v>
      </c>
      <c r="E155" s="53">
        <v>206.28</v>
      </c>
      <c r="F155" s="53">
        <v>91.080000000000013</v>
      </c>
      <c r="G155" s="53">
        <v>91.080000000000013</v>
      </c>
      <c r="H155" s="53">
        <v>91.080000000000013</v>
      </c>
      <c r="I155" s="53">
        <v>91.080000000000013</v>
      </c>
      <c r="J155" s="53">
        <v>91.080000000000013</v>
      </c>
      <c r="K155" s="53">
        <v>92</v>
      </c>
      <c r="L155" s="53">
        <v>92</v>
      </c>
      <c r="M155" s="53">
        <v>92</v>
      </c>
      <c r="N155" s="53">
        <v>92</v>
      </c>
      <c r="O155" s="53">
        <v>92</v>
      </c>
      <c r="P155" s="53">
        <v>149.6</v>
      </c>
      <c r="Q155" s="53">
        <v>92</v>
      </c>
      <c r="R155" s="53">
        <v>92</v>
      </c>
      <c r="S155" s="53">
        <v>92</v>
      </c>
      <c r="T155" s="53">
        <v>85</v>
      </c>
      <c r="U155" s="53">
        <v>87.5</v>
      </c>
      <c r="V155" s="53">
        <v>90</v>
      </c>
      <c r="W155" s="53">
        <v>80</v>
      </c>
      <c r="X155" s="53">
        <v>87</v>
      </c>
      <c r="Y155" s="53">
        <v>89</v>
      </c>
      <c r="Z155" s="53">
        <v>91</v>
      </c>
      <c r="AA155" s="53">
        <v>93</v>
      </c>
      <c r="AB155" s="53">
        <v>95</v>
      </c>
      <c r="AC155" s="53">
        <v>96</v>
      </c>
      <c r="AD155" s="53">
        <v>96</v>
      </c>
      <c r="AE155" s="53">
        <v>96</v>
      </c>
      <c r="AF155" s="53">
        <v>100</v>
      </c>
    </row>
    <row r="156" spans="2:32" ht="16" customHeight="1" x14ac:dyDescent="0.3">
      <c r="B156" s="51" t="s">
        <v>242</v>
      </c>
      <c r="C156" s="53">
        <v>1943.3700000000001</v>
      </c>
      <c r="D156" s="53">
        <v>1904.2076159999999</v>
      </c>
      <c r="E156" s="53">
        <v>1964.8121999999998</v>
      </c>
      <c r="F156" s="53">
        <v>1896.0548000000001</v>
      </c>
      <c r="G156" s="53">
        <v>1801.9967999999999</v>
      </c>
      <c r="H156" s="53">
        <v>1845.126297</v>
      </c>
      <c r="I156" s="53">
        <v>1889.4277999999997</v>
      </c>
      <c r="J156" s="53">
        <v>2003.8500000000001</v>
      </c>
      <c r="K156" s="53">
        <v>1831.3606320000001</v>
      </c>
      <c r="L156" s="53">
        <v>1636.0218299999997</v>
      </c>
      <c r="M156" s="53">
        <v>1933.3001599999557</v>
      </c>
      <c r="N156" s="53">
        <v>1820.1930543999997</v>
      </c>
      <c r="O156" s="53">
        <v>1801.3443227999999</v>
      </c>
      <c r="P156" s="53">
        <v>2054.0285999999996</v>
      </c>
      <c r="Q156" s="53">
        <v>1954.2692627462256</v>
      </c>
      <c r="R156" s="53">
        <v>2112.8196434790871</v>
      </c>
      <c r="S156" s="53">
        <v>2156.7718293461103</v>
      </c>
      <c r="T156" s="53">
        <v>2060.9502886880318</v>
      </c>
      <c r="U156" s="53">
        <v>1997.3974656293624</v>
      </c>
      <c r="V156" s="53">
        <v>2097.8856931398022</v>
      </c>
      <c r="W156" s="53">
        <v>2057.8711924406466</v>
      </c>
      <c r="X156" s="53">
        <v>2202.3860680787038</v>
      </c>
      <c r="Y156" s="53">
        <v>2377.3697287498976</v>
      </c>
      <c r="Z156" s="53">
        <v>2272.8385960905862</v>
      </c>
      <c r="AA156" s="53">
        <v>2165.3914219312387</v>
      </c>
      <c r="AB156" s="53">
        <v>2155.0737224665977</v>
      </c>
      <c r="AC156" s="53">
        <v>2126.2053505774693</v>
      </c>
      <c r="AD156" s="53">
        <v>2117.9690644084885</v>
      </c>
      <c r="AE156" s="53">
        <v>2132.3451362372589</v>
      </c>
      <c r="AF156" s="53">
        <v>2167.3870645028073</v>
      </c>
    </row>
    <row r="157" spans="2:32" ht="16" customHeight="1" x14ac:dyDescent="0.3">
      <c r="B157" s="51" t="s">
        <v>243</v>
      </c>
      <c r="C157" s="53">
        <v>1909.6685549999997</v>
      </c>
      <c r="D157" s="53">
        <v>1717.5607964999999</v>
      </c>
      <c r="E157" s="53">
        <v>2080.2889799999998</v>
      </c>
      <c r="F157" s="53">
        <v>1980.7096320000001</v>
      </c>
      <c r="G157" s="53">
        <v>1992.6287819999998</v>
      </c>
      <c r="H157" s="53">
        <v>2002.7703600000002</v>
      </c>
      <c r="I157" s="53">
        <v>2036.4386069999998</v>
      </c>
      <c r="J157" s="53">
        <v>1730.7153524999999</v>
      </c>
      <c r="K157" s="53">
        <v>1664.3685240000002</v>
      </c>
      <c r="L157" s="53">
        <v>1699.2646560000003</v>
      </c>
      <c r="M157" s="53">
        <v>1883.5559699999999</v>
      </c>
      <c r="N157" s="53">
        <v>1762.7412420000001</v>
      </c>
      <c r="O157" s="53">
        <v>1654.9789364549999</v>
      </c>
      <c r="P157" s="53">
        <v>1697.5518300000001</v>
      </c>
      <c r="Q157" s="53">
        <v>1826.8006504367379</v>
      </c>
      <c r="R157" s="53">
        <v>2507.8006030332886</v>
      </c>
      <c r="S157" s="53">
        <v>2554.8141511515437</v>
      </c>
      <c r="T157" s="53">
        <v>2467.0314732250436</v>
      </c>
      <c r="U157" s="53">
        <v>2814.0710981215511</v>
      </c>
      <c r="V157" s="53">
        <v>2974.6272114509816</v>
      </c>
      <c r="W157" s="53">
        <v>2863.0710897437489</v>
      </c>
      <c r="X157" s="53">
        <v>3421.4306806883769</v>
      </c>
      <c r="Y157" s="53">
        <v>3454.464792546411</v>
      </c>
      <c r="Z157" s="53">
        <v>3244.3989751557519</v>
      </c>
      <c r="AA157" s="53">
        <v>2610.1800000000003</v>
      </c>
      <c r="AB157" s="53">
        <v>2895.6182492798143</v>
      </c>
      <c r="AC157" s="53">
        <v>2974.5040957820315</v>
      </c>
      <c r="AD157" s="53">
        <v>3028.2898384210162</v>
      </c>
      <c r="AE157" s="53">
        <v>3095.2537193759831</v>
      </c>
      <c r="AF157" s="53">
        <v>3190.7268047433522</v>
      </c>
    </row>
    <row r="158" spans="2:32" ht="16" customHeight="1" x14ac:dyDescent="0.3">
      <c r="B158" s="51" t="s">
        <v>244</v>
      </c>
      <c r="C158" s="53">
        <v>12</v>
      </c>
      <c r="D158" s="53">
        <v>12</v>
      </c>
      <c r="E158" s="53">
        <v>12</v>
      </c>
      <c r="F158" s="53">
        <v>12</v>
      </c>
      <c r="G158" s="53">
        <v>12</v>
      </c>
      <c r="H158" s="53">
        <v>12</v>
      </c>
      <c r="I158" s="53">
        <v>12</v>
      </c>
      <c r="J158" s="53">
        <v>12</v>
      </c>
      <c r="K158" s="53">
        <v>12</v>
      </c>
      <c r="L158" s="53">
        <v>12</v>
      </c>
      <c r="M158" s="53">
        <v>12</v>
      </c>
      <c r="N158" s="53">
        <v>12</v>
      </c>
      <c r="O158" s="53">
        <v>12</v>
      </c>
      <c r="P158" s="53">
        <v>12</v>
      </c>
      <c r="Q158" s="53">
        <v>12</v>
      </c>
      <c r="R158" s="53">
        <v>12</v>
      </c>
      <c r="S158" s="53">
        <v>12</v>
      </c>
      <c r="T158" s="53">
        <v>12</v>
      </c>
      <c r="U158" s="53">
        <v>12</v>
      </c>
      <c r="V158" s="53">
        <v>12</v>
      </c>
      <c r="W158" s="53">
        <v>12</v>
      </c>
      <c r="X158" s="53">
        <v>12</v>
      </c>
      <c r="Y158" s="53">
        <v>12</v>
      </c>
      <c r="Z158" s="53">
        <v>12</v>
      </c>
      <c r="AA158" s="53">
        <v>12</v>
      </c>
      <c r="AB158" s="53">
        <v>12</v>
      </c>
      <c r="AC158" s="53">
        <v>12</v>
      </c>
      <c r="AD158" s="53">
        <v>12</v>
      </c>
      <c r="AE158" s="53">
        <v>12</v>
      </c>
      <c r="AF158" s="53">
        <v>12</v>
      </c>
    </row>
    <row r="159" spans="2:32" ht="16" customHeight="1" x14ac:dyDescent="0.3">
      <c r="B159" s="51" t="s">
        <v>245</v>
      </c>
      <c r="C159" s="53">
        <v>351.36</v>
      </c>
      <c r="D159" s="53">
        <v>388.8</v>
      </c>
      <c r="E159" s="53">
        <v>432</v>
      </c>
      <c r="F159" s="53">
        <v>478.08</v>
      </c>
      <c r="G159" s="53">
        <v>504</v>
      </c>
      <c r="H159" s="53">
        <v>498.24</v>
      </c>
      <c r="I159" s="53">
        <v>432</v>
      </c>
      <c r="J159" s="53">
        <v>460.79999999999995</v>
      </c>
      <c r="K159" s="53">
        <v>374.4</v>
      </c>
      <c r="L159" s="53">
        <v>316.8</v>
      </c>
      <c r="M159" s="53">
        <v>555.69599999999991</v>
      </c>
      <c r="N159" s="53">
        <v>517.01760000000002</v>
      </c>
      <c r="O159" s="53">
        <v>483.84000000000003</v>
      </c>
      <c r="P159" s="53">
        <v>299.52</v>
      </c>
      <c r="Q159" s="53">
        <v>217.27285701761957</v>
      </c>
      <c r="R159" s="53">
        <v>310.48311243770115</v>
      </c>
      <c r="S159" s="53">
        <v>248.16294150016611</v>
      </c>
      <c r="T159" s="53">
        <v>182.77809324003059</v>
      </c>
      <c r="U159" s="53">
        <v>226.15438012540881</v>
      </c>
      <c r="V159" s="53">
        <v>270.39410503773769</v>
      </c>
      <c r="W159" s="53">
        <v>365.70429903490094</v>
      </c>
      <c r="X159" s="53">
        <v>429.78211634519607</v>
      </c>
      <c r="Y159" s="53">
        <v>301.50982125687153</v>
      </c>
      <c r="Z159" s="53">
        <v>270.69410573302645</v>
      </c>
      <c r="AA159" s="53">
        <v>305.03174176254112</v>
      </c>
      <c r="AB159" s="53">
        <v>325.27049190728184</v>
      </c>
      <c r="AC159" s="53">
        <v>308.34811282644694</v>
      </c>
      <c r="AD159" s="53">
        <v>307.41975182068143</v>
      </c>
      <c r="AE159" s="53">
        <v>329.59291875339852</v>
      </c>
      <c r="AF159" s="53">
        <v>343.84776549399106</v>
      </c>
    </row>
    <row r="160" spans="2:32" ht="16" customHeight="1" x14ac:dyDescent="0.3">
      <c r="B160" s="51" t="s">
        <v>246</v>
      </c>
      <c r="C160" s="53">
        <v>2.7600000000000002</v>
      </c>
      <c r="D160" s="53">
        <v>2.7600000000000002</v>
      </c>
      <c r="E160" s="53">
        <v>2.7600000000000002</v>
      </c>
      <c r="F160" s="53">
        <v>2.7600000000000002</v>
      </c>
      <c r="G160" s="53">
        <v>2.7600000000000002</v>
      </c>
      <c r="H160" s="53">
        <v>2.7600000000000002</v>
      </c>
      <c r="I160" s="53">
        <v>2.7600000000000002</v>
      </c>
      <c r="J160" s="53">
        <v>2.7600000000000002</v>
      </c>
      <c r="K160" s="53">
        <v>2.7600000000000002</v>
      </c>
      <c r="L160" s="53">
        <v>2.7600000000000002</v>
      </c>
      <c r="M160" s="53">
        <v>2.7600000000000002</v>
      </c>
      <c r="N160" s="53">
        <v>2.7600000000000002</v>
      </c>
      <c r="O160" s="53">
        <v>2.7600000000000002</v>
      </c>
      <c r="P160" s="53">
        <v>2.7600000000000002</v>
      </c>
      <c r="Q160" s="53">
        <v>2.7600000000000002</v>
      </c>
      <c r="R160" s="53">
        <v>2.7600000000000002</v>
      </c>
      <c r="S160" s="53">
        <v>2.7600000000000002</v>
      </c>
      <c r="T160" s="53">
        <v>2.7600000000000002</v>
      </c>
      <c r="U160" s="53">
        <v>2.7600000000000002</v>
      </c>
      <c r="V160" s="53">
        <v>2.7600000000000002</v>
      </c>
      <c r="W160" s="53">
        <v>2.7600000000000002</v>
      </c>
      <c r="X160" s="53">
        <v>2.7600000000000002</v>
      </c>
      <c r="Y160" s="53">
        <v>2.7600000000000002</v>
      </c>
      <c r="Z160" s="53">
        <v>2.7600000000000002</v>
      </c>
      <c r="AA160" s="53">
        <v>2.7600000000000002</v>
      </c>
      <c r="AB160" s="53">
        <v>2.7600000000000002</v>
      </c>
      <c r="AC160" s="53">
        <v>2.7600000000000002</v>
      </c>
      <c r="AD160" s="53">
        <v>2.7600000000000002</v>
      </c>
      <c r="AE160" s="53">
        <v>2.7600000000000002</v>
      </c>
      <c r="AF160" s="53">
        <v>2.7600000000000002</v>
      </c>
    </row>
    <row r="161" spans="2:32" ht="16" customHeight="1" x14ac:dyDescent="0.3">
      <c r="B161" s="51" t="s">
        <v>247</v>
      </c>
      <c r="C161" s="53">
        <v>8.2799999999999994</v>
      </c>
      <c r="D161" s="53">
        <v>8.2799999999999994</v>
      </c>
      <c r="E161" s="53">
        <v>8.2799999999999994</v>
      </c>
      <c r="F161" s="53">
        <v>8.2799999999999994</v>
      </c>
      <c r="G161" s="53">
        <v>8.2799999999999994</v>
      </c>
      <c r="H161" s="53">
        <v>8.2799999999999994</v>
      </c>
      <c r="I161" s="53">
        <v>8.2799999999999994</v>
      </c>
      <c r="J161" s="53">
        <v>8.2799999999999994</v>
      </c>
      <c r="K161" s="53">
        <v>9.1999999999999993</v>
      </c>
      <c r="L161" s="53">
        <v>9.1999999999999993</v>
      </c>
      <c r="M161" s="53">
        <v>9.1999999999999993</v>
      </c>
      <c r="N161" s="53">
        <v>9.1999999999999993</v>
      </c>
      <c r="O161" s="53">
        <v>29.44</v>
      </c>
      <c r="P161" s="53">
        <v>39.56</v>
      </c>
      <c r="Q161" s="53">
        <v>39.56</v>
      </c>
      <c r="R161" s="53">
        <v>39.56</v>
      </c>
      <c r="S161" s="53">
        <v>39.56</v>
      </c>
      <c r="T161" s="53">
        <v>34</v>
      </c>
      <c r="U161" s="53">
        <v>35.6</v>
      </c>
      <c r="V161" s="53">
        <v>36</v>
      </c>
      <c r="W161" s="53">
        <v>37.599999999999994</v>
      </c>
      <c r="X161" s="53">
        <v>38.4</v>
      </c>
      <c r="Y161" s="53">
        <v>38.4</v>
      </c>
      <c r="Z161" s="53">
        <v>39.200000000000003</v>
      </c>
      <c r="AA161" s="53">
        <v>39.200000000000003</v>
      </c>
      <c r="AB161" s="53">
        <v>39.200000000000003</v>
      </c>
      <c r="AC161" s="53">
        <v>39.200000000000003</v>
      </c>
      <c r="AD161" s="53">
        <v>39.200000000000003</v>
      </c>
      <c r="AE161" s="53">
        <v>40</v>
      </c>
      <c r="AF161" s="53">
        <v>40</v>
      </c>
    </row>
    <row r="162" spans="2:32" ht="16" customHeight="1" x14ac:dyDescent="0.3">
      <c r="B162" s="51" t="s">
        <v>248</v>
      </c>
      <c r="C162" s="53">
        <v>95.126999999999995</v>
      </c>
      <c r="D162" s="53">
        <v>101.676</v>
      </c>
      <c r="E162" s="53">
        <v>100.37219999999999</v>
      </c>
      <c r="F162" s="53">
        <v>96.94</v>
      </c>
      <c r="G162" s="53">
        <v>111.34738</v>
      </c>
      <c r="H162" s="53">
        <v>119.25960000000001</v>
      </c>
      <c r="I162" s="53">
        <v>127.395</v>
      </c>
      <c r="J162" s="53">
        <v>130.01740000000001</v>
      </c>
      <c r="K162" s="53">
        <v>138.0634</v>
      </c>
      <c r="L162" s="53">
        <v>137.34655431966397</v>
      </c>
      <c r="M162" s="53">
        <v>145.45500450589242</v>
      </c>
      <c r="N162" s="53">
        <v>573.73752700935938</v>
      </c>
      <c r="O162" s="53">
        <v>2308.6508833060702</v>
      </c>
      <c r="P162" s="53">
        <v>2685.7433506881503</v>
      </c>
      <c r="Q162" s="53">
        <v>3593.3067775804884</v>
      </c>
      <c r="R162" s="53">
        <v>4160.9597222327293</v>
      </c>
      <c r="S162" s="53">
        <v>4154.5092922665572</v>
      </c>
      <c r="T162" s="53">
        <v>4975.3109186222719</v>
      </c>
      <c r="U162" s="53">
        <v>6158.4217599246931</v>
      </c>
      <c r="V162" s="53">
        <v>7799.9309197601069</v>
      </c>
      <c r="W162" s="53">
        <v>7764.7303815988944</v>
      </c>
      <c r="X162" s="53">
        <v>7384.6562543442606</v>
      </c>
      <c r="Y162" s="53">
        <v>7435.4873274807069</v>
      </c>
      <c r="Z162" s="53">
        <v>8003.9518841258823</v>
      </c>
      <c r="AA162" s="53">
        <v>7551.8102211208197</v>
      </c>
      <c r="AB162" s="53">
        <v>7450.0537103947436</v>
      </c>
      <c r="AC162" s="53">
        <v>8167.7886238492129</v>
      </c>
      <c r="AD162" s="53">
        <v>8940.4969953609707</v>
      </c>
      <c r="AE162" s="53">
        <v>10406.515565174997</v>
      </c>
      <c r="AF162" s="53">
        <v>11260.513227771933</v>
      </c>
    </row>
    <row r="163" spans="2:32" ht="16" customHeight="1" x14ac:dyDescent="0.3">
      <c r="B163" s="51" t="s">
        <v>249</v>
      </c>
      <c r="C163" s="53">
        <v>271.72800000000001</v>
      </c>
      <c r="D163" s="53">
        <v>173.196</v>
      </c>
      <c r="E163" s="53">
        <v>312.12</v>
      </c>
      <c r="F163" s="53">
        <v>222.15599999999998</v>
      </c>
      <c r="G163" s="53">
        <v>296.51400000000001</v>
      </c>
      <c r="H163" s="53">
        <v>283.96800000000002</v>
      </c>
      <c r="I163" s="53">
        <v>263.46600000000001</v>
      </c>
      <c r="J163" s="53">
        <v>236.53799999999998</v>
      </c>
      <c r="K163" s="53">
        <v>177.48</v>
      </c>
      <c r="L163" s="53">
        <v>163.404</v>
      </c>
      <c r="M163" s="53">
        <v>187.578</v>
      </c>
      <c r="N163" s="53">
        <v>183.6</v>
      </c>
      <c r="O163" s="53">
        <v>119.34</v>
      </c>
      <c r="P163" s="53">
        <v>76.5</v>
      </c>
      <c r="Q163" s="53">
        <v>76.5</v>
      </c>
      <c r="R163" s="53">
        <v>0</v>
      </c>
      <c r="S163" s="53">
        <v>0</v>
      </c>
      <c r="T163" s="53">
        <v>0</v>
      </c>
      <c r="U163" s="53">
        <v>36</v>
      </c>
      <c r="V163" s="53">
        <v>46.910377621032609</v>
      </c>
      <c r="W163" s="53">
        <v>40</v>
      </c>
      <c r="X163" s="53">
        <v>98.46768220642538</v>
      </c>
      <c r="Y163" s="53">
        <v>50.088196965778479</v>
      </c>
      <c r="Z163" s="53">
        <v>62.348284681771617</v>
      </c>
      <c r="AA163" s="53">
        <v>65.507401020833981</v>
      </c>
      <c r="AB163" s="53">
        <v>64.932407835984762</v>
      </c>
      <c r="AC163" s="53">
        <v>64.35803915274299</v>
      </c>
      <c r="AD163" s="53">
        <v>63.783576153566138</v>
      </c>
      <c r="AE163" s="53">
        <v>63.209034741962959</v>
      </c>
      <c r="AF163" s="53">
        <v>62.634428139800001</v>
      </c>
    </row>
    <row r="164" spans="2:32" ht="16" customHeight="1" x14ac:dyDescent="0.3">
      <c r="B164" s="51" t="s">
        <v>250</v>
      </c>
      <c r="C164" s="53">
        <v>502.76637909160115</v>
      </c>
      <c r="D164" s="53">
        <v>431.09205658462321</v>
      </c>
      <c r="E164" s="53">
        <v>480.4231920832276</v>
      </c>
      <c r="F164" s="53">
        <v>327.43613296117746</v>
      </c>
      <c r="G164" s="53">
        <v>229.36545689545801</v>
      </c>
      <c r="H164" s="53">
        <v>416.46051763511792</v>
      </c>
      <c r="I164" s="53">
        <v>360.93269221009893</v>
      </c>
      <c r="J164" s="53">
        <v>437.16923483834836</v>
      </c>
      <c r="K164" s="53">
        <v>505.10508258546633</v>
      </c>
      <c r="L164" s="53">
        <v>497.70133103027842</v>
      </c>
      <c r="M164" s="53">
        <v>435.35010813887311</v>
      </c>
      <c r="N164" s="53">
        <v>400.80106852497096</v>
      </c>
      <c r="O164" s="53">
        <v>434.87421602787458</v>
      </c>
      <c r="P164" s="53">
        <v>437.97560975609758</v>
      </c>
      <c r="Q164" s="53">
        <v>860.29180954312199</v>
      </c>
      <c r="R164" s="53">
        <v>684.26560411932223</v>
      </c>
      <c r="S164" s="53">
        <v>1203.0761650888301</v>
      </c>
      <c r="T164" s="53">
        <v>979.15171421069931</v>
      </c>
      <c r="U164" s="53">
        <v>1098.8161915476217</v>
      </c>
      <c r="V164" s="53">
        <v>1493.9161753886285</v>
      </c>
      <c r="W164" s="53">
        <v>1070.2590224707214</v>
      </c>
      <c r="X164" s="53">
        <v>1170.30579998746</v>
      </c>
      <c r="Y164" s="53">
        <v>1532.9318680108931</v>
      </c>
      <c r="Z164" s="53">
        <v>1432.3278173879944</v>
      </c>
      <c r="AA164" s="53">
        <v>1511.4080888208593</v>
      </c>
      <c r="AB164" s="53">
        <v>1339.6429019986915</v>
      </c>
      <c r="AC164" s="53">
        <v>1446.2279763690572</v>
      </c>
      <c r="AD164" s="53">
        <v>1581.0042708650114</v>
      </c>
      <c r="AE164" s="53">
        <v>1767.5925</v>
      </c>
      <c r="AF164" s="53">
        <v>1985.55</v>
      </c>
    </row>
    <row r="165" spans="2:32" ht="16" customHeight="1" x14ac:dyDescent="0.3">
      <c r="B165" s="51" t="s">
        <v>251</v>
      </c>
      <c r="C165" s="53">
        <v>0</v>
      </c>
      <c r="D165" s="53">
        <v>0</v>
      </c>
      <c r="E165" s="53">
        <v>0</v>
      </c>
      <c r="F165" s="53">
        <v>0</v>
      </c>
      <c r="G165" s="53">
        <v>0</v>
      </c>
      <c r="H165" s="53">
        <v>0</v>
      </c>
      <c r="I165" s="53">
        <v>0</v>
      </c>
      <c r="J165" s="53">
        <v>0</v>
      </c>
      <c r="K165" s="53">
        <v>0</v>
      </c>
      <c r="L165" s="53">
        <v>0</v>
      </c>
      <c r="M165" s="53">
        <v>0</v>
      </c>
      <c r="N165" s="53">
        <v>0</v>
      </c>
      <c r="O165" s="53">
        <v>0</v>
      </c>
      <c r="P165" s="53">
        <v>0</v>
      </c>
      <c r="Q165" s="53">
        <v>0</v>
      </c>
      <c r="R165" s="53">
        <v>73.412040929621654</v>
      </c>
      <c r="S165" s="53">
        <v>130.00000000000003</v>
      </c>
      <c r="T165" s="53">
        <v>132.17796730194894</v>
      </c>
      <c r="U165" s="53">
        <v>136.80000000000001</v>
      </c>
      <c r="V165" s="53">
        <v>139.84</v>
      </c>
      <c r="W165" s="53">
        <v>126.16</v>
      </c>
      <c r="X165" s="53">
        <v>124.63999999999999</v>
      </c>
      <c r="Y165" s="53">
        <v>129.19999999999999</v>
      </c>
      <c r="Z165" s="53">
        <v>136.80000000000001</v>
      </c>
      <c r="AA165" s="53">
        <v>139.84</v>
      </c>
      <c r="AB165" s="53">
        <v>144.4</v>
      </c>
      <c r="AC165" s="53">
        <v>144.4</v>
      </c>
      <c r="AD165" s="53">
        <v>144.4</v>
      </c>
      <c r="AE165" s="53">
        <v>144.4</v>
      </c>
      <c r="AF165" s="53">
        <v>144.4</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6868.4929306659214</v>
      </c>
      <c r="D167" s="50">
        <v>7041.9964038053422</v>
      </c>
      <c r="E167" s="50">
        <v>5504.6604445950852</v>
      </c>
      <c r="F167" s="50">
        <v>4941.9024725932632</v>
      </c>
      <c r="G167" s="50">
        <v>5677.7659073145369</v>
      </c>
      <c r="H167" s="50">
        <v>5071.3827216335976</v>
      </c>
      <c r="I167" s="50">
        <v>5268.8950199486771</v>
      </c>
      <c r="J167" s="50">
        <v>5111.3470545352848</v>
      </c>
      <c r="K167" s="50">
        <v>4989.8343932302732</v>
      </c>
      <c r="L167" s="50">
        <v>4752.7101023495434</v>
      </c>
      <c r="M167" s="50">
        <v>5962.3652536444379</v>
      </c>
      <c r="N167" s="50">
        <v>7390.1529795218694</v>
      </c>
      <c r="O167" s="50">
        <v>7707.6247540192235</v>
      </c>
      <c r="P167" s="50">
        <v>6659.7959864891654</v>
      </c>
      <c r="Q167" s="50">
        <v>7511.5854188483991</v>
      </c>
      <c r="R167" s="50">
        <v>7082.4883663082992</v>
      </c>
      <c r="S167" s="50">
        <v>7557.1491940448832</v>
      </c>
      <c r="T167" s="50">
        <v>8499.3525625906113</v>
      </c>
      <c r="U167" s="50">
        <v>9573.7983162223954</v>
      </c>
      <c r="V167" s="50">
        <v>9415.7906880544633</v>
      </c>
      <c r="W167" s="50">
        <v>8495.9693858977735</v>
      </c>
      <c r="X167" s="50">
        <v>9432.8144256939049</v>
      </c>
      <c r="Y167" s="50">
        <v>9488.1562624260732</v>
      </c>
      <c r="Z167" s="50">
        <v>9741.090918869817</v>
      </c>
      <c r="AA167" s="50">
        <v>10983.799699999996</v>
      </c>
      <c r="AB167" s="50">
        <v>11015.029383304081</v>
      </c>
      <c r="AC167" s="50">
        <v>11083.9777717131</v>
      </c>
      <c r="AD167" s="50">
        <v>11865.152055504248</v>
      </c>
      <c r="AE167" s="50">
        <v>12206.714274729646</v>
      </c>
      <c r="AF167" s="50">
        <v>12942.919274713258</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49.535999999999994</v>
      </c>
      <c r="D169" s="53">
        <v>63.749999999999993</v>
      </c>
      <c r="E169" s="53">
        <v>51.839999999999996</v>
      </c>
      <c r="F169" s="53">
        <v>61.631999999999991</v>
      </c>
      <c r="G169" s="53">
        <v>63.75</v>
      </c>
      <c r="H169" s="53">
        <v>63.750000000000007</v>
      </c>
      <c r="I169" s="53">
        <v>63.750000000000007</v>
      </c>
      <c r="J169" s="53">
        <v>63.750000000000007</v>
      </c>
      <c r="K169" s="53">
        <v>52.128</v>
      </c>
      <c r="L169" s="53">
        <v>23.904</v>
      </c>
      <c r="M169" s="53">
        <v>54.187500000000114</v>
      </c>
      <c r="N169" s="53">
        <v>54.1875</v>
      </c>
      <c r="O169" s="53">
        <v>47.797199999999989</v>
      </c>
      <c r="P169" s="53">
        <v>32.673658320037177</v>
      </c>
      <c r="Q169" s="53">
        <v>59.77647126978767</v>
      </c>
      <c r="R169" s="53">
        <v>45.031528938217853</v>
      </c>
      <c r="S169" s="53">
        <v>99.170821895604561</v>
      </c>
      <c r="T169" s="53">
        <v>75.495071999999979</v>
      </c>
      <c r="U169" s="53">
        <v>70.69646239952742</v>
      </c>
      <c r="V169" s="53">
        <v>62.448918058050275</v>
      </c>
      <c r="W169" s="53">
        <v>103.38705601827381</v>
      </c>
      <c r="X169" s="53">
        <v>104.7625</v>
      </c>
      <c r="Y169" s="53">
        <v>65.16992602749778</v>
      </c>
      <c r="Z169" s="53">
        <v>138.04000000000002</v>
      </c>
      <c r="AA169" s="53">
        <v>123.25</v>
      </c>
      <c r="AB169" s="53">
        <v>119.55249999999999</v>
      </c>
      <c r="AC169" s="53">
        <v>119.55249999999999</v>
      </c>
      <c r="AD169" s="53">
        <v>123.25</v>
      </c>
      <c r="AE169" s="53">
        <v>123.25</v>
      </c>
      <c r="AF169" s="53">
        <v>123.25</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6736.4069306659212</v>
      </c>
      <c r="D171" s="53">
        <v>6891.946403805342</v>
      </c>
      <c r="E171" s="53">
        <v>5381.5204445950849</v>
      </c>
      <c r="F171" s="53">
        <v>4799.9704725932634</v>
      </c>
      <c r="G171" s="53">
        <v>5529.9659073145367</v>
      </c>
      <c r="H171" s="53">
        <v>4915.3327216335983</v>
      </c>
      <c r="I171" s="53">
        <v>5111.345019948677</v>
      </c>
      <c r="J171" s="53">
        <v>4950.7970545352846</v>
      </c>
      <c r="K171" s="53">
        <v>4835.6563932302724</v>
      </c>
      <c r="L171" s="53">
        <v>4626.7561023495437</v>
      </c>
      <c r="M171" s="53">
        <v>5783.1377536444379</v>
      </c>
      <c r="N171" s="53">
        <v>7234.7586795218695</v>
      </c>
      <c r="O171" s="53">
        <v>7558.0915540192236</v>
      </c>
      <c r="P171" s="53">
        <v>6525.9887281691281</v>
      </c>
      <c r="Q171" s="53">
        <v>7350.4633475786104</v>
      </c>
      <c r="R171" s="53">
        <v>6924.2968373700814</v>
      </c>
      <c r="S171" s="53">
        <v>7344.3107721492779</v>
      </c>
      <c r="T171" s="53">
        <v>8323.0974905906114</v>
      </c>
      <c r="U171" s="53">
        <v>9390.1418538228681</v>
      </c>
      <c r="V171" s="53">
        <v>9231.841769996412</v>
      </c>
      <c r="W171" s="53">
        <v>8291.8223298794983</v>
      </c>
      <c r="X171" s="53">
        <v>9222.4119256939066</v>
      </c>
      <c r="Y171" s="53">
        <v>9314.9063363985733</v>
      </c>
      <c r="Z171" s="53">
        <v>9492.5309188698175</v>
      </c>
      <c r="AA171" s="53">
        <v>10747.589699999997</v>
      </c>
      <c r="AB171" s="53">
        <v>10782.516883304081</v>
      </c>
      <c r="AC171" s="53">
        <v>10849.025271713101</v>
      </c>
      <c r="AD171" s="53">
        <v>11626.502055504248</v>
      </c>
      <c r="AE171" s="53">
        <v>11968.064274729646</v>
      </c>
      <c r="AF171" s="53">
        <v>12701.829274713258</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0</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82.550000000000011</v>
      </c>
      <c r="D174" s="53">
        <v>86.300000000000011</v>
      </c>
      <c r="E174" s="53">
        <v>71.300000000000011</v>
      </c>
      <c r="F174" s="53">
        <v>80.300000000000011</v>
      </c>
      <c r="G174" s="53">
        <v>84.050000000000011</v>
      </c>
      <c r="H174" s="53">
        <v>92.300000000000011</v>
      </c>
      <c r="I174" s="53">
        <v>93.800000000000011</v>
      </c>
      <c r="J174" s="53">
        <v>96.800000000000011</v>
      </c>
      <c r="K174" s="53">
        <v>102.05000000000001</v>
      </c>
      <c r="L174" s="53">
        <v>102.05000000000001</v>
      </c>
      <c r="M174" s="53">
        <v>125.03999999999988</v>
      </c>
      <c r="N174" s="53">
        <v>101.2068000000001</v>
      </c>
      <c r="O174" s="53">
        <v>101.73599999999999</v>
      </c>
      <c r="P174" s="53">
        <v>101.1336000000001</v>
      </c>
      <c r="Q174" s="53">
        <v>101.3456</v>
      </c>
      <c r="R174" s="53">
        <v>113.15999999999987</v>
      </c>
      <c r="S174" s="53">
        <v>113.66759999999999</v>
      </c>
      <c r="T174" s="53">
        <v>100.75999999999999</v>
      </c>
      <c r="U174" s="53">
        <v>112.96000000000001</v>
      </c>
      <c r="V174" s="53">
        <v>121.5</v>
      </c>
      <c r="W174" s="53">
        <v>100.75999999999999</v>
      </c>
      <c r="X174" s="53">
        <v>105.64</v>
      </c>
      <c r="Y174" s="53">
        <v>108.08</v>
      </c>
      <c r="Z174" s="53">
        <v>110.52000000000001</v>
      </c>
      <c r="AA174" s="53">
        <v>112.96000000000001</v>
      </c>
      <c r="AB174" s="53">
        <v>112.96000000000001</v>
      </c>
      <c r="AC174" s="53">
        <v>115.4</v>
      </c>
      <c r="AD174" s="53">
        <v>115.4</v>
      </c>
      <c r="AE174" s="53">
        <v>115.4</v>
      </c>
      <c r="AF174" s="53">
        <v>117.84</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2177.3806719862346</v>
      </c>
      <c r="D176" s="50">
        <v>2324.6802514320943</v>
      </c>
      <c r="E176" s="50">
        <v>2428.9936568664643</v>
      </c>
      <c r="F176" s="50">
        <v>2539.5113647097878</v>
      </c>
      <c r="G176" s="50">
        <v>2579.9208568718841</v>
      </c>
      <c r="H176" s="50">
        <v>2944.5794035985259</v>
      </c>
      <c r="I176" s="50">
        <v>2621.0868190169085</v>
      </c>
      <c r="J176" s="50">
        <v>2560.9475924344247</v>
      </c>
      <c r="K176" s="50">
        <v>2497.7804723347062</v>
      </c>
      <c r="L176" s="50">
        <v>2070.4149733361828</v>
      </c>
      <c r="M176" s="50">
        <v>2291.8712094889052</v>
      </c>
      <c r="N176" s="50">
        <v>2339.6386451333192</v>
      </c>
      <c r="O176" s="50">
        <v>2578.7981547007148</v>
      </c>
      <c r="P176" s="50">
        <v>2298.7441133212155</v>
      </c>
      <c r="Q176" s="50">
        <v>2361.0649050954789</v>
      </c>
      <c r="R176" s="50">
        <v>3263.9549677045875</v>
      </c>
      <c r="S176" s="50">
        <v>3195.4076857152018</v>
      </c>
      <c r="T176" s="50">
        <v>3602.0667409718881</v>
      </c>
      <c r="U176" s="50">
        <v>3806.2655925218769</v>
      </c>
      <c r="V176" s="50">
        <v>3866.7248914383244</v>
      </c>
      <c r="W176" s="50">
        <v>3583.144009651081</v>
      </c>
      <c r="X176" s="50">
        <v>4384.461919805507</v>
      </c>
      <c r="Y176" s="50">
        <v>6234.3845206616534</v>
      </c>
      <c r="Z176" s="50">
        <v>9141.3105933578991</v>
      </c>
      <c r="AA176" s="50">
        <v>10868.789318690673</v>
      </c>
      <c r="AB176" s="50">
        <v>13177.592765615791</v>
      </c>
      <c r="AC176" s="50">
        <v>16239.255208601597</v>
      </c>
      <c r="AD176" s="50">
        <v>18104.197851664692</v>
      </c>
      <c r="AE176" s="50">
        <v>19898.542411738646</v>
      </c>
      <c r="AF176" s="50">
        <v>23094.755241256473</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725.51010055766324</v>
      </c>
      <c r="D180" s="53">
        <v>717.52525143209414</v>
      </c>
      <c r="E180" s="53">
        <v>708.36565686646441</v>
      </c>
      <c r="F180" s="53">
        <v>924.07636470978753</v>
      </c>
      <c r="G180" s="53">
        <v>943.40328544331237</v>
      </c>
      <c r="H180" s="53">
        <v>997.04740359852599</v>
      </c>
      <c r="I180" s="53">
        <v>981.87467615976595</v>
      </c>
      <c r="J180" s="53">
        <v>908.61379243442457</v>
      </c>
      <c r="K180" s="53">
        <v>732.73399804899191</v>
      </c>
      <c r="L180" s="53">
        <v>469.99997333622372</v>
      </c>
      <c r="M180" s="53">
        <v>540.95182202471278</v>
      </c>
      <c r="N180" s="53">
        <v>836.68864513331937</v>
      </c>
      <c r="O180" s="53">
        <v>887.90575438976805</v>
      </c>
      <c r="P180" s="53">
        <v>776.41915239540413</v>
      </c>
      <c r="Q180" s="53">
        <v>1096.8416040781133</v>
      </c>
      <c r="R180" s="53">
        <v>1633.415911843776</v>
      </c>
      <c r="S180" s="53">
        <v>1660.6113887826016</v>
      </c>
      <c r="T180" s="53">
        <v>2057.9419783517565</v>
      </c>
      <c r="U180" s="53">
        <v>1824.3637145113212</v>
      </c>
      <c r="V180" s="53">
        <v>1830.3555029323213</v>
      </c>
      <c r="W180" s="53">
        <v>1799.0763180405047</v>
      </c>
      <c r="X180" s="53">
        <v>2493.3844458250182</v>
      </c>
      <c r="Y180" s="53">
        <v>4264.3349226905284</v>
      </c>
      <c r="Z180" s="53">
        <v>6607.5698394083029</v>
      </c>
      <c r="AA180" s="53">
        <v>8601.0418559943409</v>
      </c>
      <c r="AB180" s="53">
        <v>11076.926779532618</v>
      </c>
      <c r="AC180" s="53">
        <v>14279.831621311434</v>
      </c>
      <c r="AD180" s="53">
        <v>16295.378377059225</v>
      </c>
      <c r="AE180" s="53">
        <v>18181.850558375769</v>
      </c>
      <c r="AF180" s="53">
        <v>21377.836541000001</v>
      </c>
    </row>
    <row r="181" spans="2:32" ht="16" customHeight="1" x14ac:dyDescent="0.3">
      <c r="B181" s="51" t="s">
        <v>267</v>
      </c>
      <c r="C181" s="53">
        <v>0</v>
      </c>
      <c r="D181" s="53">
        <v>0</v>
      </c>
      <c r="E181" s="53">
        <v>0</v>
      </c>
      <c r="F181" s="53">
        <v>0</v>
      </c>
      <c r="G181" s="53">
        <v>0</v>
      </c>
      <c r="H181" s="53">
        <v>0</v>
      </c>
      <c r="I181" s="53">
        <v>0</v>
      </c>
      <c r="J181" s="53">
        <v>0</v>
      </c>
      <c r="K181" s="53">
        <v>0</v>
      </c>
      <c r="L181" s="53">
        <v>0</v>
      </c>
      <c r="M181" s="53">
        <v>0</v>
      </c>
      <c r="N181" s="53">
        <v>0</v>
      </c>
      <c r="O181" s="53">
        <v>0</v>
      </c>
      <c r="P181" s="53">
        <v>0</v>
      </c>
      <c r="Q181" s="53">
        <v>0</v>
      </c>
      <c r="R181" s="53">
        <v>0</v>
      </c>
      <c r="S181" s="53">
        <v>0</v>
      </c>
      <c r="T181" s="53">
        <v>0</v>
      </c>
      <c r="U181" s="53">
        <v>0</v>
      </c>
      <c r="V181" s="53">
        <v>0</v>
      </c>
      <c r="W181" s="53">
        <v>0</v>
      </c>
      <c r="X181" s="53">
        <v>0</v>
      </c>
      <c r="Y181" s="53">
        <v>0</v>
      </c>
      <c r="Z181" s="53">
        <v>0</v>
      </c>
      <c r="AA181" s="53">
        <v>0</v>
      </c>
      <c r="AB181" s="53">
        <v>0</v>
      </c>
      <c r="AC181" s="53">
        <v>0</v>
      </c>
      <c r="AD181" s="53">
        <v>0</v>
      </c>
      <c r="AE181" s="53">
        <v>0</v>
      </c>
      <c r="AF181" s="53">
        <v>0</v>
      </c>
    </row>
    <row r="182" spans="2:32" ht="16" customHeight="1" x14ac:dyDescent="0.3">
      <c r="B182" s="51" t="s">
        <v>268</v>
      </c>
      <c r="C182" s="53">
        <v>185.88999999999984</v>
      </c>
      <c r="D182" s="53">
        <v>214.73500000000007</v>
      </c>
      <c r="E182" s="53">
        <v>192.3000000000001</v>
      </c>
      <c r="F182" s="53">
        <v>214.73500000000007</v>
      </c>
      <c r="G182" s="53">
        <v>169.86500000000015</v>
      </c>
      <c r="H182" s="53">
        <v>225.63199999999989</v>
      </c>
      <c r="I182" s="53">
        <v>176.27500000000003</v>
      </c>
      <c r="J182" s="53">
        <v>275.63</v>
      </c>
      <c r="K182" s="53">
        <v>269.22000000000014</v>
      </c>
      <c r="L182" s="53">
        <v>282.83499999995894</v>
      </c>
      <c r="M182" s="53">
        <v>241.75938746419214</v>
      </c>
      <c r="N182" s="53">
        <v>207.2999999999999</v>
      </c>
      <c r="O182" s="53">
        <v>275.81903667458249</v>
      </c>
      <c r="P182" s="53">
        <v>249.8249271595777</v>
      </c>
      <c r="Q182" s="53">
        <v>276.06612162765492</v>
      </c>
      <c r="R182" s="53">
        <v>229.70332336342273</v>
      </c>
      <c r="S182" s="53">
        <v>264.31999999999988</v>
      </c>
      <c r="T182" s="53">
        <v>99.119999999999891</v>
      </c>
      <c r="U182" s="53">
        <v>99.11999999999999</v>
      </c>
      <c r="V182" s="53">
        <v>173.45999999999998</v>
      </c>
      <c r="W182" s="53">
        <v>144.75833181251483</v>
      </c>
      <c r="X182" s="53">
        <v>149.5</v>
      </c>
      <c r="Y182" s="53">
        <v>149.5</v>
      </c>
      <c r="Z182" s="53">
        <v>224.25</v>
      </c>
      <c r="AA182" s="53">
        <v>209.29999999999998</v>
      </c>
      <c r="AB182" s="53">
        <v>224.25</v>
      </c>
      <c r="AC182" s="53">
        <v>224.25</v>
      </c>
      <c r="AD182" s="53">
        <v>224.25</v>
      </c>
      <c r="AE182" s="53">
        <v>224.25</v>
      </c>
      <c r="AF182" s="53">
        <v>224.25</v>
      </c>
    </row>
    <row r="183" spans="2:32" ht="16" customHeight="1" x14ac:dyDescent="0.3">
      <c r="B183" s="51" t="s">
        <v>269</v>
      </c>
      <c r="C183" s="53">
        <v>0</v>
      </c>
      <c r="D183" s="53">
        <v>0</v>
      </c>
      <c r="E183" s="53">
        <v>0</v>
      </c>
      <c r="F183" s="53">
        <v>0</v>
      </c>
      <c r="G183" s="53">
        <v>0</v>
      </c>
      <c r="H183" s="53">
        <v>0</v>
      </c>
      <c r="I183" s="53">
        <v>0</v>
      </c>
      <c r="J183" s="53">
        <v>0</v>
      </c>
      <c r="K183" s="53">
        <v>0</v>
      </c>
      <c r="L183" s="53">
        <v>0</v>
      </c>
      <c r="M183" s="53">
        <v>5</v>
      </c>
      <c r="N183" s="53">
        <v>13.600000000000001</v>
      </c>
      <c r="O183" s="53">
        <v>18</v>
      </c>
      <c r="P183" s="53">
        <v>20</v>
      </c>
      <c r="Q183" s="53">
        <v>20</v>
      </c>
      <c r="R183" s="53">
        <v>20</v>
      </c>
      <c r="S183" s="53">
        <v>20</v>
      </c>
      <c r="T183" s="53">
        <v>20</v>
      </c>
      <c r="U183" s="53">
        <v>20</v>
      </c>
      <c r="V183" s="53">
        <v>22</v>
      </c>
      <c r="W183" s="53">
        <v>22</v>
      </c>
      <c r="X183" s="53">
        <v>22</v>
      </c>
      <c r="Y183" s="53">
        <v>0</v>
      </c>
      <c r="Z183" s="53">
        <v>0</v>
      </c>
      <c r="AA183" s="53">
        <v>20</v>
      </c>
      <c r="AB183" s="53">
        <v>20</v>
      </c>
      <c r="AC183" s="53">
        <v>20</v>
      </c>
      <c r="AD183" s="53">
        <v>20</v>
      </c>
      <c r="AE183" s="53">
        <v>20</v>
      </c>
      <c r="AF183" s="53">
        <v>20</v>
      </c>
    </row>
    <row r="184" spans="2:32" ht="16" customHeight="1" x14ac:dyDescent="0.3">
      <c r="B184" s="51" t="s">
        <v>270</v>
      </c>
      <c r="C184" s="53">
        <v>293.47999999999996</v>
      </c>
      <c r="D184" s="53">
        <v>409.68</v>
      </c>
      <c r="E184" s="53">
        <v>437.68</v>
      </c>
      <c r="F184" s="53">
        <v>297.68</v>
      </c>
      <c r="G184" s="53">
        <v>278.08</v>
      </c>
      <c r="H184" s="53">
        <v>367.68</v>
      </c>
      <c r="I184" s="53">
        <v>429.28000000000003</v>
      </c>
      <c r="J184" s="53">
        <v>355.80379999999997</v>
      </c>
      <c r="K184" s="53">
        <v>366.34075999999999</v>
      </c>
      <c r="L184" s="53">
        <v>334.08</v>
      </c>
      <c r="M184" s="53">
        <v>395.68</v>
      </c>
      <c r="N184" s="53">
        <v>325.68</v>
      </c>
      <c r="O184" s="53">
        <v>336.6</v>
      </c>
      <c r="P184" s="53">
        <v>390.52520000000004</v>
      </c>
      <c r="Q184" s="53">
        <v>123.67999999999999</v>
      </c>
      <c r="R184" s="53">
        <v>28.25</v>
      </c>
      <c r="S184" s="53">
        <v>45.2</v>
      </c>
      <c r="T184" s="53">
        <v>90.4</v>
      </c>
      <c r="U184" s="53">
        <v>90.4</v>
      </c>
      <c r="V184" s="53">
        <v>90.4</v>
      </c>
      <c r="W184" s="53">
        <v>101.7</v>
      </c>
      <c r="X184" s="53">
        <v>90.4</v>
      </c>
      <c r="Y184" s="53">
        <v>101.7</v>
      </c>
      <c r="Z184" s="53">
        <v>101.7</v>
      </c>
      <c r="AA184" s="53">
        <v>113</v>
      </c>
      <c r="AB184" s="53">
        <v>101.7</v>
      </c>
      <c r="AC184" s="53">
        <v>101.7</v>
      </c>
      <c r="AD184" s="53">
        <v>101.7</v>
      </c>
      <c r="AE184" s="53">
        <v>101.7</v>
      </c>
      <c r="AF184" s="53">
        <v>101.7</v>
      </c>
    </row>
    <row r="185" spans="2:32" ht="16" customHeight="1" x14ac:dyDescent="0.3">
      <c r="B185" s="51" t="s">
        <v>271</v>
      </c>
      <c r="C185" s="53">
        <v>0</v>
      </c>
      <c r="D185" s="53">
        <v>0</v>
      </c>
      <c r="E185" s="53">
        <v>0</v>
      </c>
      <c r="F185" s="53">
        <v>0</v>
      </c>
      <c r="G185" s="53">
        <v>0</v>
      </c>
      <c r="H185" s="53">
        <v>0</v>
      </c>
      <c r="I185" s="53">
        <v>0</v>
      </c>
      <c r="J185" s="53">
        <v>0</v>
      </c>
      <c r="K185" s="53">
        <v>0</v>
      </c>
      <c r="L185" s="53">
        <v>0</v>
      </c>
      <c r="M185" s="53">
        <v>0</v>
      </c>
      <c r="N185" s="53">
        <v>0</v>
      </c>
      <c r="O185" s="53">
        <v>0</v>
      </c>
      <c r="P185" s="53">
        <v>0</v>
      </c>
      <c r="Q185" s="53">
        <v>0</v>
      </c>
      <c r="R185" s="53">
        <v>0</v>
      </c>
      <c r="S185" s="53">
        <v>0</v>
      </c>
      <c r="T185" s="53">
        <v>0</v>
      </c>
      <c r="U185" s="53">
        <v>0</v>
      </c>
      <c r="V185" s="53">
        <v>0</v>
      </c>
      <c r="W185" s="53">
        <v>0</v>
      </c>
      <c r="X185" s="53">
        <v>0</v>
      </c>
      <c r="Y185" s="53">
        <v>0</v>
      </c>
      <c r="Z185" s="53">
        <v>0</v>
      </c>
      <c r="AA185" s="53">
        <v>0</v>
      </c>
      <c r="AB185" s="53">
        <v>0</v>
      </c>
      <c r="AC185" s="53">
        <v>0</v>
      </c>
      <c r="AD185" s="53">
        <v>0</v>
      </c>
      <c r="AE185" s="53">
        <v>0</v>
      </c>
      <c r="AF185" s="53">
        <v>0</v>
      </c>
    </row>
    <row r="186" spans="2:32" ht="16" customHeight="1" x14ac:dyDescent="0.3">
      <c r="B186" s="51" t="s">
        <v>272</v>
      </c>
      <c r="C186" s="53">
        <v>805.3005714285714</v>
      </c>
      <c r="D186" s="53">
        <v>789.14</v>
      </c>
      <c r="E186" s="53">
        <v>892.64799999999991</v>
      </c>
      <c r="F186" s="53">
        <v>902.81999999999994</v>
      </c>
      <c r="G186" s="53">
        <v>988.3725714285714</v>
      </c>
      <c r="H186" s="53">
        <v>1077.02</v>
      </c>
      <c r="I186" s="53">
        <v>804.85714285714289</v>
      </c>
      <c r="J186" s="53">
        <v>822.9</v>
      </c>
      <c r="K186" s="53">
        <v>808.28571428571433</v>
      </c>
      <c r="L186" s="53">
        <v>631.5</v>
      </c>
      <c r="M186" s="53">
        <v>606.72</v>
      </c>
      <c r="N186" s="53">
        <v>474</v>
      </c>
      <c r="O186" s="53">
        <v>493.60336363636367</v>
      </c>
      <c r="P186" s="53">
        <v>402.6198337662338</v>
      </c>
      <c r="Q186" s="53">
        <v>379.20000000000005</v>
      </c>
      <c r="R186" s="53">
        <v>411</v>
      </c>
      <c r="S186" s="53">
        <v>448.71000000000015</v>
      </c>
      <c r="T186" s="53">
        <v>372.43409328387406</v>
      </c>
      <c r="U186" s="53">
        <v>583.12937801055625</v>
      </c>
      <c r="V186" s="53">
        <v>639.05247558449946</v>
      </c>
      <c r="W186" s="53">
        <v>618.32901597232387</v>
      </c>
      <c r="X186" s="53">
        <v>615.0189866309488</v>
      </c>
      <c r="Y186" s="53">
        <v>663</v>
      </c>
      <c r="Z186" s="53">
        <v>678</v>
      </c>
      <c r="AA186" s="53">
        <v>688.90362565563419</v>
      </c>
      <c r="AB186" s="53">
        <v>695.20362565563426</v>
      </c>
      <c r="AC186" s="53">
        <v>701.50362565563432</v>
      </c>
      <c r="AD186" s="53">
        <v>545.97226131038587</v>
      </c>
      <c r="AE186" s="53">
        <v>457.30114237308931</v>
      </c>
      <c r="AF186" s="53">
        <v>463.66093756985708</v>
      </c>
    </row>
    <row r="187" spans="2:32" ht="16" customHeight="1" x14ac:dyDescent="0.3">
      <c r="B187" s="51" t="s">
        <v>273</v>
      </c>
      <c r="C187" s="53">
        <v>167.2</v>
      </c>
      <c r="D187" s="53">
        <v>193.6</v>
      </c>
      <c r="E187" s="53">
        <v>198</v>
      </c>
      <c r="F187" s="53">
        <v>200.20000000000002</v>
      </c>
      <c r="G187" s="53">
        <v>200.20000000000002</v>
      </c>
      <c r="H187" s="53">
        <v>277.2</v>
      </c>
      <c r="I187" s="53">
        <v>228.8</v>
      </c>
      <c r="J187" s="53">
        <v>198</v>
      </c>
      <c r="K187" s="53">
        <v>321.2</v>
      </c>
      <c r="L187" s="53">
        <v>352</v>
      </c>
      <c r="M187" s="53">
        <v>501.76000000000005</v>
      </c>
      <c r="N187" s="53">
        <v>482.37</v>
      </c>
      <c r="O187" s="53">
        <v>566.87000000000069</v>
      </c>
      <c r="P187" s="53">
        <v>459.3549999999999</v>
      </c>
      <c r="Q187" s="53">
        <v>465.27717938971057</v>
      </c>
      <c r="R187" s="53">
        <v>941.58573249738856</v>
      </c>
      <c r="S187" s="53">
        <v>756.56629693260015</v>
      </c>
      <c r="T187" s="53">
        <v>962.17066933625779</v>
      </c>
      <c r="U187" s="53">
        <v>1189.2524999999998</v>
      </c>
      <c r="V187" s="53">
        <v>1111.456912921504</v>
      </c>
      <c r="W187" s="53">
        <v>897.28034382573765</v>
      </c>
      <c r="X187" s="53">
        <v>1014.1584873495402</v>
      </c>
      <c r="Y187" s="53">
        <v>1055.8495979711251</v>
      </c>
      <c r="Z187" s="53">
        <v>1529.7907539495959</v>
      </c>
      <c r="AA187" s="53">
        <v>1236.543837040698</v>
      </c>
      <c r="AB187" s="53">
        <v>1059.5123604275382</v>
      </c>
      <c r="AC187" s="53">
        <v>911.969961634529</v>
      </c>
      <c r="AD187" s="53">
        <v>916.89721329507847</v>
      </c>
      <c r="AE187" s="53">
        <v>913.44071098979066</v>
      </c>
      <c r="AF187" s="53">
        <v>907.30776268661566</v>
      </c>
    </row>
    <row r="188" spans="2:32" ht="16" customHeight="1" x14ac:dyDescent="0.25">
      <c r="B188" s="49" t="s">
        <v>274</v>
      </c>
      <c r="C188" s="50">
        <v>9962.7313639290005</v>
      </c>
      <c r="D188" s="50">
        <v>13720.480178597516</v>
      </c>
      <c r="E188" s="50">
        <v>15281.783086108146</v>
      </c>
      <c r="F188" s="50">
        <v>16855.747611973966</v>
      </c>
      <c r="G188" s="50">
        <v>20232.936516415328</v>
      </c>
      <c r="H188" s="50">
        <v>23809.911598126884</v>
      </c>
      <c r="I188" s="50">
        <v>25660.3137438261</v>
      </c>
      <c r="J188" s="50">
        <v>30430.606027908143</v>
      </c>
      <c r="K188" s="50">
        <v>24990.803517595545</v>
      </c>
      <c r="L188" s="50">
        <v>29512.024735949577</v>
      </c>
      <c r="M188" s="50">
        <v>37408.983296204562</v>
      </c>
      <c r="N188" s="50">
        <v>42361.777199551958</v>
      </c>
      <c r="O188" s="50">
        <v>42798.172121555981</v>
      </c>
      <c r="P188" s="50">
        <v>43773.088124670714</v>
      </c>
      <c r="Q188" s="50">
        <v>44899.74861355935</v>
      </c>
      <c r="R188" s="50">
        <v>48726.681615176392</v>
      </c>
      <c r="S188" s="50">
        <v>46905.155419347888</v>
      </c>
      <c r="T188" s="50">
        <v>48844.504025436756</v>
      </c>
      <c r="U188" s="50">
        <v>47649.95983688016</v>
      </c>
      <c r="V188" s="50">
        <v>47205.714459623516</v>
      </c>
      <c r="W188" s="50">
        <v>45424.612305513117</v>
      </c>
      <c r="X188" s="50">
        <v>50291.479493479521</v>
      </c>
      <c r="Y188" s="50">
        <v>46737.801968860222</v>
      </c>
      <c r="Z188" s="50">
        <v>49491.639588981241</v>
      </c>
      <c r="AA188" s="50">
        <v>56636.021328188755</v>
      </c>
      <c r="AB188" s="50">
        <v>55815.722049195174</v>
      </c>
      <c r="AC188" s="50">
        <v>55624.191747901015</v>
      </c>
      <c r="AD188" s="50">
        <v>55051.703592177393</v>
      </c>
      <c r="AE188" s="50">
        <v>54630.632407599987</v>
      </c>
      <c r="AF188" s="50">
        <v>57193.530632666472</v>
      </c>
    </row>
    <row r="189" spans="2:32" ht="16" customHeight="1" x14ac:dyDescent="0.3">
      <c r="B189" s="51" t="s">
        <v>275</v>
      </c>
      <c r="C189" s="53">
        <v>5850.107176439471</v>
      </c>
      <c r="D189" s="53">
        <v>9599.6382144329928</v>
      </c>
      <c r="E189" s="53">
        <v>11109.945067449691</v>
      </c>
      <c r="F189" s="53">
        <v>12608.36959936132</v>
      </c>
      <c r="G189" s="53">
        <v>16240.390647107073</v>
      </c>
      <c r="H189" s="53">
        <v>19740.244105720587</v>
      </c>
      <c r="I189" s="53">
        <v>21499.596577167424</v>
      </c>
      <c r="J189" s="53">
        <v>26230.49503732739</v>
      </c>
      <c r="K189" s="53">
        <v>20810.025502010278</v>
      </c>
      <c r="L189" s="53">
        <v>26440.306815949574</v>
      </c>
      <c r="M189" s="53">
        <v>33260.340936204564</v>
      </c>
      <c r="N189" s="53">
        <v>38400.272951551953</v>
      </c>
      <c r="O189" s="53">
        <v>39069.553783955984</v>
      </c>
      <c r="P189" s="53">
        <v>40149.625939670717</v>
      </c>
      <c r="Q189" s="53">
        <v>40998.979588991788</v>
      </c>
      <c r="R189" s="53">
        <v>45381.799166503071</v>
      </c>
      <c r="S189" s="53">
        <v>43703.349655551574</v>
      </c>
      <c r="T189" s="53">
        <v>45335.134368568535</v>
      </c>
      <c r="U189" s="53">
        <v>44134.863022328231</v>
      </c>
      <c r="V189" s="53">
        <v>43899.790662439918</v>
      </c>
      <c r="W189" s="53">
        <v>42480.470117837773</v>
      </c>
      <c r="X189" s="53">
        <v>46889.913704154373</v>
      </c>
      <c r="Y189" s="53">
        <v>43725.792172006506</v>
      </c>
      <c r="Z189" s="53">
        <v>46744.929838115771</v>
      </c>
      <c r="AA189" s="53">
        <v>53862.857120929599</v>
      </c>
      <c r="AB189" s="53">
        <v>53041.627826570941</v>
      </c>
      <c r="AC189" s="53">
        <v>53011.754926152076</v>
      </c>
      <c r="AD189" s="53">
        <v>52635.746378974291</v>
      </c>
      <c r="AE189" s="53">
        <v>52099.869373854614</v>
      </c>
      <c r="AF189" s="53">
        <v>54672.038356282312</v>
      </c>
    </row>
    <row r="190" spans="2:32" ht="16" customHeight="1" x14ac:dyDescent="0.3">
      <c r="B190" s="51" t="s">
        <v>276</v>
      </c>
      <c r="C190" s="53">
        <v>2004.17</v>
      </c>
      <c r="D190" s="53">
        <v>2029.5</v>
      </c>
      <c r="E190" s="53">
        <v>1830.6000000000001</v>
      </c>
      <c r="F190" s="53">
        <v>1791.7649999999999</v>
      </c>
      <c r="G190" s="53">
        <v>1651.5900000000001</v>
      </c>
      <c r="H190" s="53">
        <v>1649.8600000000001</v>
      </c>
      <c r="I190" s="53">
        <v>1658.4</v>
      </c>
      <c r="J190" s="53">
        <v>1702.3199999994727</v>
      </c>
      <c r="K190" s="53">
        <v>1687.23</v>
      </c>
      <c r="L190" s="53">
        <v>1218.3200000000002</v>
      </c>
      <c r="M190" s="53">
        <v>1477.8580000000002</v>
      </c>
      <c r="N190" s="53">
        <v>1383.49856</v>
      </c>
      <c r="O190" s="53">
        <v>1381.3452</v>
      </c>
      <c r="P190" s="53">
        <v>1272.1410000000001</v>
      </c>
      <c r="Q190" s="53">
        <v>1191.9664373705582</v>
      </c>
      <c r="R190" s="53">
        <v>1144.8844719298493</v>
      </c>
      <c r="S190" s="53">
        <v>1057.3646280407886</v>
      </c>
      <c r="T190" s="53">
        <v>1091.298307482665</v>
      </c>
      <c r="U190" s="53">
        <v>1080.3323099536174</v>
      </c>
      <c r="V190" s="53">
        <v>1055.9796455881503</v>
      </c>
      <c r="W190" s="53">
        <v>791.77508831036016</v>
      </c>
      <c r="X190" s="53">
        <v>985.9154379717279</v>
      </c>
      <c r="Y190" s="53">
        <v>963.08183830537291</v>
      </c>
      <c r="Z190" s="53">
        <v>839.59661911336434</v>
      </c>
      <c r="AA190" s="53">
        <v>841.41305133241553</v>
      </c>
      <c r="AB190" s="53">
        <v>841.47215785802848</v>
      </c>
      <c r="AC190" s="53">
        <v>732.39835333472479</v>
      </c>
      <c r="AD190" s="53">
        <v>665.14284680517335</v>
      </c>
      <c r="AE190" s="53">
        <v>633.1965666556307</v>
      </c>
      <c r="AF190" s="53">
        <v>617.1934711651362</v>
      </c>
    </row>
    <row r="191" spans="2:32" ht="16" customHeight="1" x14ac:dyDescent="0.3">
      <c r="B191" s="51" t="s">
        <v>277</v>
      </c>
      <c r="C191" s="53">
        <v>0</v>
      </c>
      <c r="D191" s="53">
        <v>0</v>
      </c>
      <c r="E191" s="53">
        <v>0</v>
      </c>
      <c r="F191" s="53">
        <v>0</v>
      </c>
      <c r="G191" s="53">
        <v>0</v>
      </c>
      <c r="H191" s="53">
        <v>0</v>
      </c>
      <c r="I191" s="53">
        <v>0</v>
      </c>
      <c r="J191" s="53">
        <v>0</v>
      </c>
      <c r="K191" s="53">
        <v>0</v>
      </c>
      <c r="L191" s="53">
        <v>0</v>
      </c>
      <c r="M191" s="53">
        <v>0</v>
      </c>
      <c r="N191" s="53">
        <v>0</v>
      </c>
      <c r="O191" s="53">
        <v>0</v>
      </c>
      <c r="P191" s="53">
        <v>0</v>
      </c>
      <c r="Q191" s="53">
        <v>0</v>
      </c>
      <c r="R191" s="53">
        <v>0</v>
      </c>
      <c r="S191" s="53">
        <v>0</v>
      </c>
      <c r="T191" s="53">
        <v>0</v>
      </c>
      <c r="U191" s="53">
        <v>0</v>
      </c>
      <c r="V191" s="53">
        <v>0</v>
      </c>
      <c r="W191" s="53">
        <v>0</v>
      </c>
      <c r="X191" s="53">
        <v>0</v>
      </c>
      <c r="Y191" s="53">
        <v>0</v>
      </c>
      <c r="Z191" s="53">
        <v>0</v>
      </c>
      <c r="AA191" s="53">
        <v>0</v>
      </c>
      <c r="AB191" s="53">
        <v>0</v>
      </c>
      <c r="AC191" s="53">
        <v>0</v>
      </c>
      <c r="AD191" s="53">
        <v>0</v>
      </c>
      <c r="AE191" s="53">
        <v>0</v>
      </c>
      <c r="AF191" s="53">
        <v>0</v>
      </c>
    </row>
    <row r="192" spans="2:32" ht="16" customHeight="1" x14ac:dyDescent="0.3">
      <c r="B192" s="51" t="s">
        <v>278</v>
      </c>
      <c r="C192" s="53">
        <v>0</v>
      </c>
      <c r="D192" s="53">
        <v>0</v>
      </c>
      <c r="E192" s="53">
        <v>0</v>
      </c>
      <c r="F192" s="53">
        <v>0</v>
      </c>
      <c r="G192" s="53">
        <v>0</v>
      </c>
      <c r="H192" s="53">
        <v>0</v>
      </c>
      <c r="I192" s="53">
        <v>0</v>
      </c>
      <c r="J192" s="53">
        <v>0</v>
      </c>
      <c r="K192" s="53">
        <v>0</v>
      </c>
      <c r="L192" s="53">
        <v>0</v>
      </c>
      <c r="M192" s="53">
        <v>0</v>
      </c>
      <c r="N192" s="53">
        <v>0</v>
      </c>
      <c r="O192" s="53">
        <v>0</v>
      </c>
      <c r="P192" s="53">
        <v>0</v>
      </c>
      <c r="Q192" s="53">
        <v>0</v>
      </c>
      <c r="R192" s="53">
        <v>0</v>
      </c>
      <c r="S192" s="53">
        <v>0</v>
      </c>
      <c r="T192" s="53">
        <v>0</v>
      </c>
      <c r="U192" s="53">
        <v>0</v>
      </c>
      <c r="V192" s="53">
        <v>0</v>
      </c>
      <c r="W192" s="53">
        <v>0</v>
      </c>
      <c r="X192" s="53">
        <v>0</v>
      </c>
      <c r="Y192" s="53">
        <v>0</v>
      </c>
      <c r="Z192" s="53">
        <v>0</v>
      </c>
      <c r="AA192" s="53">
        <v>0</v>
      </c>
      <c r="AB192" s="53">
        <v>0</v>
      </c>
      <c r="AC192" s="53">
        <v>0</v>
      </c>
      <c r="AD192" s="53">
        <v>0</v>
      </c>
      <c r="AE192" s="53">
        <v>0</v>
      </c>
      <c r="AF192" s="53">
        <v>0</v>
      </c>
    </row>
    <row r="193" spans="2:32" ht="16" customHeight="1" x14ac:dyDescent="0.3">
      <c r="B193" s="51" t="s">
        <v>279</v>
      </c>
      <c r="C193" s="53">
        <v>1230.7375</v>
      </c>
      <c r="D193" s="53">
        <v>1341.55</v>
      </c>
      <c r="E193" s="53">
        <v>1573.825</v>
      </c>
      <c r="F193" s="53">
        <v>1577.125</v>
      </c>
      <c r="G193" s="53">
        <v>1456.4124999999999</v>
      </c>
      <c r="H193" s="53">
        <v>1542.7925</v>
      </c>
      <c r="I193" s="53">
        <v>1590.8570000000002</v>
      </c>
      <c r="J193" s="53">
        <v>1583.724375</v>
      </c>
      <c r="K193" s="53">
        <v>1577.4079999999999</v>
      </c>
      <c r="L193" s="53">
        <v>1245.9195999999999</v>
      </c>
      <c r="M193" s="53">
        <v>1599.2991999999999</v>
      </c>
      <c r="N193" s="53">
        <v>1617.0286879999999</v>
      </c>
      <c r="O193" s="53">
        <v>1237.8249376000001</v>
      </c>
      <c r="P193" s="53">
        <v>1338.9751849999998</v>
      </c>
      <c r="Q193" s="53">
        <v>1727.9156251545012</v>
      </c>
      <c r="R193" s="53">
        <v>1237.8897815053795</v>
      </c>
      <c r="S193" s="53">
        <v>1168.4150119460035</v>
      </c>
      <c r="T193" s="53">
        <v>1361.9323096472503</v>
      </c>
      <c r="U193" s="53">
        <v>1343.6385045983143</v>
      </c>
      <c r="V193" s="53">
        <v>1135.2813265954528</v>
      </c>
      <c r="W193" s="53">
        <v>1174.8705704311235</v>
      </c>
      <c r="X193" s="53">
        <v>1104.0364013534042</v>
      </c>
      <c r="Y193" s="53">
        <v>788.84156521501302</v>
      </c>
      <c r="Z193" s="53">
        <v>814.00656699020237</v>
      </c>
      <c r="AA193" s="53">
        <v>758.421155926746</v>
      </c>
      <c r="AB193" s="53">
        <v>741.88156476620895</v>
      </c>
      <c r="AC193" s="53">
        <v>706.70846841421258</v>
      </c>
      <c r="AD193" s="53">
        <v>600.91237286895284</v>
      </c>
      <c r="AE193" s="53">
        <v>727.37888651830929</v>
      </c>
      <c r="AF193" s="53">
        <v>737.2100866475887</v>
      </c>
    </row>
    <row r="194" spans="2:32" ht="16" customHeight="1" x14ac:dyDescent="0.3">
      <c r="B194" s="51" t="s">
        <v>280</v>
      </c>
      <c r="C194" s="53">
        <v>877.71668748953107</v>
      </c>
      <c r="D194" s="53">
        <v>749.79196416452385</v>
      </c>
      <c r="E194" s="53">
        <v>767.4130186584523</v>
      </c>
      <c r="F194" s="53">
        <v>878.48801261264794</v>
      </c>
      <c r="G194" s="53">
        <v>884.54336930825093</v>
      </c>
      <c r="H194" s="53">
        <v>877.01499240629676</v>
      </c>
      <c r="I194" s="53">
        <v>911.4601666586741</v>
      </c>
      <c r="J194" s="53">
        <v>914.0666155812811</v>
      </c>
      <c r="K194" s="53">
        <v>916.14001558526422</v>
      </c>
      <c r="L194" s="53">
        <v>607.47832000000005</v>
      </c>
      <c r="M194" s="53">
        <v>1071.4851600000002</v>
      </c>
      <c r="N194" s="53">
        <v>960.97699999999998</v>
      </c>
      <c r="O194" s="53">
        <v>1109.4481999999998</v>
      </c>
      <c r="P194" s="53">
        <v>1012.346</v>
      </c>
      <c r="Q194" s="53">
        <v>980.88696204250607</v>
      </c>
      <c r="R194" s="53">
        <v>962.10819523809482</v>
      </c>
      <c r="S194" s="53">
        <v>976.02612380952405</v>
      </c>
      <c r="T194" s="53">
        <v>1056.1390397383063</v>
      </c>
      <c r="U194" s="53">
        <v>1091.1259999999993</v>
      </c>
      <c r="V194" s="53">
        <v>1114.6628249999999</v>
      </c>
      <c r="W194" s="53">
        <v>977.49652893386497</v>
      </c>
      <c r="X194" s="53">
        <v>1311.6139500000113</v>
      </c>
      <c r="Y194" s="53">
        <v>1260.0863933333335</v>
      </c>
      <c r="Z194" s="53">
        <v>1093.1065647619048</v>
      </c>
      <c r="AA194" s="53">
        <v>1173.33</v>
      </c>
      <c r="AB194" s="53">
        <v>1190.7404999999999</v>
      </c>
      <c r="AC194" s="53">
        <v>1173.33</v>
      </c>
      <c r="AD194" s="53">
        <v>1149.9019935289766</v>
      </c>
      <c r="AE194" s="53">
        <v>1170.1875805714285</v>
      </c>
      <c r="AF194" s="53">
        <v>1167.0887185714284</v>
      </c>
    </row>
    <row r="195" spans="2:32" ht="16" customHeight="1" x14ac:dyDescent="0.25">
      <c r="B195" s="47" t="s">
        <v>281</v>
      </c>
      <c r="C195" s="48">
        <v>1779.0352582978724</v>
      </c>
      <c r="D195" s="48">
        <v>2018.9357331914894</v>
      </c>
      <c r="E195" s="48">
        <v>2344.155831276596</v>
      </c>
      <c r="F195" s="48">
        <v>2226.8746023404256</v>
      </c>
      <c r="G195" s="48">
        <v>2137.4412536170212</v>
      </c>
      <c r="H195" s="48">
        <v>1858.4980908122593</v>
      </c>
      <c r="I195" s="48">
        <v>1897.6373121700401</v>
      </c>
      <c r="J195" s="48">
        <v>2003.2918032701486</v>
      </c>
      <c r="K195" s="48">
        <v>2146.5894939311565</v>
      </c>
      <c r="L195" s="48">
        <v>1747.5946264437184</v>
      </c>
      <c r="M195" s="48">
        <v>1820.0816063829786</v>
      </c>
      <c r="N195" s="48">
        <v>2702.1657962553195</v>
      </c>
      <c r="O195" s="48">
        <v>3293.7733269627106</v>
      </c>
      <c r="P195" s="48">
        <v>4264.5325486507982</v>
      </c>
      <c r="Q195" s="48">
        <v>4775.8767228491215</v>
      </c>
      <c r="R195" s="48">
        <v>4878.7004712258185</v>
      </c>
      <c r="S195" s="48">
        <v>5292.9264394007769</v>
      </c>
      <c r="T195" s="48">
        <v>5146.7775731862575</v>
      </c>
      <c r="U195" s="48">
        <v>4267.1798425732741</v>
      </c>
      <c r="V195" s="48">
        <v>4114.5468827561845</v>
      </c>
      <c r="W195" s="48">
        <v>4983.8779942050769</v>
      </c>
      <c r="X195" s="48">
        <v>4696.1438309900996</v>
      </c>
      <c r="Y195" s="48">
        <v>5278.8495863537455</v>
      </c>
      <c r="Z195" s="48">
        <v>5491.6869046301272</v>
      </c>
      <c r="AA195" s="48">
        <v>4092.3676759352802</v>
      </c>
      <c r="AB195" s="48">
        <v>3763.084327919536</v>
      </c>
      <c r="AC195" s="48">
        <v>4191.8157938146533</v>
      </c>
      <c r="AD195" s="48">
        <v>4070.9473402064059</v>
      </c>
      <c r="AE195" s="48">
        <v>4070.9473402064059</v>
      </c>
      <c r="AF195" s="48">
        <v>4070.9473402064059</v>
      </c>
    </row>
    <row r="196" spans="2:32" ht="16" customHeight="1" x14ac:dyDescent="0.3">
      <c r="B196" s="51" t="s">
        <v>282</v>
      </c>
      <c r="C196" s="53">
        <v>1077.9756382978724</v>
      </c>
      <c r="D196" s="53">
        <v>1304.4575531914893</v>
      </c>
      <c r="E196" s="53">
        <v>1632.7070212765962</v>
      </c>
      <c r="F196" s="53">
        <v>1576.7958723404254</v>
      </c>
      <c r="G196" s="53">
        <v>1490.609893617021</v>
      </c>
      <c r="H196" s="53">
        <v>1308.3264908122594</v>
      </c>
      <c r="I196" s="53">
        <v>1456.2840321700401</v>
      </c>
      <c r="J196" s="53">
        <v>1410.0451532701486</v>
      </c>
      <c r="K196" s="53">
        <v>1745.1389939311566</v>
      </c>
      <c r="L196" s="53">
        <v>1449.7072564437185</v>
      </c>
      <c r="M196" s="53">
        <v>1416.4311063829787</v>
      </c>
      <c r="N196" s="53">
        <v>2071.9719042553193</v>
      </c>
      <c r="O196" s="53">
        <v>2663.0506930851056</v>
      </c>
      <c r="P196" s="53">
        <v>2930.8163204033758</v>
      </c>
      <c r="Q196" s="53">
        <v>3000.9856772409112</v>
      </c>
      <c r="R196" s="53">
        <v>2594.1145292009155</v>
      </c>
      <c r="S196" s="53">
        <v>2832.6550917340423</v>
      </c>
      <c r="T196" s="53">
        <v>2465.5737327494107</v>
      </c>
      <c r="U196" s="53">
        <v>1759.8417559753354</v>
      </c>
      <c r="V196" s="53">
        <v>1647.9498763120719</v>
      </c>
      <c r="W196" s="53">
        <v>2555.3823653390982</v>
      </c>
      <c r="X196" s="53">
        <v>2498.2025050996886</v>
      </c>
      <c r="Y196" s="53">
        <v>2751.241056353746</v>
      </c>
      <c r="Z196" s="53">
        <v>2837.0424046301273</v>
      </c>
      <c r="AA196" s="53">
        <v>2069.8226759350596</v>
      </c>
      <c r="AB196" s="53">
        <v>1450.3917525773195</v>
      </c>
      <c r="AC196" s="53">
        <v>1570.5797938144328</v>
      </c>
      <c r="AD196" s="53">
        <v>1515.7113402061855</v>
      </c>
      <c r="AE196" s="53">
        <v>1515.7113402061855</v>
      </c>
      <c r="AF196" s="53">
        <v>1515.7113402061855</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144.052392</v>
      </c>
      <c r="O199" s="53">
        <v>77.178161877604751</v>
      </c>
      <c r="P199" s="53">
        <v>436.93360824742268</v>
      </c>
      <c r="Q199" s="53">
        <v>508.94845360824746</v>
      </c>
      <c r="R199" s="53">
        <v>988.45360824742272</v>
      </c>
      <c r="S199" s="53">
        <v>1177.7319587628867</v>
      </c>
      <c r="T199" s="53">
        <v>1079.5876288659792</v>
      </c>
      <c r="U199" s="53">
        <v>862.76288659793875</v>
      </c>
      <c r="V199" s="53">
        <v>647.39876288659786</v>
      </c>
      <c r="W199" s="53">
        <v>713.77162886597944</v>
      </c>
      <c r="X199" s="53">
        <v>427.15199999999999</v>
      </c>
      <c r="Y199" s="53">
        <v>692.12879999999996</v>
      </c>
      <c r="Z199" s="53">
        <v>837.24959999999987</v>
      </c>
      <c r="AA199" s="53">
        <v>402.02499999999998</v>
      </c>
      <c r="AB199" s="53">
        <v>698.63013698630152</v>
      </c>
      <c r="AC199" s="53">
        <v>844.8</v>
      </c>
      <c r="AD199" s="53">
        <v>844.8</v>
      </c>
      <c r="AE199" s="53">
        <v>844.8</v>
      </c>
      <c r="AF199" s="53">
        <v>844.8</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0</v>
      </c>
      <c r="O200" s="53">
        <v>127.23577200000001</v>
      </c>
      <c r="P200" s="53">
        <v>410.64112</v>
      </c>
      <c r="Q200" s="53">
        <v>748.81616000000008</v>
      </c>
      <c r="R200" s="53">
        <v>767.43</v>
      </c>
      <c r="S200" s="53">
        <v>734.84400000000005</v>
      </c>
      <c r="T200" s="53">
        <v>1106.08</v>
      </c>
      <c r="U200" s="53">
        <v>1106.08</v>
      </c>
      <c r="V200" s="53">
        <v>1211.1474135575156</v>
      </c>
      <c r="W200" s="53">
        <v>1211.7239999999999</v>
      </c>
      <c r="X200" s="53">
        <v>1207.6130958904107</v>
      </c>
      <c r="Y200" s="53">
        <v>1234.9079999999999</v>
      </c>
      <c r="Z200" s="53">
        <v>1226.5460000000007</v>
      </c>
      <c r="AA200" s="53">
        <v>1032.0839999999998</v>
      </c>
      <c r="AB200" s="53">
        <v>1025.626438356164</v>
      </c>
      <c r="AC200" s="53">
        <v>1187.9999999999998</v>
      </c>
      <c r="AD200" s="53">
        <v>1121.9999999999998</v>
      </c>
      <c r="AE200" s="53">
        <v>1121.9999999999998</v>
      </c>
      <c r="AF200" s="53">
        <v>1121.9999999999998</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701.05962</v>
      </c>
      <c r="D204" s="55">
        <v>714.47817999999995</v>
      </c>
      <c r="E204" s="55">
        <v>711.44880999999998</v>
      </c>
      <c r="F204" s="55">
        <v>650.07872999999995</v>
      </c>
      <c r="G204" s="55">
        <v>646.83136000000002</v>
      </c>
      <c r="H204" s="55">
        <v>550.17160000000001</v>
      </c>
      <c r="I204" s="55">
        <v>441.35327999999998</v>
      </c>
      <c r="J204" s="55">
        <v>593.24664999999993</v>
      </c>
      <c r="K204" s="55">
        <v>401.45050000000003</v>
      </c>
      <c r="L204" s="55">
        <v>297.88736999999998</v>
      </c>
      <c r="M204" s="55">
        <v>403.65050000000002</v>
      </c>
      <c r="N204" s="55">
        <v>486.14150000000001</v>
      </c>
      <c r="O204" s="55">
        <v>426.30869999999993</v>
      </c>
      <c r="P204" s="55">
        <v>486.14150000000001</v>
      </c>
      <c r="Q204" s="55">
        <v>517.12643199996239</v>
      </c>
      <c r="R204" s="55">
        <v>528.70233377748002</v>
      </c>
      <c r="S204" s="55">
        <v>547.69538890384763</v>
      </c>
      <c r="T204" s="55">
        <v>495.53621157086724</v>
      </c>
      <c r="U204" s="55">
        <v>538.49519999999995</v>
      </c>
      <c r="V204" s="55">
        <v>608.05082999999991</v>
      </c>
      <c r="W204" s="55">
        <v>502.99999999999983</v>
      </c>
      <c r="X204" s="55">
        <v>563.17623000000003</v>
      </c>
      <c r="Y204" s="55">
        <v>600.57173</v>
      </c>
      <c r="Z204" s="55">
        <v>590.84889999999996</v>
      </c>
      <c r="AA204" s="55">
        <v>588.43600000022093</v>
      </c>
      <c r="AB204" s="55">
        <v>588.43599999975117</v>
      </c>
      <c r="AC204" s="55">
        <v>588.43600000022093</v>
      </c>
      <c r="AD204" s="55">
        <v>588.43600000022093</v>
      </c>
      <c r="AE204" s="55">
        <v>588.43600000022093</v>
      </c>
      <c r="AF204" s="55">
        <v>588.43600000022093</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29" priority="7" stopIfTrue="1" operator="equal">
      <formula>#REF!</formula>
    </cfRule>
    <cfRule type="cellIs" dxfId="28" priority="8" stopIfTrue="1" operator="greaterThan">
      <formula>#REF!</formula>
    </cfRule>
    <cfRule type="cellIs" dxfId="27" priority="9" stopIfTrue="1" operator="lessThan">
      <formula>#REF!</formula>
    </cfRule>
  </conditionalFormatting>
  <conditionalFormatting sqref="B156:AF156">
    <cfRule type="cellIs" dxfId="26" priority="1" stopIfTrue="1" operator="equal">
      <formula>#REF!</formula>
    </cfRule>
    <cfRule type="cellIs" dxfId="25" priority="2" stopIfTrue="1" operator="greaterThan">
      <formula>#REF!</formula>
    </cfRule>
    <cfRule type="cellIs" dxfId="24" priority="3" stopIfTrue="1" operator="lessThan">
      <formula>#REF!</formula>
    </cfRule>
  </conditionalFormatting>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4" tint="0.39997558519241921"/>
  </sheetPr>
  <dimension ref="A1:AF205"/>
  <sheetViews>
    <sheetView showGridLines="0" workbookViewId="0">
      <pane xSplit="2" ySplit="5" topLeftCell="N6" activePane="bottomRight" state="frozen"/>
      <selection pane="topRight"/>
      <selection pane="bottomLeft"/>
      <selection pane="bottomRight" activeCell="AE1" sqref="AE1:AF1048576"/>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306</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14726</v>
      </c>
      <c r="D3" s="46">
        <v>12238</v>
      </c>
      <c r="E3" s="46">
        <v>14664</v>
      </c>
      <c r="F3" s="46">
        <v>15805</v>
      </c>
      <c r="G3" s="46">
        <v>16712</v>
      </c>
      <c r="H3" s="46">
        <v>17876.45</v>
      </c>
      <c r="I3" s="46">
        <v>17646</v>
      </c>
      <c r="J3" s="46">
        <v>18691</v>
      </c>
      <c r="K3" s="46">
        <v>18115</v>
      </c>
      <c r="L3" s="46">
        <v>15696</v>
      </c>
      <c r="M3" s="46">
        <v>19541</v>
      </c>
      <c r="N3" s="46">
        <v>20827</v>
      </c>
      <c r="O3" s="46">
        <v>21777</v>
      </c>
      <c r="P3" s="46">
        <v>22692</v>
      </c>
      <c r="Q3" s="46">
        <v>22752</v>
      </c>
      <c r="R3" s="46">
        <v>21377</v>
      </c>
      <c r="S3" s="46">
        <v>20769</v>
      </c>
      <c r="T3" s="46">
        <v>19432</v>
      </c>
      <c r="U3" s="46">
        <v>17650</v>
      </c>
      <c r="V3" s="46">
        <v>15585</v>
      </c>
      <c r="W3" s="46">
        <v>14863.284448475726</v>
      </c>
      <c r="X3" s="46">
        <v>18257</v>
      </c>
      <c r="Y3" s="46">
        <v>17807</v>
      </c>
      <c r="Z3" s="46">
        <v>16807</v>
      </c>
      <c r="AA3" s="46">
        <v>17657</v>
      </c>
      <c r="AB3" s="46">
        <v>18767</v>
      </c>
      <c r="AC3" s="46">
        <v>18667</v>
      </c>
      <c r="AD3" s="46">
        <v>18282</v>
      </c>
      <c r="AE3" s="46">
        <v>18073</v>
      </c>
      <c r="AF3" s="46">
        <v>17864</v>
      </c>
    </row>
    <row r="4" spans="1:32" s="44" customFormat="1" ht="16" customHeight="1" x14ac:dyDescent="0.25">
      <c r="B4" s="47" t="s">
        <v>90</v>
      </c>
      <c r="C4" s="48">
        <v>2038</v>
      </c>
      <c r="D4" s="48">
        <v>1712</v>
      </c>
      <c r="E4" s="48">
        <v>1736</v>
      </c>
      <c r="F4" s="48">
        <v>1784</v>
      </c>
      <c r="G4" s="48">
        <v>1700</v>
      </c>
      <c r="H4" s="48">
        <v>1124</v>
      </c>
      <c r="I4" s="48">
        <v>1140</v>
      </c>
      <c r="J4" s="48">
        <v>1122</v>
      </c>
      <c r="K4" s="48">
        <v>696</v>
      </c>
      <c r="L4" s="48">
        <v>687</v>
      </c>
      <c r="M4" s="48">
        <v>737</v>
      </c>
      <c r="N4" s="48">
        <v>702</v>
      </c>
      <c r="O4" s="48">
        <v>762</v>
      </c>
      <c r="P4" s="48">
        <v>737</v>
      </c>
      <c r="Q4" s="48">
        <v>637</v>
      </c>
      <c r="R4" s="48">
        <v>737</v>
      </c>
      <c r="S4" s="48">
        <v>737</v>
      </c>
      <c r="T4" s="48">
        <v>787</v>
      </c>
      <c r="U4" s="48">
        <v>805</v>
      </c>
      <c r="V4" s="48">
        <v>790</v>
      </c>
      <c r="W4" s="48">
        <v>812</v>
      </c>
      <c r="X4" s="48">
        <v>812</v>
      </c>
      <c r="Y4" s="48">
        <v>812</v>
      </c>
      <c r="Z4" s="48">
        <v>812</v>
      </c>
      <c r="AA4" s="48">
        <v>812</v>
      </c>
      <c r="AB4" s="48">
        <v>812</v>
      </c>
      <c r="AC4" s="48">
        <v>362</v>
      </c>
      <c r="AD4" s="48">
        <v>187</v>
      </c>
      <c r="AE4" s="48">
        <v>188</v>
      </c>
      <c r="AF4" s="48">
        <v>189</v>
      </c>
    </row>
    <row r="5" spans="1:32" s="44" customFormat="1" ht="16" customHeight="1" x14ac:dyDescent="0.25">
      <c r="B5" s="49" t="s">
        <v>91</v>
      </c>
      <c r="C5" s="50">
        <v>1033</v>
      </c>
      <c r="D5" s="50">
        <v>937</v>
      </c>
      <c r="E5" s="50">
        <v>956</v>
      </c>
      <c r="F5" s="50">
        <v>854</v>
      </c>
      <c r="G5" s="50">
        <v>840</v>
      </c>
      <c r="H5" s="50">
        <v>640</v>
      </c>
      <c r="I5" s="50">
        <v>665</v>
      </c>
      <c r="J5" s="50">
        <v>624</v>
      </c>
      <c r="K5" s="50">
        <v>691</v>
      </c>
      <c r="L5" s="50">
        <v>675</v>
      </c>
      <c r="M5" s="50">
        <v>725</v>
      </c>
      <c r="N5" s="50">
        <v>690</v>
      </c>
      <c r="O5" s="50">
        <v>750</v>
      </c>
      <c r="P5" s="50">
        <v>725</v>
      </c>
      <c r="Q5" s="50">
        <v>625</v>
      </c>
      <c r="R5" s="50">
        <v>725</v>
      </c>
      <c r="S5" s="50">
        <v>725</v>
      </c>
      <c r="T5" s="50">
        <v>775</v>
      </c>
      <c r="U5" s="50">
        <v>793</v>
      </c>
      <c r="V5" s="50">
        <v>778</v>
      </c>
      <c r="W5" s="50">
        <v>800</v>
      </c>
      <c r="X5" s="50">
        <v>800</v>
      </c>
      <c r="Y5" s="50">
        <v>800</v>
      </c>
      <c r="Z5" s="50">
        <v>800</v>
      </c>
      <c r="AA5" s="50">
        <v>800</v>
      </c>
      <c r="AB5" s="50">
        <v>800</v>
      </c>
      <c r="AC5" s="50">
        <v>350</v>
      </c>
      <c r="AD5" s="50">
        <v>175</v>
      </c>
      <c r="AE5" s="50">
        <v>175</v>
      </c>
      <c r="AF5" s="50">
        <v>175</v>
      </c>
    </row>
    <row r="6" spans="1:32" s="44" customFormat="1" ht="16" customHeight="1" x14ac:dyDescent="0.25">
      <c r="B6" s="51" t="s">
        <v>92</v>
      </c>
      <c r="C6" s="52">
        <v>0</v>
      </c>
      <c r="D6" s="52">
        <v>0</v>
      </c>
      <c r="E6" s="52">
        <v>0</v>
      </c>
      <c r="F6" s="52">
        <v>0</v>
      </c>
      <c r="G6" s="52">
        <v>0</v>
      </c>
      <c r="H6" s="52">
        <v>0</v>
      </c>
      <c r="I6" s="52">
        <v>0</v>
      </c>
      <c r="J6" s="52">
        <v>0</v>
      </c>
      <c r="K6" s="52">
        <v>0</v>
      </c>
      <c r="L6" s="52">
        <v>0</v>
      </c>
      <c r="M6" s="52">
        <v>0</v>
      </c>
      <c r="N6" s="52">
        <v>0</v>
      </c>
      <c r="O6" s="52">
        <v>0</v>
      </c>
      <c r="P6" s="52">
        <v>0</v>
      </c>
      <c r="Q6" s="52">
        <v>0</v>
      </c>
      <c r="R6" s="52">
        <v>0</v>
      </c>
      <c r="S6" s="52">
        <v>0</v>
      </c>
      <c r="T6" s="52">
        <v>0</v>
      </c>
      <c r="U6" s="52">
        <v>0</v>
      </c>
      <c r="V6" s="52">
        <v>0</v>
      </c>
      <c r="W6" s="52">
        <v>0</v>
      </c>
      <c r="X6" s="52">
        <v>0</v>
      </c>
      <c r="Y6" s="52">
        <v>0</v>
      </c>
      <c r="Z6" s="52">
        <v>0</v>
      </c>
      <c r="AA6" s="52">
        <v>0</v>
      </c>
      <c r="AB6" s="52">
        <v>0</v>
      </c>
      <c r="AC6" s="52">
        <v>0</v>
      </c>
      <c r="AD6" s="52">
        <v>0</v>
      </c>
      <c r="AE6" s="52">
        <v>0</v>
      </c>
      <c r="AF6" s="52">
        <v>0</v>
      </c>
    </row>
    <row r="7" spans="1:32" s="44" customFormat="1" ht="16" customHeight="1" x14ac:dyDescent="0.3">
      <c r="B7" s="51" t="s">
        <v>93</v>
      </c>
      <c r="C7" s="53">
        <v>0</v>
      </c>
      <c r="D7" s="53">
        <v>0</v>
      </c>
      <c r="E7" s="53">
        <v>0</v>
      </c>
      <c r="F7" s="53">
        <v>0</v>
      </c>
      <c r="G7" s="53">
        <v>0</v>
      </c>
      <c r="H7" s="53">
        <v>0</v>
      </c>
      <c r="I7" s="53">
        <v>0</v>
      </c>
      <c r="J7" s="53">
        <v>0</v>
      </c>
      <c r="K7" s="53">
        <v>0</v>
      </c>
      <c r="L7" s="53">
        <v>0</v>
      </c>
      <c r="M7" s="53">
        <v>0</v>
      </c>
      <c r="N7" s="53">
        <v>0</v>
      </c>
      <c r="O7" s="53">
        <v>0</v>
      </c>
      <c r="P7" s="53">
        <v>0</v>
      </c>
      <c r="Q7" s="53">
        <v>0</v>
      </c>
      <c r="R7" s="53">
        <v>0</v>
      </c>
      <c r="S7" s="53">
        <v>0</v>
      </c>
      <c r="T7" s="53">
        <v>0</v>
      </c>
      <c r="U7" s="53">
        <v>0</v>
      </c>
      <c r="V7" s="53">
        <v>0</v>
      </c>
      <c r="W7" s="53">
        <v>0</v>
      </c>
      <c r="X7" s="53">
        <v>0</v>
      </c>
      <c r="Y7" s="53">
        <v>0</v>
      </c>
      <c r="Z7" s="53">
        <v>0</v>
      </c>
      <c r="AA7" s="53">
        <v>0</v>
      </c>
      <c r="AB7" s="53">
        <v>0</v>
      </c>
      <c r="AC7" s="53">
        <v>0</v>
      </c>
      <c r="AD7" s="53">
        <v>0</v>
      </c>
      <c r="AE7" s="53">
        <v>0</v>
      </c>
      <c r="AF7" s="53">
        <v>0</v>
      </c>
    </row>
    <row r="8" spans="1:32" s="44" customFormat="1" ht="16" customHeight="1" x14ac:dyDescent="0.3">
      <c r="B8" s="51" t="s">
        <v>94</v>
      </c>
      <c r="C8" s="53">
        <v>0</v>
      </c>
      <c r="D8" s="53">
        <v>0</v>
      </c>
      <c r="E8" s="53">
        <v>0</v>
      </c>
      <c r="F8" s="53">
        <v>0</v>
      </c>
      <c r="G8" s="53">
        <v>0</v>
      </c>
      <c r="H8" s="53">
        <v>0</v>
      </c>
      <c r="I8" s="53">
        <v>0</v>
      </c>
      <c r="J8" s="53">
        <v>0</v>
      </c>
      <c r="K8" s="53">
        <v>0</v>
      </c>
      <c r="L8" s="53">
        <v>0</v>
      </c>
      <c r="M8" s="53">
        <v>0</v>
      </c>
      <c r="N8" s="53">
        <v>0</v>
      </c>
      <c r="O8" s="53">
        <v>0</v>
      </c>
      <c r="P8" s="53">
        <v>0</v>
      </c>
      <c r="Q8" s="53">
        <v>0</v>
      </c>
      <c r="R8" s="53">
        <v>0</v>
      </c>
      <c r="S8" s="53">
        <v>0</v>
      </c>
      <c r="T8" s="53">
        <v>0</v>
      </c>
      <c r="U8" s="53">
        <v>0</v>
      </c>
      <c r="V8" s="53">
        <v>0</v>
      </c>
      <c r="W8" s="53">
        <v>0</v>
      </c>
      <c r="X8" s="53">
        <v>0</v>
      </c>
      <c r="Y8" s="53">
        <v>0</v>
      </c>
      <c r="Z8" s="53">
        <v>0</v>
      </c>
      <c r="AA8" s="53">
        <v>0</v>
      </c>
      <c r="AB8" s="53">
        <v>0</v>
      </c>
      <c r="AC8" s="53">
        <v>0</v>
      </c>
      <c r="AD8" s="53">
        <v>0</v>
      </c>
      <c r="AE8" s="53">
        <v>0</v>
      </c>
      <c r="AF8" s="53">
        <v>0</v>
      </c>
    </row>
    <row r="9" spans="1:32" s="44" customFormat="1" ht="16" customHeight="1" x14ac:dyDescent="0.3">
      <c r="B9" s="51" t="s">
        <v>95</v>
      </c>
      <c r="C9" s="53">
        <v>0</v>
      </c>
      <c r="D9" s="53">
        <v>0</v>
      </c>
      <c r="E9" s="53">
        <v>0</v>
      </c>
      <c r="F9" s="53">
        <v>0</v>
      </c>
      <c r="G9" s="53">
        <v>0</v>
      </c>
      <c r="H9" s="53">
        <v>0</v>
      </c>
      <c r="I9" s="53">
        <v>0</v>
      </c>
      <c r="J9" s="53">
        <v>0</v>
      </c>
      <c r="K9" s="53">
        <v>0</v>
      </c>
      <c r="L9" s="53">
        <v>0</v>
      </c>
      <c r="M9" s="53">
        <v>0</v>
      </c>
      <c r="N9" s="53">
        <v>0</v>
      </c>
      <c r="O9" s="53">
        <v>0</v>
      </c>
      <c r="P9" s="53">
        <v>0</v>
      </c>
      <c r="Q9" s="53">
        <v>0</v>
      </c>
      <c r="R9" s="53">
        <v>0</v>
      </c>
      <c r="S9" s="53">
        <v>0</v>
      </c>
      <c r="T9" s="53">
        <v>0</v>
      </c>
      <c r="U9" s="53">
        <v>0</v>
      </c>
      <c r="V9" s="53">
        <v>0</v>
      </c>
      <c r="W9" s="53">
        <v>0</v>
      </c>
      <c r="X9" s="53">
        <v>0</v>
      </c>
      <c r="Y9" s="53">
        <v>0</v>
      </c>
      <c r="Z9" s="53">
        <v>0</v>
      </c>
      <c r="AA9" s="53">
        <v>0</v>
      </c>
      <c r="AB9" s="53">
        <v>0</v>
      </c>
      <c r="AC9" s="53">
        <v>0</v>
      </c>
      <c r="AD9" s="53">
        <v>0</v>
      </c>
      <c r="AE9" s="53">
        <v>0</v>
      </c>
      <c r="AF9" s="53">
        <v>0</v>
      </c>
    </row>
    <row r="10" spans="1:32" s="44" customFormat="1" ht="16" customHeight="1" x14ac:dyDescent="0.3">
      <c r="B10" s="51" t="s">
        <v>96</v>
      </c>
      <c r="C10" s="53">
        <v>550</v>
      </c>
      <c r="D10" s="53">
        <v>525</v>
      </c>
      <c r="E10" s="53">
        <v>500</v>
      </c>
      <c r="F10" s="53">
        <v>450</v>
      </c>
      <c r="G10" s="53">
        <v>485</v>
      </c>
      <c r="H10" s="53">
        <v>480</v>
      </c>
      <c r="I10" s="53">
        <v>550</v>
      </c>
      <c r="J10" s="53">
        <v>500</v>
      </c>
      <c r="K10" s="53">
        <v>550</v>
      </c>
      <c r="L10" s="53">
        <v>550</v>
      </c>
      <c r="M10" s="53">
        <v>550</v>
      </c>
      <c r="N10" s="53">
        <v>490</v>
      </c>
      <c r="O10" s="53">
        <v>550</v>
      </c>
      <c r="P10" s="53">
        <v>550</v>
      </c>
      <c r="Q10" s="53">
        <v>450</v>
      </c>
      <c r="R10" s="53">
        <v>550</v>
      </c>
      <c r="S10" s="53">
        <v>550</v>
      </c>
      <c r="T10" s="53">
        <v>600</v>
      </c>
      <c r="U10" s="53">
        <v>618</v>
      </c>
      <c r="V10" s="53">
        <v>603</v>
      </c>
      <c r="W10" s="53">
        <v>625</v>
      </c>
      <c r="X10" s="53">
        <v>625</v>
      </c>
      <c r="Y10" s="53">
        <v>625</v>
      </c>
      <c r="Z10" s="53">
        <v>625</v>
      </c>
      <c r="AA10" s="53">
        <v>625</v>
      </c>
      <c r="AB10" s="53">
        <v>625</v>
      </c>
      <c r="AC10" s="53">
        <v>175</v>
      </c>
      <c r="AD10" s="53">
        <v>0</v>
      </c>
      <c r="AE10" s="53">
        <v>0</v>
      </c>
      <c r="AF10" s="53">
        <v>0</v>
      </c>
    </row>
    <row r="11" spans="1:32" s="44" customFormat="1" ht="16" customHeight="1" x14ac:dyDescent="0.3">
      <c r="B11" s="51" t="s">
        <v>97</v>
      </c>
      <c r="C11" s="53">
        <v>0</v>
      </c>
      <c r="D11" s="53">
        <v>0</v>
      </c>
      <c r="E11" s="53">
        <v>0</v>
      </c>
      <c r="F11" s="53">
        <v>0</v>
      </c>
      <c r="G11" s="53">
        <v>0</v>
      </c>
      <c r="H11" s="53">
        <v>0</v>
      </c>
      <c r="I11" s="53">
        <v>0</v>
      </c>
      <c r="J11" s="53">
        <v>0</v>
      </c>
      <c r="K11" s="53">
        <v>0</v>
      </c>
      <c r="L11" s="53">
        <v>0</v>
      </c>
      <c r="M11" s="53">
        <v>0</v>
      </c>
      <c r="N11" s="53">
        <v>0</v>
      </c>
      <c r="O11" s="53">
        <v>0</v>
      </c>
      <c r="P11" s="53">
        <v>0</v>
      </c>
      <c r="Q11" s="53">
        <v>0</v>
      </c>
      <c r="R11" s="53">
        <v>0</v>
      </c>
      <c r="S11" s="53">
        <v>0</v>
      </c>
      <c r="T11" s="53">
        <v>0</v>
      </c>
      <c r="U11" s="53">
        <v>0</v>
      </c>
      <c r="V11" s="53">
        <v>0</v>
      </c>
      <c r="W11" s="53">
        <v>0</v>
      </c>
      <c r="X11" s="53">
        <v>0</v>
      </c>
      <c r="Y11" s="53">
        <v>0</v>
      </c>
      <c r="Z11" s="53">
        <v>0</v>
      </c>
      <c r="AA11" s="53">
        <v>0</v>
      </c>
      <c r="AB11" s="53">
        <v>0</v>
      </c>
      <c r="AC11" s="53">
        <v>0</v>
      </c>
      <c r="AD11" s="53">
        <v>0</v>
      </c>
      <c r="AE11" s="53">
        <v>0</v>
      </c>
      <c r="AF11" s="53">
        <v>0</v>
      </c>
    </row>
    <row r="12" spans="1:32" s="44" customFormat="1" ht="16" customHeight="1" x14ac:dyDescent="0.3">
      <c r="B12" s="51" t="s">
        <v>98</v>
      </c>
      <c r="C12" s="53">
        <v>203</v>
      </c>
      <c r="D12" s="53">
        <v>170</v>
      </c>
      <c r="E12" s="53">
        <v>176</v>
      </c>
      <c r="F12" s="53">
        <v>124</v>
      </c>
      <c r="G12" s="53">
        <v>95</v>
      </c>
      <c r="H12" s="53">
        <v>110</v>
      </c>
      <c r="I12" s="53">
        <v>115</v>
      </c>
      <c r="J12" s="53">
        <v>124</v>
      </c>
      <c r="K12" s="53">
        <v>141</v>
      </c>
      <c r="L12" s="53">
        <v>125</v>
      </c>
      <c r="M12" s="53">
        <v>175</v>
      </c>
      <c r="N12" s="53">
        <v>200</v>
      </c>
      <c r="O12" s="53">
        <v>200</v>
      </c>
      <c r="P12" s="53">
        <v>175</v>
      </c>
      <c r="Q12" s="53">
        <v>175</v>
      </c>
      <c r="R12" s="53">
        <v>175</v>
      </c>
      <c r="S12" s="53">
        <v>175</v>
      </c>
      <c r="T12" s="53">
        <v>175</v>
      </c>
      <c r="U12" s="53">
        <v>175</v>
      </c>
      <c r="V12" s="53">
        <v>175</v>
      </c>
      <c r="W12" s="53">
        <v>175</v>
      </c>
      <c r="X12" s="53">
        <v>175</v>
      </c>
      <c r="Y12" s="53">
        <v>175</v>
      </c>
      <c r="Z12" s="53">
        <v>175</v>
      </c>
      <c r="AA12" s="53">
        <v>175</v>
      </c>
      <c r="AB12" s="53">
        <v>175</v>
      </c>
      <c r="AC12" s="53">
        <v>175</v>
      </c>
      <c r="AD12" s="53">
        <v>175</v>
      </c>
      <c r="AE12" s="53">
        <v>175</v>
      </c>
      <c r="AF12" s="53">
        <v>175</v>
      </c>
    </row>
    <row r="13" spans="1:32" s="44" customFormat="1" ht="16" customHeight="1" x14ac:dyDescent="0.3">
      <c r="B13" s="51" t="s">
        <v>99</v>
      </c>
      <c r="C13" s="53">
        <v>0</v>
      </c>
      <c r="D13" s="53">
        <v>0</v>
      </c>
      <c r="E13" s="53">
        <v>0</v>
      </c>
      <c r="F13" s="53">
        <v>0</v>
      </c>
      <c r="G13" s="53">
        <v>0</v>
      </c>
      <c r="H13" s="53">
        <v>0</v>
      </c>
      <c r="I13" s="53">
        <v>0</v>
      </c>
      <c r="J13" s="53">
        <v>0</v>
      </c>
      <c r="K13" s="53">
        <v>0</v>
      </c>
      <c r="L13" s="53">
        <v>0</v>
      </c>
      <c r="M13" s="53">
        <v>0</v>
      </c>
      <c r="N13" s="53">
        <v>0</v>
      </c>
      <c r="O13" s="53">
        <v>0</v>
      </c>
      <c r="P13" s="53">
        <v>0</v>
      </c>
      <c r="Q13" s="53">
        <v>0</v>
      </c>
      <c r="R13" s="53">
        <v>0</v>
      </c>
      <c r="S13" s="53">
        <v>0</v>
      </c>
      <c r="T13" s="53">
        <v>0</v>
      </c>
      <c r="U13" s="53">
        <v>0</v>
      </c>
      <c r="V13" s="53">
        <v>0</v>
      </c>
      <c r="W13" s="53">
        <v>0</v>
      </c>
      <c r="X13" s="53">
        <v>0</v>
      </c>
      <c r="Y13" s="53">
        <v>0</v>
      </c>
      <c r="Z13" s="53">
        <v>0</v>
      </c>
      <c r="AA13" s="53">
        <v>0</v>
      </c>
      <c r="AB13" s="53">
        <v>0</v>
      </c>
      <c r="AC13" s="53">
        <v>0</v>
      </c>
      <c r="AD13" s="53">
        <v>0</v>
      </c>
      <c r="AE13" s="53">
        <v>0</v>
      </c>
      <c r="AF13" s="53">
        <v>0</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0</v>
      </c>
      <c r="D15" s="53">
        <v>0</v>
      </c>
      <c r="E15" s="53">
        <v>0</v>
      </c>
      <c r="F15" s="53">
        <v>0</v>
      </c>
      <c r="G15" s="53">
        <v>0</v>
      </c>
      <c r="H15" s="53">
        <v>0</v>
      </c>
      <c r="I15" s="53">
        <v>0</v>
      </c>
      <c r="J15" s="53">
        <v>0</v>
      </c>
      <c r="K15" s="53">
        <v>0</v>
      </c>
      <c r="L15" s="53">
        <v>0</v>
      </c>
      <c r="M15" s="53">
        <v>0</v>
      </c>
      <c r="N15" s="53">
        <v>0</v>
      </c>
      <c r="O15" s="53">
        <v>0</v>
      </c>
      <c r="P15" s="53">
        <v>0</v>
      </c>
      <c r="Q15" s="53">
        <v>0</v>
      </c>
      <c r="R15" s="53">
        <v>0</v>
      </c>
      <c r="S15" s="53">
        <v>0</v>
      </c>
      <c r="T15" s="53">
        <v>0</v>
      </c>
      <c r="U15" s="53">
        <v>0</v>
      </c>
      <c r="V15" s="53">
        <v>0</v>
      </c>
      <c r="W15" s="53">
        <v>0</v>
      </c>
      <c r="X15" s="53">
        <v>0</v>
      </c>
      <c r="Y15" s="53">
        <v>0</v>
      </c>
      <c r="Z15" s="53">
        <v>0</v>
      </c>
      <c r="AA15" s="53">
        <v>0</v>
      </c>
      <c r="AB15" s="53">
        <v>0</v>
      </c>
      <c r="AC15" s="53">
        <v>0</v>
      </c>
      <c r="AD15" s="53">
        <v>0</v>
      </c>
      <c r="AE15" s="53">
        <v>0</v>
      </c>
      <c r="AF15" s="53">
        <v>0</v>
      </c>
    </row>
    <row r="16" spans="1:32" s="44" customFormat="1" ht="16" customHeight="1" x14ac:dyDescent="0.3">
      <c r="B16" s="51" t="s">
        <v>102</v>
      </c>
      <c r="C16" s="53">
        <v>0</v>
      </c>
      <c r="D16" s="53">
        <v>0</v>
      </c>
      <c r="E16" s="53">
        <v>0</v>
      </c>
      <c r="F16" s="53">
        <v>0</v>
      </c>
      <c r="G16" s="53">
        <v>0</v>
      </c>
      <c r="H16" s="53">
        <v>0</v>
      </c>
      <c r="I16" s="53">
        <v>0</v>
      </c>
      <c r="J16" s="53">
        <v>0</v>
      </c>
      <c r="K16" s="53">
        <v>0</v>
      </c>
      <c r="L16" s="53">
        <v>0</v>
      </c>
      <c r="M16" s="53">
        <v>0</v>
      </c>
      <c r="N16" s="53">
        <v>0</v>
      </c>
      <c r="O16" s="53">
        <v>0</v>
      </c>
      <c r="P16" s="53">
        <v>0</v>
      </c>
      <c r="Q16" s="53">
        <v>0</v>
      </c>
      <c r="R16" s="53">
        <v>0</v>
      </c>
      <c r="S16" s="53">
        <v>0</v>
      </c>
      <c r="T16" s="53">
        <v>0</v>
      </c>
      <c r="U16" s="53">
        <v>0</v>
      </c>
      <c r="V16" s="53">
        <v>0</v>
      </c>
      <c r="W16" s="53">
        <v>0</v>
      </c>
      <c r="X16" s="53">
        <v>0</v>
      </c>
      <c r="Y16" s="53">
        <v>0</v>
      </c>
      <c r="Z16" s="53">
        <v>0</v>
      </c>
      <c r="AA16" s="53">
        <v>0</v>
      </c>
      <c r="AB16" s="53">
        <v>0</v>
      </c>
      <c r="AC16" s="53">
        <v>0</v>
      </c>
      <c r="AD16" s="53">
        <v>0</v>
      </c>
      <c r="AE16" s="53">
        <v>0</v>
      </c>
      <c r="AF16" s="53">
        <v>0</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0</v>
      </c>
      <c r="D18" s="53">
        <v>0</v>
      </c>
      <c r="E18" s="53">
        <v>0</v>
      </c>
      <c r="F18" s="53">
        <v>0</v>
      </c>
      <c r="G18" s="53">
        <v>0</v>
      </c>
      <c r="H18" s="53">
        <v>0</v>
      </c>
      <c r="I18" s="53">
        <v>0</v>
      </c>
      <c r="J18" s="53">
        <v>0</v>
      </c>
      <c r="K18" s="53">
        <v>0</v>
      </c>
      <c r="L18" s="53">
        <v>0</v>
      </c>
      <c r="M18" s="53">
        <v>0</v>
      </c>
      <c r="N18" s="53">
        <v>0</v>
      </c>
      <c r="O18" s="53">
        <v>0</v>
      </c>
      <c r="P18" s="53">
        <v>0</v>
      </c>
      <c r="Q18" s="53">
        <v>0</v>
      </c>
      <c r="R18" s="53">
        <v>0</v>
      </c>
      <c r="S18" s="53">
        <v>0</v>
      </c>
      <c r="T18" s="53">
        <v>0</v>
      </c>
      <c r="U18" s="53">
        <v>0</v>
      </c>
      <c r="V18" s="53">
        <v>0</v>
      </c>
      <c r="W18" s="53">
        <v>0</v>
      </c>
      <c r="X18" s="53">
        <v>0</v>
      </c>
      <c r="Y18" s="53">
        <v>0</v>
      </c>
      <c r="Z18" s="53">
        <v>0</v>
      </c>
      <c r="AA18" s="53">
        <v>0</v>
      </c>
      <c r="AB18" s="53">
        <v>0</v>
      </c>
      <c r="AC18" s="53">
        <v>0</v>
      </c>
      <c r="AD18" s="53">
        <v>0</v>
      </c>
      <c r="AE18" s="53">
        <v>0</v>
      </c>
      <c r="AF18" s="53">
        <v>0</v>
      </c>
    </row>
    <row r="19" spans="2:32" s="44" customFormat="1" ht="16" customHeight="1" x14ac:dyDescent="0.3">
      <c r="B19" s="51" t="s">
        <v>105</v>
      </c>
      <c r="C19" s="53">
        <v>280</v>
      </c>
      <c r="D19" s="53">
        <v>242</v>
      </c>
      <c r="E19" s="53">
        <v>280</v>
      </c>
      <c r="F19" s="53">
        <v>280</v>
      </c>
      <c r="G19" s="53">
        <v>260</v>
      </c>
      <c r="H19" s="53">
        <v>50</v>
      </c>
      <c r="I19" s="53">
        <v>0</v>
      </c>
      <c r="J19" s="53">
        <v>0</v>
      </c>
      <c r="K19" s="53">
        <v>0</v>
      </c>
      <c r="L19" s="53">
        <v>0</v>
      </c>
      <c r="M19" s="53">
        <v>0</v>
      </c>
      <c r="N19" s="53">
        <v>0</v>
      </c>
      <c r="O19" s="53">
        <v>0</v>
      </c>
      <c r="P19" s="53">
        <v>0</v>
      </c>
      <c r="Q19" s="53">
        <v>0</v>
      </c>
      <c r="R19" s="53">
        <v>0</v>
      </c>
      <c r="S19" s="53">
        <v>0</v>
      </c>
      <c r="T19" s="53">
        <v>0</v>
      </c>
      <c r="U19" s="53">
        <v>0</v>
      </c>
      <c r="V19" s="53">
        <v>0</v>
      </c>
      <c r="W19" s="53">
        <v>0</v>
      </c>
      <c r="X19" s="53">
        <v>0</v>
      </c>
      <c r="Y19" s="53">
        <v>0</v>
      </c>
      <c r="Z19" s="53">
        <v>0</v>
      </c>
      <c r="AA19" s="53">
        <v>0</v>
      </c>
      <c r="AB19" s="53">
        <v>0</v>
      </c>
      <c r="AC19" s="53">
        <v>0</v>
      </c>
      <c r="AD19" s="53">
        <v>0</v>
      </c>
      <c r="AE19" s="53">
        <v>0</v>
      </c>
      <c r="AF19" s="53">
        <v>0</v>
      </c>
    </row>
    <row r="20" spans="2:32" s="44" customFormat="1" ht="16" customHeight="1" x14ac:dyDescent="0.3">
      <c r="B20" s="51" t="s">
        <v>106</v>
      </c>
      <c r="C20" s="53">
        <v>0</v>
      </c>
      <c r="D20" s="53">
        <v>0</v>
      </c>
      <c r="E20" s="53">
        <v>0</v>
      </c>
      <c r="F20" s="53">
        <v>0</v>
      </c>
      <c r="G20" s="53">
        <v>0</v>
      </c>
      <c r="H20" s="53">
        <v>0</v>
      </c>
      <c r="I20" s="53">
        <v>0</v>
      </c>
      <c r="J20" s="53">
        <v>0</v>
      </c>
      <c r="K20" s="53">
        <v>0</v>
      </c>
      <c r="L20" s="53">
        <v>0</v>
      </c>
      <c r="M20" s="53">
        <v>0</v>
      </c>
      <c r="N20" s="53">
        <v>0</v>
      </c>
      <c r="O20" s="53">
        <v>0</v>
      </c>
      <c r="P20" s="53">
        <v>0</v>
      </c>
      <c r="Q20" s="53">
        <v>0</v>
      </c>
      <c r="R20" s="53">
        <v>0</v>
      </c>
      <c r="S20" s="53">
        <v>0</v>
      </c>
      <c r="T20" s="53">
        <v>0</v>
      </c>
      <c r="U20" s="53">
        <v>0</v>
      </c>
      <c r="V20" s="53">
        <v>0</v>
      </c>
      <c r="W20" s="53">
        <v>0</v>
      </c>
      <c r="X20" s="53">
        <v>0</v>
      </c>
      <c r="Y20" s="53">
        <v>0</v>
      </c>
      <c r="Z20" s="53">
        <v>0</v>
      </c>
      <c r="AA20" s="53">
        <v>0</v>
      </c>
      <c r="AB20" s="53">
        <v>0</v>
      </c>
      <c r="AC20" s="53">
        <v>0</v>
      </c>
      <c r="AD20" s="53">
        <v>0</v>
      </c>
      <c r="AE20" s="53">
        <v>0</v>
      </c>
      <c r="AF20" s="53">
        <v>0</v>
      </c>
    </row>
    <row r="21" spans="2:32" s="44" customFormat="1" ht="16" customHeight="1" x14ac:dyDescent="0.3">
      <c r="B21" s="51" t="s">
        <v>107</v>
      </c>
      <c r="C21" s="53">
        <v>0</v>
      </c>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0</v>
      </c>
      <c r="AA21" s="53">
        <v>0</v>
      </c>
      <c r="AB21" s="53">
        <v>0</v>
      </c>
      <c r="AC21" s="53">
        <v>0</v>
      </c>
      <c r="AD21" s="53">
        <v>0</v>
      </c>
      <c r="AE21" s="53">
        <v>0</v>
      </c>
      <c r="AF21" s="53">
        <v>0</v>
      </c>
    </row>
    <row r="22" spans="2:32" s="44" customFormat="1" ht="16" customHeight="1" x14ac:dyDescent="0.3">
      <c r="B22" s="51" t="s">
        <v>108</v>
      </c>
      <c r="C22" s="53">
        <v>0</v>
      </c>
      <c r="D22" s="53">
        <v>0</v>
      </c>
      <c r="E22" s="53">
        <v>0</v>
      </c>
      <c r="F22" s="53">
        <v>0</v>
      </c>
      <c r="G22" s="53">
        <v>0</v>
      </c>
      <c r="H22" s="53">
        <v>0</v>
      </c>
      <c r="I22" s="53">
        <v>0</v>
      </c>
      <c r="J22" s="53">
        <v>0</v>
      </c>
      <c r="K22" s="53">
        <v>0</v>
      </c>
      <c r="L22" s="53">
        <v>0</v>
      </c>
      <c r="M22" s="53">
        <v>0</v>
      </c>
      <c r="N22" s="53">
        <v>0</v>
      </c>
      <c r="O22" s="53">
        <v>0</v>
      </c>
      <c r="P22" s="53">
        <v>0</v>
      </c>
      <c r="Q22" s="53">
        <v>0</v>
      </c>
      <c r="R22" s="53">
        <v>0</v>
      </c>
      <c r="S22" s="53">
        <v>0</v>
      </c>
      <c r="T22" s="53">
        <v>0</v>
      </c>
      <c r="U22" s="53">
        <v>0</v>
      </c>
      <c r="V22" s="53">
        <v>0</v>
      </c>
      <c r="W22" s="53">
        <v>0</v>
      </c>
      <c r="X22" s="53">
        <v>0</v>
      </c>
      <c r="Y22" s="53">
        <v>0</v>
      </c>
      <c r="Z22" s="53">
        <v>0</v>
      </c>
      <c r="AA22" s="53">
        <v>0</v>
      </c>
      <c r="AB22" s="53">
        <v>0</v>
      </c>
      <c r="AC22" s="53">
        <v>0</v>
      </c>
      <c r="AD22" s="53">
        <v>0</v>
      </c>
      <c r="AE22" s="53">
        <v>0</v>
      </c>
      <c r="AF22" s="53">
        <v>0</v>
      </c>
    </row>
    <row r="23" spans="2:32" s="44" customFormat="1" ht="16" customHeight="1" x14ac:dyDescent="0.3">
      <c r="B23" s="51" t="s">
        <v>109</v>
      </c>
      <c r="C23" s="53">
        <v>0</v>
      </c>
      <c r="D23" s="53">
        <v>0</v>
      </c>
      <c r="E23" s="53">
        <v>0</v>
      </c>
      <c r="F23" s="53">
        <v>0</v>
      </c>
      <c r="G23" s="53">
        <v>0</v>
      </c>
      <c r="H23" s="53">
        <v>0</v>
      </c>
      <c r="I23" s="53">
        <v>0</v>
      </c>
      <c r="J23" s="53">
        <v>0</v>
      </c>
      <c r="K23" s="53">
        <v>0</v>
      </c>
      <c r="L23" s="53">
        <v>0</v>
      </c>
      <c r="M23" s="53">
        <v>0</v>
      </c>
      <c r="N23" s="53">
        <v>0</v>
      </c>
      <c r="O23" s="53">
        <v>0</v>
      </c>
      <c r="P23" s="53">
        <v>0</v>
      </c>
      <c r="Q23" s="53">
        <v>0</v>
      </c>
      <c r="R23" s="53">
        <v>0</v>
      </c>
      <c r="S23" s="53">
        <v>0</v>
      </c>
      <c r="T23" s="53">
        <v>0</v>
      </c>
      <c r="U23" s="53">
        <v>0</v>
      </c>
      <c r="V23" s="53">
        <v>0</v>
      </c>
      <c r="W23" s="53">
        <v>0</v>
      </c>
      <c r="X23" s="53">
        <v>0</v>
      </c>
      <c r="Y23" s="53">
        <v>0</v>
      </c>
      <c r="Z23" s="53">
        <v>0</v>
      </c>
      <c r="AA23" s="53">
        <v>0</v>
      </c>
      <c r="AB23" s="53">
        <v>0</v>
      </c>
      <c r="AC23" s="53">
        <v>0</v>
      </c>
      <c r="AD23" s="53">
        <v>0</v>
      </c>
      <c r="AE23" s="53">
        <v>0</v>
      </c>
      <c r="AF23" s="53">
        <v>0</v>
      </c>
    </row>
    <row r="24" spans="2:32" s="44" customFormat="1" ht="16" customHeight="1" x14ac:dyDescent="0.3">
      <c r="B24" s="51" t="s">
        <v>110</v>
      </c>
      <c r="C24" s="53">
        <v>0</v>
      </c>
      <c r="D24" s="53">
        <v>0</v>
      </c>
      <c r="E24" s="53">
        <v>0</v>
      </c>
      <c r="F24" s="53">
        <v>0</v>
      </c>
      <c r="G24" s="53">
        <v>0</v>
      </c>
      <c r="H24" s="53">
        <v>0</v>
      </c>
      <c r="I24" s="53">
        <v>0</v>
      </c>
      <c r="J24" s="53">
        <v>0</v>
      </c>
      <c r="K24" s="53">
        <v>0</v>
      </c>
      <c r="L24" s="53">
        <v>0</v>
      </c>
      <c r="M24" s="53">
        <v>0</v>
      </c>
      <c r="N24" s="53">
        <v>0</v>
      </c>
      <c r="O24" s="53">
        <v>0</v>
      </c>
      <c r="P24" s="53">
        <v>0</v>
      </c>
      <c r="Q24" s="53">
        <v>0</v>
      </c>
      <c r="R24" s="53">
        <v>0</v>
      </c>
      <c r="S24" s="53">
        <v>0</v>
      </c>
      <c r="T24" s="53">
        <v>0</v>
      </c>
      <c r="U24" s="53">
        <v>0</v>
      </c>
      <c r="V24" s="53">
        <v>0</v>
      </c>
      <c r="W24" s="53">
        <v>0</v>
      </c>
      <c r="X24" s="53">
        <v>0</v>
      </c>
      <c r="Y24" s="53">
        <v>0</v>
      </c>
      <c r="Z24" s="53">
        <v>0</v>
      </c>
      <c r="AA24" s="53">
        <v>0</v>
      </c>
      <c r="AB24" s="53">
        <v>0</v>
      </c>
      <c r="AC24" s="53">
        <v>0</v>
      </c>
      <c r="AD24" s="53">
        <v>0</v>
      </c>
      <c r="AE24" s="53">
        <v>0</v>
      </c>
      <c r="AF24" s="53">
        <v>0</v>
      </c>
    </row>
    <row r="25" spans="2:32" s="44" customFormat="1" ht="16" customHeight="1" x14ac:dyDescent="0.25">
      <c r="B25" s="49" t="s">
        <v>111</v>
      </c>
      <c r="C25" s="50">
        <v>5</v>
      </c>
      <c r="D25" s="50">
        <v>5</v>
      </c>
      <c r="E25" s="50">
        <v>5</v>
      </c>
      <c r="F25" s="50">
        <v>5</v>
      </c>
      <c r="G25" s="50">
        <v>5</v>
      </c>
      <c r="H25" s="50">
        <v>5</v>
      </c>
      <c r="I25" s="50">
        <v>5</v>
      </c>
      <c r="J25" s="50">
        <v>5</v>
      </c>
      <c r="K25" s="50">
        <v>5</v>
      </c>
      <c r="L25" s="50">
        <v>12</v>
      </c>
      <c r="M25" s="50">
        <v>12</v>
      </c>
      <c r="N25" s="50">
        <v>12</v>
      </c>
      <c r="O25" s="50">
        <v>12</v>
      </c>
      <c r="P25" s="50">
        <v>12</v>
      </c>
      <c r="Q25" s="50">
        <v>12</v>
      </c>
      <c r="R25" s="50">
        <v>12</v>
      </c>
      <c r="S25" s="50">
        <v>12</v>
      </c>
      <c r="T25" s="50">
        <v>12</v>
      </c>
      <c r="U25" s="50">
        <v>12</v>
      </c>
      <c r="V25" s="50">
        <v>12</v>
      </c>
      <c r="W25" s="50">
        <v>12</v>
      </c>
      <c r="X25" s="50">
        <v>12</v>
      </c>
      <c r="Y25" s="50">
        <v>12</v>
      </c>
      <c r="Z25" s="50">
        <v>12</v>
      </c>
      <c r="AA25" s="50">
        <v>12</v>
      </c>
      <c r="AB25" s="50">
        <v>12</v>
      </c>
      <c r="AC25" s="50">
        <v>12</v>
      </c>
      <c r="AD25" s="50">
        <v>12</v>
      </c>
      <c r="AE25" s="50">
        <v>13</v>
      </c>
      <c r="AF25" s="50">
        <v>14</v>
      </c>
    </row>
    <row r="26" spans="2:32" s="44" customFormat="1" ht="16" customHeight="1" x14ac:dyDescent="0.3">
      <c r="B26" s="51" t="s">
        <v>112</v>
      </c>
      <c r="C26" s="53">
        <v>5</v>
      </c>
      <c r="D26" s="53">
        <v>5</v>
      </c>
      <c r="E26" s="53">
        <v>5</v>
      </c>
      <c r="F26" s="53">
        <v>5</v>
      </c>
      <c r="G26" s="53">
        <v>5</v>
      </c>
      <c r="H26" s="53">
        <v>5</v>
      </c>
      <c r="I26" s="53">
        <v>5</v>
      </c>
      <c r="J26" s="53">
        <v>5</v>
      </c>
      <c r="K26" s="53">
        <v>5</v>
      </c>
      <c r="L26" s="53">
        <v>12</v>
      </c>
      <c r="M26" s="53">
        <v>12</v>
      </c>
      <c r="N26" s="53">
        <v>12</v>
      </c>
      <c r="O26" s="53">
        <v>12</v>
      </c>
      <c r="P26" s="53">
        <v>12</v>
      </c>
      <c r="Q26" s="53">
        <v>12</v>
      </c>
      <c r="R26" s="53">
        <v>12</v>
      </c>
      <c r="S26" s="53">
        <v>12</v>
      </c>
      <c r="T26" s="53">
        <v>12</v>
      </c>
      <c r="U26" s="53">
        <v>12</v>
      </c>
      <c r="V26" s="53">
        <v>12</v>
      </c>
      <c r="W26" s="53">
        <v>12</v>
      </c>
      <c r="X26" s="53">
        <v>12</v>
      </c>
      <c r="Y26" s="53">
        <v>12</v>
      </c>
      <c r="Z26" s="53">
        <v>12</v>
      </c>
      <c r="AA26" s="53">
        <v>12</v>
      </c>
      <c r="AB26" s="53">
        <v>12</v>
      </c>
      <c r="AC26" s="53">
        <v>12</v>
      </c>
      <c r="AD26" s="53">
        <v>12</v>
      </c>
      <c r="AE26" s="53">
        <v>13</v>
      </c>
      <c r="AF26" s="53">
        <v>14</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0</v>
      </c>
      <c r="D28" s="53">
        <v>0</v>
      </c>
      <c r="E28" s="53">
        <v>0</v>
      </c>
      <c r="F28" s="53">
        <v>0</v>
      </c>
      <c r="G28" s="53">
        <v>0</v>
      </c>
      <c r="H28" s="53">
        <v>0</v>
      </c>
      <c r="I28" s="53">
        <v>0</v>
      </c>
      <c r="J28" s="53">
        <v>0</v>
      </c>
      <c r="K28" s="53">
        <v>0</v>
      </c>
      <c r="L28" s="53">
        <v>0</v>
      </c>
      <c r="M28" s="53">
        <v>0</v>
      </c>
      <c r="N28" s="53">
        <v>0</v>
      </c>
      <c r="O28" s="53">
        <v>0</v>
      </c>
      <c r="P28" s="53">
        <v>0</v>
      </c>
      <c r="Q28" s="53">
        <v>0</v>
      </c>
      <c r="R28" s="53">
        <v>0</v>
      </c>
      <c r="S28" s="53">
        <v>0</v>
      </c>
      <c r="T28" s="53">
        <v>0</v>
      </c>
      <c r="U28" s="53">
        <v>0</v>
      </c>
      <c r="V28" s="53">
        <v>0</v>
      </c>
      <c r="W28" s="53">
        <v>0</v>
      </c>
      <c r="X28" s="53">
        <v>0</v>
      </c>
      <c r="Y28" s="53">
        <v>0</v>
      </c>
      <c r="Z28" s="53">
        <v>0</v>
      </c>
      <c r="AA28" s="53">
        <v>0</v>
      </c>
      <c r="AB28" s="53">
        <v>0</v>
      </c>
      <c r="AC28" s="53">
        <v>0</v>
      </c>
      <c r="AD28" s="53">
        <v>0</v>
      </c>
      <c r="AE28" s="53">
        <v>0</v>
      </c>
      <c r="AF28" s="53">
        <v>0</v>
      </c>
    </row>
    <row r="29" spans="2:32" s="44" customFormat="1" ht="16" customHeight="1" x14ac:dyDescent="0.3">
      <c r="B29" s="51" t="s">
        <v>115</v>
      </c>
      <c r="C29" s="53">
        <v>0</v>
      </c>
      <c r="D29" s="53">
        <v>0</v>
      </c>
      <c r="E29" s="53">
        <v>0</v>
      </c>
      <c r="F29" s="53">
        <v>0</v>
      </c>
      <c r="G29" s="53">
        <v>0</v>
      </c>
      <c r="H29" s="53">
        <v>0</v>
      </c>
      <c r="I29" s="53">
        <v>0</v>
      </c>
      <c r="J29" s="53">
        <v>0</v>
      </c>
      <c r="K29" s="53">
        <v>0</v>
      </c>
      <c r="L29" s="53">
        <v>0</v>
      </c>
      <c r="M29" s="53">
        <v>0</v>
      </c>
      <c r="N29" s="53">
        <v>0</v>
      </c>
      <c r="O29" s="53">
        <v>0</v>
      </c>
      <c r="P29" s="53">
        <v>0</v>
      </c>
      <c r="Q29" s="53">
        <v>0</v>
      </c>
      <c r="R29" s="53">
        <v>0</v>
      </c>
      <c r="S29" s="53">
        <v>0</v>
      </c>
      <c r="T29" s="53">
        <v>0</v>
      </c>
      <c r="U29" s="53">
        <v>0</v>
      </c>
      <c r="V29" s="53">
        <v>0</v>
      </c>
      <c r="W29" s="53">
        <v>0</v>
      </c>
      <c r="X29" s="53">
        <v>0</v>
      </c>
      <c r="Y29" s="53">
        <v>0</v>
      </c>
      <c r="Z29" s="53">
        <v>0</v>
      </c>
      <c r="AA29" s="53">
        <v>0</v>
      </c>
      <c r="AB29" s="53">
        <v>0</v>
      </c>
      <c r="AC29" s="53">
        <v>0</v>
      </c>
      <c r="AD29" s="53">
        <v>0</v>
      </c>
      <c r="AE29" s="53">
        <v>0</v>
      </c>
      <c r="AF29" s="53">
        <v>0</v>
      </c>
    </row>
    <row r="30" spans="2:32" s="44" customFormat="1" ht="16" customHeight="1" x14ac:dyDescent="0.3">
      <c r="B30" s="51" t="s">
        <v>116</v>
      </c>
      <c r="C30" s="53">
        <v>0</v>
      </c>
      <c r="D30" s="53">
        <v>0</v>
      </c>
      <c r="E30" s="53">
        <v>0</v>
      </c>
      <c r="F30" s="53">
        <v>0</v>
      </c>
      <c r="G30" s="53">
        <v>0</v>
      </c>
      <c r="H30" s="53">
        <v>0</v>
      </c>
      <c r="I30" s="53">
        <v>0</v>
      </c>
      <c r="J30" s="53">
        <v>0</v>
      </c>
      <c r="K30" s="53">
        <v>0</v>
      </c>
      <c r="L30" s="53">
        <v>0</v>
      </c>
      <c r="M30" s="53">
        <v>0</v>
      </c>
      <c r="N30" s="53">
        <v>0</v>
      </c>
      <c r="O30" s="53">
        <v>0</v>
      </c>
      <c r="P30" s="53">
        <v>0</v>
      </c>
      <c r="Q30" s="53">
        <v>0</v>
      </c>
      <c r="R30" s="53">
        <v>0</v>
      </c>
      <c r="S30" s="53">
        <v>0</v>
      </c>
      <c r="T30" s="53">
        <v>0</v>
      </c>
      <c r="U30" s="53">
        <v>0</v>
      </c>
      <c r="V30" s="53">
        <v>0</v>
      </c>
      <c r="W30" s="53">
        <v>0</v>
      </c>
      <c r="X30" s="53">
        <v>0</v>
      </c>
      <c r="Y30" s="53">
        <v>0</v>
      </c>
      <c r="Z30" s="53">
        <v>0</v>
      </c>
      <c r="AA30" s="53">
        <v>0</v>
      </c>
      <c r="AB30" s="53">
        <v>0</v>
      </c>
      <c r="AC30" s="53">
        <v>0</v>
      </c>
      <c r="AD30" s="53">
        <v>0</v>
      </c>
      <c r="AE30" s="53">
        <v>0</v>
      </c>
      <c r="AF30" s="53">
        <v>0</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0</v>
      </c>
      <c r="D33" s="53">
        <v>0</v>
      </c>
      <c r="E33" s="53">
        <v>0</v>
      </c>
      <c r="F33" s="53">
        <v>0</v>
      </c>
      <c r="G33" s="53">
        <v>0</v>
      </c>
      <c r="H33" s="53">
        <v>0</v>
      </c>
      <c r="I33" s="53">
        <v>0</v>
      </c>
      <c r="J33" s="53">
        <v>0</v>
      </c>
      <c r="K33" s="53">
        <v>0</v>
      </c>
      <c r="L33" s="53">
        <v>0</v>
      </c>
      <c r="M33" s="53">
        <v>0</v>
      </c>
      <c r="N33" s="53">
        <v>0</v>
      </c>
      <c r="O33" s="53">
        <v>0</v>
      </c>
      <c r="P33" s="53">
        <v>0</v>
      </c>
      <c r="Q33" s="53">
        <v>0</v>
      </c>
      <c r="R33" s="53">
        <v>0</v>
      </c>
      <c r="S33" s="53">
        <v>0</v>
      </c>
      <c r="T33" s="53">
        <v>0</v>
      </c>
      <c r="U33" s="53">
        <v>0</v>
      </c>
      <c r="V33" s="53">
        <v>0</v>
      </c>
      <c r="W33" s="53">
        <v>0</v>
      </c>
      <c r="X33" s="53">
        <v>0</v>
      </c>
      <c r="Y33" s="53">
        <v>0</v>
      </c>
      <c r="Z33" s="53">
        <v>0</v>
      </c>
      <c r="AA33" s="53">
        <v>0</v>
      </c>
      <c r="AB33" s="53">
        <v>0</v>
      </c>
      <c r="AC33" s="53">
        <v>0</v>
      </c>
      <c r="AD33" s="53">
        <v>0</v>
      </c>
      <c r="AE33" s="53">
        <v>0</v>
      </c>
      <c r="AF33" s="53">
        <v>0</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0</v>
      </c>
      <c r="D35" s="53">
        <v>0</v>
      </c>
      <c r="E35" s="53">
        <v>0</v>
      </c>
      <c r="F35" s="53">
        <v>0</v>
      </c>
      <c r="G35" s="53">
        <v>0</v>
      </c>
      <c r="H35" s="53">
        <v>0</v>
      </c>
      <c r="I35" s="53">
        <v>0</v>
      </c>
      <c r="J35" s="53">
        <v>0</v>
      </c>
      <c r="K35" s="53">
        <v>0</v>
      </c>
      <c r="L35" s="53">
        <v>0</v>
      </c>
      <c r="M35" s="53">
        <v>0</v>
      </c>
      <c r="N35" s="53">
        <v>0</v>
      </c>
      <c r="O35" s="53">
        <v>0</v>
      </c>
      <c r="P35" s="53">
        <v>0</v>
      </c>
      <c r="Q35" s="53">
        <v>0</v>
      </c>
      <c r="R35" s="53">
        <v>0</v>
      </c>
      <c r="S35" s="53">
        <v>0</v>
      </c>
      <c r="T35" s="53">
        <v>0</v>
      </c>
      <c r="U35" s="53">
        <v>0</v>
      </c>
      <c r="V35" s="53">
        <v>0</v>
      </c>
      <c r="W35" s="53">
        <v>0</v>
      </c>
      <c r="X35" s="53">
        <v>0</v>
      </c>
      <c r="Y35" s="53">
        <v>0</v>
      </c>
      <c r="Z35" s="53">
        <v>0</v>
      </c>
      <c r="AA35" s="53">
        <v>0</v>
      </c>
      <c r="AB35" s="53">
        <v>0</v>
      </c>
      <c r="AC35" s="53">
        <v>0</v>
      </c>
      <c r="AD35" s="53">
        <v>0</v>
      </c>
      <c r="AE35" s="53">
        <v>0</v>
      </c>
      <c r="AF35" s="53">
        <v>0</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0</v>
      </c>
      <c r="D39" s="53">
        <v>0</v>
      </c>
      <c r="E39" s="53">
        <v>0</v>
      </c>
      <c r="F39" s="53">
        <v>0</v>
      </c>
      <c r="G39" s="53">
        <v>0</v>
      </c>
      <c r="H39" s="53">
        <v>0</v>
      </c>
      <c r="I39" s="53">
        <v>0</v>
      </c>
      <c r="J39" s="53">
        <v>0</v>
      </c>
      <c r="K39" s="53">
        <v>0</v>
      </c>
      <c r="L39" s="53">
        <v>0</v>
      </c>
      <c r="M39" s="53">
        <v>0</v>
      </c>
      <c r="N39" s="53">
        <v>0</v>
      </c>
      <c r="O39" s="53">
        <v>0</v>
      </c>
      <c r="P39" s="53">
        <v>0</v>
      </c>
      <c r="Q39" s="53">
        <v>0</v>
      </c>
      <c r="R39" s="53">
        <v>0</v>
      </c>
      <c r="S39" s="53">
        <v>0</v>
      </c>
      <c r="T39" s="53">
        <v>0</v>
      </c>
      <c r="U39" s="53">
        <v>0</v>
      </c>
      <c r="V39" s="53">
        <v>0</v>
      </c>
      <c r="W39" s="53">
        <v>0</v>
      </c>
      <c r="X39" s="53">
        <v>0</v>
      </c>
      <c r="Y39" s="53">
        <v>0</v>
      </c>
      <c r="Z39" s="53">
        <v>0</v>
      </c>
      <c r="AA39" s="53">
        <v>0</v>
      </c>
      <c r="AB39" s="53">
        <v>0</v>
      </c>
      <c r="AC39" s="53">
        <v>0</v>
      </c>
      <c r="AD39" s="53">
        <v>0</v>
      </c>
      <c r="AE39" s="53">
        <v>0</v>
      </c>
      <c r="AF39" s="53">
        <v>0</v>
      </c>
    </row>
    <row r="40" spans="2:32" s="44" customFormat="1" ht="16" customHeight="1" x14ac:dyDescent="0.3">
      <c r="B40" s="51" t="s">
        <v>126</v>
      </c>
      <c r="C40" s="53">
        <v>0</v>
      </c>
      <c r="D40" s="53">
        <v>0</v>
      </c>
      <c r="E40" s="53">
        <v>0</v>
      </c>
      <c r="F40" s="53">
        <v>0</v>
      </c>
      <c r="G40" s="53">
        <v>0</v>
      </c>
      <c r="H40" s="53">
        <v>0</v>
      </c>
      <c r="I40" s="53">
        <v>0</v>
      </c>
      <c r="J40" s="53">
        <v>0</v>
      </c>
      <c r="K40" s="53">
        <v>0</v>
      </c>
      <c r="L40" s="53">
        <v>0</v>
      </c>
      <c r="M40" s="53">
        <v>0</v>
      </c>
      <c r="N40" s="53">
        <v>0</v>
      </c>
      <c r="O40" s="53">
        <v>0</v>
      </c>
      <c r="P40" s="53">
        <v>0</v>
      </c>
      <c r="Q40" s="53">
        <v>0</v>
      </c>
      <c r="R40" s="53">
        <v>0</v>
      </c>
      <c r="S40" s="53">
        <v>0</v>
      </c>
      <c r="T40" s="53">
        <v>0</v>
      </c>
      <c r="U40" s="53">
        <v>0</v>
      </c>
      <c r="V40" s="53">
        <v>0</v>
      </c>
      <c r="W40" s="53">
        <v>0</v>
      </c>
      <c r="X40" s="53">
        <v>0</v>
      </c>
      <c r="Y40" s="53">
        <v>0</v>
      </c>
      <c r="Z40" s="53">
        <v>0</v>
      </c>
      <c r="AA40" s="53">
        <v>0</v>
      </c>
      <c r="AB40" s="53">
        <v>0</v>
      </c>
      <c r="AC40" s="53">
        <v>0</v>
      </c>
      <c r="AD40" s="53">
        <v>0</v>
      </c>
      <c r="AE40" s="53">
        <v>0</v>
      </c>
      <c r="AF40" s="53">
        <v>0</v>
      </c>
    </row>
    <row r="41" spans="2:32" s="44" customFormat="1" ht="16" customHeight="1" x14ac:dyDescent="0.3">
      <c r="B41" s="51" t="s">
        <v>127</v>
      </c>
      <c r="C41" s="53">
        <v>0</v>
      </c>
      <c r="D41" s="53">
        <v>0</v>
      </c>
      <c r="E41" s="53">
        <v>0</v>
      </c>
      <c r="F41" s="53">
        <v>0</v>
      </c>
      <c r="G41" s="53">
        <v>0</v>
      </c>
      <c r="H41" s="53">
        <v>0</v>
      </c>
      <c r="I41" s="53">
        <v>0</v>
      </c>
      <c r="J41" s="53">
        <v>0</v>
      </c>
      <c r="K41" s="53">
        <v>0</v>
      </c>
      <c r="L41" s="53">
        <v>0</v>
      </c>
      <c r="M41" s="53">
        <v>0</v>
      </c>
      <c r="N41" s="53">
        <v>0</v>
      </c>
      <c r="O41" s="53">
        <v>0</v>
      </c>
      <c r="P41" s="53">
        <v>0</v>
      </c>
      <c r="Q41" s="53">
        <v>0</v>
      </c>
      <c r="R41" s="53">
        <v>0</v>
      </c>
      <c r="S41" s="53">
        <v>0</v>
      </c>
      <c r="T41" s="53">
        <v>0</v>
      </c>
      <c r="U41" s="53">
        <v>0</v>
      </c>
      <c r="V41" s="53">
        <v>0</v>
      </c>
      <c r="W41" s="53">
        <v>0</v>
      </c>
      <c r="X41" s="53">
        <v>0</v>
      </c>
      <c r="Y41" s="53">
        <v>0</v>
      </c>
      <c r="Z41" s="53">
        <v>0</v>
      </c>
      <c r="AA41" s="53">
        <v>0</v>
      </c>
      <c r="AB41" s="53">
        <v>0</v>
      </c>
      <c r="AC41" s="53">
        <v>0</v>
      </c>
      <c r="AD41" s="53">
        <v>0</v>
      </c>
      <c r="AE41" s="53">
        <v>0</v>
      </c>
      <c r="AF41" s="53">
        <v>0</v>
      </c>
    </row>
    <row r="42" spans="2:32" s="44" customFormat="1" ht="16" customHeight="1" x14ac:dyDescent="0.3">
      <c r="B42" s="51" t="s">
        <v>128</v>
      </c>
      <c r="C42" s="53">
        <v>0</v>
      </c>
      <c r="D42" s="53">
        <v>0</v>
      </c>
      <c r="E42" s="53">
        <v>0</v>
      </c>
      <c r="F42" s="53">
        <v>0</v>
      </c>
      <c r="G42" s="53">
        <v>0</v>
      </c>
      <c r="H42" s="53">
        <v>0</v>
      </c>
      <c r="I42" s="53">
        <v>0</v>
      </c>
      <c r="J42" s="53">
        <v>0</v>
      </c>
      <c r="K42" s="53">
        <v>0</v>
      </c>
      <c r="L42" s="53">
        <v>0</v>
      </c>
      <c r="M42" s="53">
        <v>0</v>
      </c>
      <c r="N42" s="53">
        <v>0</v>
      </c>
      <c r="O42" s="53">
        <v>0</v>
      </c>
      <c r="P42" s="53">
        <v>0</v>
      </c>
      <c r="Q42" s="53">
        <v>0</v>
      </c>
      <c r="R42" s="53">
        <v>0</v>
      </c>
      <c r="S42" s="53">
        <v>0</v>
      </c>
      <c r="T42" s="53">
        <v>0</v>
      </c>
      <c r="U42" s="53">
        <v>0</v>
      </c>
      <c r="V42" s="53">
        <v>0</v>
      </c>
      <c r="W42" s="53">
        <v>0</v>
      </c>
      <c r="X42" s="53">
        <v>0</v>
      </c>
      <c r="Y42" s="53">
        <v>0</v>
      </c>
      <c r="Z42" s="53">
        <v>0</v>
      </c>
      <c r="AA42" s="53">
        <v>0</v>
      </c>
      <c r="AB42" s="53">
        <v>0</v>
      </c>
      <c r="AC42" s="53">
        <v>0</v>
      </c>
      <c r="AD42" s="53">
        <v>0</v>
      </c>
      <c r="AE42" s="53">
        <v>0</v>
      </c>
      <c r="AF42" s="53">
        <v>0</v>
      </c>
    </row>
    <row r="43" spans="2:32" s="44" customFormat="1" ht="16" customHeight="1" x14ac:dyDescent="0.3">
      <c r="B43" s="51" t="s">
        <v>129</v>
      </c>
      <c r="C43" s="53">
        <v>0</v>
      </c>
      <c r="D43" s="53">
        <v>0</v>
      </c>
      <c r="E43" s="53">
        <v>0</v>
      </c>
      <c r="F43" s="53">
        <v>0</v>
      </c>
      <c r="G43" s="53">
        <v>0</v>
      </c>
      <c r="H43" s="53">
        <v>0</v>
      </c>
      <c r="I43" s="53">
        <v>0</v>
      </c>
      <c r="J43" s="53">
        <v>0</v>
      </c>
      <c r="K43" s="53">
        <v>0</v>
      </c>
      <c r="L43" s="53">
        <v>0</v>
      </c>
      <c r="M43" s="53">
        <v>0</v>
      </c>
      <c r="N43" s="53">
        <v>0</v>
      </c>
      <c r="O43" s="53">
        <v>0</v>
      </c>
      <c r="P43" s="53">
        <v>0</v>
      </c>
      <c r="Q43" s="53">
        <v>0</v>
      </c>
      <c r="R43" s="53">
        <v>0</v>
      </c>
      <c r="S43" s="53">
        <v>0</v>
      </c>
      <c r="T43" s="53">
        <v>0</v>
      </c>
      <c r="U43" s="53">
        <v>0</v>
      </c>
      <c r="V43" s="53">
        <v>0</v>
      </c>
      <c r="W43" s="53">
        <v>0</v>
      </c>
      <c r="X43" s="53">
        <v>0</v>
      </c>
      <c r="Y43" s="53">
        <v>0</v>
      </c>
      <c r="Z43" s="53">
        <v>0</v>
      </c>
      <c r="AA43" s="53">
        <v>0</v>
      </c>
      <c r="AB43" s="53">
        <v>0</v>
      </c>
      <c r="AC43" s="53">
        <v>0</v>
      </c>
      <c r="AD43" s="53">
        <v>0</v>
      </c>
      <c r="AE43" s="53">
        <v>0</v>
      </c>
      <c r="AF43" s="53">
        <v>0</v>
      </c>
    </row>
    <row r="44" spans="2:32" s="44" customFormat="1" ht="16" customHeight="1" x14ac:dyDescent="0.3">
      <c r="B44" s="51" t="s">
        <v>130</v>
      </c>
      <c r="C44" s="53">
        <v>0</v>
      </c>
      <c r="D44" s="53">
        <v>0</v>
      </c>
      <c r="E44" s="53">
        <v>0</v>
      </c>
      <c r="F44" s="53">
        <v>0</v>
      </c>
      <c r="G44" s="53">
        <v>0</v>
      </c>
      <c r="H44" s="53">
        <v>0</v>
      </c>
      <c r="I44" s="53">
        <v>0</v>
      </c>
      <c r="J44" s="53">
        <v>0</v>
      </c>
      <c r="K44" s="53">
        <v>0</v>
      </c>
      <c r="L44" s="53">
        <v>0</v>
      </c>
      <c r="M44" s="53">
        <v>0</v>
      </c>
      <c r="N44" s="53">
        <v>0</v>
      </c>
      <c r="O44" s="53">
        <v>0</v>
      </c>
      <c r="P44" s="53">
        <v>0</v>
      </c>
      <c r="Q44" s="53">
        <v>0</v>
      </c>
      <c r="R44" s="53">
        <v>0</v>
      </c>
      <c r="S44" s="53">
        <v>0</v>
      </c>
      <c r="T44" s="53">
        <v>0</v>
      </c>
      <c r="U44" s="53">
        <v>0</v>
      </c>
      <c r="V44" s="53">
        <v>0</v>
      </c>
      <c r="W44" s="53">
        <v>0</v>
      </c>
      <c r="X44" s="53">
        <v>0</v>
      </c>
      <c r="Y44" s="53">
        <v>0</v>
      </c>
      <c r="Z44" s="53">
        <v>0</v>
      </c>
      <c r="AA44" s="53">
        <v>0</v>
      </c>
      <c r="AB44" s="53">
        <v>0</v>
      </c>
      <c r="AC44" s="53">
        <v>0</v>
      </c>
      <c r="AD44" s="53">
        <v>0</v>
      </c>
      <c r="AE44" s="53">
        <v>0</v>
      </c>
      <c r="AF44" s="53">
        <v>0</v>
      </c>
    </row>
    <row r="45" spans="2:32" s="44" customFormat="1" ht="16" customHeight="1" x14ac:dyDescent="0.25">
      <c r="B45" s="49" t="s">
        <v>131</v>
      </c>
      <c r="C45" s="50">
        <v>1000</v>
      </c>
      <c r="D45" s="50">
        <v>770</v>
      </c>
      <c r="E45" s="50">
        <v>775</v>
      </c>
      <c r="F45" s="50">
        <v>925</v>
      </c>
      <c r="G45" s="50">
        <v>855</v>
      </c>
      <c r="H45" s="50">
        <v>479</v>
      </c>
      <c r="I45" s="50">
        <v>470</v>
      </c>
      <c r="J45" s="50">
        <v>493</v>
      </c>
      <c r="K45" s="50">
        <v>0</v>
      </c>
      <c r="L45" s="50">
        <v>0</v>
      </c>
      <c r="M45" s="50">
        <v>0</v>
      </c>
      <c r="N45" s="50">
        <v>0</v>
      </c>
      <c r="O45" s="50">
        <v>0</v>
      </c>
      <c r="P45" s="50">
        <v>0</v>
      </c>
      <c r="Q45" s="50">
        <v>0</v>
      </c>
      <c r="R45" s="50">
        <v>0</v>
      </c>
      <c r="S45" s="50">
        <v>0</v>
      </c>
      <c r="T45" s="50">
        <v>0</v>
      </c>
      <c r="U45" s="50">
        <v>0</v>
      </c>
      <c r="V45" s="50">
        <v>0</v>
      </c>
      <c r="W45" s="50">
        <v>0</v>
      </c>
      <c r="X45" s="50">
        <v>0</v>
      </c>
      <c r="Y45" s="50">
        <v>0</v>
      </c>
      <c r="Z45" s="50">
        <v>0</v>
      </c>
      <c r="AA45" s="50">
        <v>0</v>
      </c>
      <c r="AB45" s="50">
        <v>0</v>
      </c>
      <c r="AC45" s="50">
        <v>0</v>
      </c>
      <c r="AD45" s="50">
        <v>0</v>
      </c>
      <c r="AE45" s="50">
        <v>0</v>
      </c>
      <c r="AF45" s="50">
        <v>0</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0</v>
      </c>
      <c r="D47" s="53">
        <v>0</v>
      </c>
      <c r="E47" s="53">
        <v>0</v>
      </c>
      <c r="F47" s="53">
        <v>0</v>
      </c>
      <c r="G47" s="53">
        <v>0</v>
      </c>
      <c r="H47" s="53">
        <v>0</v>
      </c>
      <c r="I47" s="53">
        <v>0</v>
      </c>
      <c r="J47" s="53">
        <v>0</v>
      </c>
      <c r="K47" s="53">
        <v>0</v>
      </c>
      <c r="L47" s="53">
        <v>0</v>
      </c>
      <c r="M47" s="53">
        <v>0</v>
      </c>
      <c r="N47" s="53">
        <v>0</v>
      </c>
      <c r="O47" s="53">
        <v>0</v>
      </c>
      <c r="P47" s="53">
        <v>0</v>
      </c>
      <c r="Q47" s="53">
        <v>0</v>
      </c>
      <c r="R47" s="53">
        <v>0</v>
      </c>
      <c r="S47" s="53">
        <v>0</v>
      </c>
      <c r="T47" s="53">
        <v>0</v>
      </c>
      <c r="U47" s="53">
        <v>0</v>
      </c>
      <c r="V47" s="53">
        <v>0</v>
      </c>
      <c r="W47" s="53">
        <v>0</v>
      </c>
      <c r="X47" s="53">
        <v>0</v>
      </c>
      <c r="Y47" s="53">
        <v>0</v>
      </c>
      <c r="Z47" s="53">
        <v>0</v>
      </c>
      <c r="AA47" s="53">
        <v>0</v>
      </c>
      <c r="AB47" s="53">
        <v>0</v>
      </c>
      <c r="AC47" s="53">
        <v>0</v>
      </c>
      <c r="AD47" s="53">
        <v>0</v>
      </c>
      <c r="AE47" s="53">
        <v>0</v>
      </c>
      <c r="AF47" s="53">
        <v>0</v>
      </c>
    </row>
    <row r="48" spans="2:32" s="44" customFormat="1" ht="16" customHeight="1" x14ac:dyDescent="0.3">
      <c r="B48" s="51" t="s">
        <v>134</v>
      </c>
      <c r="C48" s="53">
        <v>0</v>
      </c>
      <c r="D48" s="53">
        <v>0</v>
      </c>
      <c r="E48" s="53">
        <v>0</v>
      </c>
      <c r="F48" s="53">
        <v>0</v>
      </c>
      <c r="G48" s="53">
        <v>0</v>
      </c>
      <c r="H48" s="53">
        <v>0</v>
      </c>
      <c r="I48" s="53">
        <v>0</v>
      </c>
      <c r="J48" s="53">
        <v>0</v>
      </c>
      <c r="K48" s="53">
        <v>0</v>
      </c>
      <c r="L48" s="53">
        <v>0</v>
      </c>
      <c r="M48" s="53">
        <v>0</v>
      </c>
      <c r="N48" s="53">
        <v>0</v>
      </c>
      <c r="O48" s="53">
        <v>0</v>
      </c>
      <c r="P48" s="53">
        <v>0</v>
      </c>
      <c r="Q48" s="53">
        <v>0</v>
      </c>
      <c r="R48" s="53">
        <v>0</v>
      </c>
      <c r="S48" s="53">
        <v>0</v>
      </c>
      <c r="T48" s="53">
        <v>0</v>
      </c>
      <c r="U48" s="53">
        <v>0</v>
      </c>
      <c r="V48" s="53">
        <v>0</v>
      </c>
      <c r="W48" s="53">
        <v>0</v>
      </c>
      <c r="X48" s="53">
        <v>0</v>
      </c>
      <c r="Y48" s="53">
        <v>0</v>
      </c>
      <c r="Z48" s="53">
        <v>0</v>
      </c>
      <c r="AA48" s="53">
        <v>0</v>
      </c>
      <c r="AB48" s="53">
        <v>0</v>
      </c>
      <c r="AC48" s="53">
        <v>0</v>
      </c>
      <c r="AD48" s="53">
        <v>0</v>
      </c>
      <c r="AE48" s="53">
        <v>0</v>
      </c>
      <c r="AF48" s="53">
        <v>0</v>
      </c>
    </row>
    <row r="49" spans="2:32" s="44" customFormat="1" ht="16" customHeight="1" x14ac:dyDescent="0.3">
      <c r="B49" s="51" t="s">
        <v>135</v>
      </c>
      <c r="C49" s="53">
        <v>0</v>
      </c>
      <c r="D49" s="53">
        <v>0</v>
      </c>
      <c r="E49" s="53">
        <v>0</v>
      </c>
      <c r="F49" s="53">
        <v>0</v>
      </c>
      <c r="G49" s="53">
        <v>0</v>
      </c>
      <c r="H49" s="53">
        <v>0</v>
      </c>
      <c r="I49" s="53">
        <v>0</v>
      </c>
      <c r="J49" s="53">
        <v>0</v>
      </c>
      <c r="K49" s="53">
        <v>0</v>
      </c>
      <c r="L49" s="53">
        <v>0</v>
      </c>
      <c r="M49" s="53">
        <v>0</v>
      </c>
      <c r="N49" s="53">
        <v>0</v>
      </c>
      <c r="O49" s="53">
        <v>0</v>
      </c>
      <c r="P49" s="53">
        <v>0</v>
      </c>
      <c r="Q49" s="53">
        <v>0</v>
      </c>
      <c r="R49" s="53">
        <v>0</v>
      </c>
      <c r="S49" s="53">
        <v>0</v>
      </c>
      <c r="T49" s="53">
        <v>0</v>
      </c>
      <c r="U49" s="53">
        <v>0</v>
      </c>
      <c r="V49" s="53">
        <v>0</v>
      </c>
      <c r="W49" s="53">
        <v>0</v>
      </c>
      <c r="X49" s="53">
        <v>0</v>
      </c>
      <c r="Y49" s="53">
        <v>0</v>
      </c>
      <c r="Z49" s="53">
        <v>0</v>
      </c>
      <c r="AA49" s="53">
        <v>0</v>
      </c>
      <c r="AB49" s="53">
        <v>0</v>
      </c>
      <c r="AC49" s="53">
        <v>0</v>
      </c>
      <c r="AD49" s="53">
        <v>0</v>
      </c>
      <c r="AE49" s="53">
        <v>0</v>
      </c>
      <c r="AF49" s="53">
        <v>0</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1000</v>
      </c>
      <c r="D51" s="53">
        <v>770</v>
      </c>
      <c r="E51" s="53">
        <v>775</v>
      </c>
      <c r="F51" s="53">
        <v>925</v>
      </c>
      <c r="G51" s="53">
        <v>855</v>
      </c>
      <c r="H51" s="53">
        <v>479</v>
      </c>
      <c r="I51" s="53">
        <v>470</v>
      </c>
      <c r="J51" s="53">
        <v>493</v>
      </c>
      <c r="K51" s="53">
        <v>0</v>
      </c>
      <c r="L51" s="53">
        <v>0</v>
      </c>
      <c r="M51" s="53">
        <v>0</v>
      </c>
      <c r="N51" s="53">
        <v>0</v>
      </c>
      <c r="O51" s="53">
        <v>0</v>
      </c>
      <c r="P51" s="53">
        <v>0</v>
      </c>
      <c r="Q51" s="53">
        <v>0</v>
      </c>
      <c r="R51" s="53">
        <v>0</v>
      </c>
      <c r="S51" s="53">
        <v>0</v>
      </c>
      <c r="T51" s="53">
        <v>0</v>
      </c>
      <c r="U51" s="53">
        <v>0</v>
      </c>
      <c r="V51" s="53">
        <v>0</v>
      </c>
      <c r="W51" s="53">
        <v>0</v>
      </c>
      <c r="X51" s="53">
        <v>0</v>
      </c>
      <c r="Y51" s="53">
        <v>0</v>
      </c>
      <c r="Z51" s="53">
        <v>0</v>
      </c>
      <c r="AA51" s="53">
        <v>0</v>
      </c>
      <c r="AB51" s="53">
        <v>0</v>
      </c>
      <c r="AC51" s="53">
        <v>0</v>
      </c>
      <c r="AD51" s="53">
        <v>0</v>
      </c>
      <c r="AE51" s="53">
        <v>0</v>
      </c>
      <c r="AF51" s="53">
        <v>0</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0</v>
      </c>
      <c r="U52" s="53">
        <v>0</v>
      </c>
      <c r="V52" s="53">
        <v>0</v>
      </c>
      <c r="W52" s="53">
        <v>0</v>
      </c>
      <c r="X52" s="53">
        <v>0</v>
      </c>
      <c r="Y52" s="53">
        <v>0</v>
      </c>
      <c r="Z52" s="53">
        <v>0</v>
      </c>
      <c r="AA52" s="53">
        <v>0</v>
      </c>
      <c r="AB52" s="53">
        <v>0</v>
      </c>
      <c r="AC52" s="53">
        <v>0</v>
      </c>
      <c r="AD52" s="53">
        <v>0</v>
      </c>
      <c r="AE52" s="53">
        <v>0</v>
      </c>
      <c r="AF52" s="53">
        <v>0</v>
      </c>
    </row>
    <row r="53" spans="2:32" ht="16" customHeight="1" x14ac:dyDescent="0.3">
      <c r="B53" s="51" t="s">
        <v>139</v>
      </c>
      <c r="C53" s="53">
        <v>0</v>
      </c>
      <c r="D53" s="53">
        <v>0</v>
      </c>
      <c r="E53" s="53">
        <v>0</v>
      </c>
      <c r="F53" s="53">
        <v>0</v>
      </c>
      <c r="G53" s="53">
        <v>0</v>
      </c>
      <c r="H53" s="53">
        <v>0</v>
      </c>
      <c r="I53" s="53">
        <v>0</v>
      </c>
      <c r="J53" s="53">
        <v>0</v>
      </c>
      <c r="K53" s="53">
        <v>0</v>
      </c>
      <c r="L53" s="53">
        <v>0</v>
      </c>
      <c r="M53" s="53">
        <v>0</v>
      </c>
      <c r="N53" s="53">
        <v>0</v>
      </c>
      <c r="O53" s="53">
        <v>0</v>
      </c>
      <c r="P53" s="53">
        <v>0</v>
      </c>
      <c r="Q53" s="53">
        <v>0</v>
      </c>
      <c r="R53" s="53">
        <v>0</v>
      </c>
      <c r="S53" s="53">
        <v>0</v>
      </c>
      <c r="T53" s="53">
        <v>0</v>
      </c>
      <c r="U53" s="53">
        <v>0</v>
      </c>
      <c r="V53" s="53">
        <v>0</v>
      </c>
      <c r="W53" s="53">
        <v>0</v>
      </c>
      <c r="X53" s="53">
        <v>0</v>
      </c>
      <c r="Y53" s="53">
        <v>0</v>
      </c>
      <c r="Z53" s="53">
        <v>0</v>
      </c>
      <c r="AA53" s="53">
        <v>0</v>
      </c>
      <c r="AB53" s="53">
        <v>0</v>
      </c>
      <c r="AC53" s="53">
        <v>0</v>
      </c>
      <c r="AD53" s="53">
        <v>0</v>
      </c>
      <c r="AE53" s="53">
        <v>0</v>
      </c>
      <c r="AF53" s="53">
        <v>0</v>
      </c>
    </row>
    <row r="54" spans="2:32" ht="16" customHeight="1" x14ac:dyDescent="0.3">
      <c r="B54" s="51" t="s">
        <v>140</v>
      </c>
      <c r="C54" s="53">
        <v>0</v>
      </c>
      <c r="D54" s="53">
        <v>0</v>
      </c>
      <c r="E54" s="53">
        <v>0</v>
      </c>
      <c r="F54" s="53">
        <v>0</v>
      </c>
      <c r="G54" s="53">
        <v>0</v>
      </c>
      <c r="H54" s="53">
        <v>0</v>
      </c>
      <c r="I54" s="53">
        <v>0</v>
      </c>
      <c r="J54" s="53">
        <v>0</v>
      </c>
      <c r="K54" s="53">
        <v>0</v>
      </c>
      <c r="L54" s="53">
        <v>0</v>
      </c>
      <c r="M54" s="53">
        <v>0</v>
      </c>
      <c r="N54" s="53">
        <v>0</v>
      </c>
      <c r="O54" s="53">
        <v>0</v>
      </c>
      <c r="P54" s="53">
        <v>0</v>
      </c>
      <c r="Q54" s="53">
        <v>0</v>
      </c>
      <c r="R54" s="53">
        <v>0</v>
      </c>
      <c r="S54" s="53">
        <v>0</v>
      </c>
      <c r="T54" s="53">
        <v>0</v>
      </c>
      <c r="U54" s="53">
        <v>0</v>
      </c>
      <c r="V54" s="53">
        <v>0</v>
      </c>
      <c r="W54" s="53">
        <v>0</v>
      </c>
      <c r="X54" s="53">
        <v>0</v>
      </c>
      <c r="Y54" s="53">
        <v>0</v>
      </c>
      <c r="Z54" s="53">
        <v>0</v>
      </c>
      <c r="AA54" s="53">
        <v>0</v>
      </c>
      <c r="AB54" s="53">
        <v>0</v>
      </c>
      <c r="AC54" s="53">
        <v>0</v>
      </c>
      <c r="AD54" s="53">
        <v>0</v>
      </c>
      <c r="AE54" s="53">
        <v>0</v>
      </c>
      <c r="AF54" s="53">
        <v>0</v>
      </c>
    </row>
    <row r="55" spans="2:32" ht="16" customHeight="1" x14ac:dyDescent="0.25">
      <c r="B55" s="47" t="s">
        <v>141</v>
      </c>
      <c r="C55" s="48">
        <v>587</v>
      </c>
      <c r="D55" s="48">
        <v>607</v>
      </c>
      <c r="E55" s="48">
        <v>568</v>
      </c>
      <c r="F55" s="48">
        <v>688</v>
      </c>
      <c r="G55" s="48">
        <v>441</v>
      </c>
      <c r="H55" s="48">
        <v>307.45000000000005</v>
      </c>
      <c r="I55" s="48">
        <v>270</v>
      </c>
      <c r="J55" s="48">
        <v>259</v>
      </c>
      <c r="K55" s="48">
        <v>215</v>
      </c>
      <c r="L55" s="48">
        <v>215</v>
      </c>
      <c r="M55" s="48">
        <v>170</v>
      </c>
      <c r="N55" s="48">
        <v>145</v>
      </c>
      <c r="O55" s="48">
        <v>145</v>
      </c>
      <c r="P55" s="48">
        <v>145</v>
      </c>
      <c r="Q55" s="48">
        <v>145</v>
      </c>
      <c r="R55" s="48">
        <v>145</v>
      </c>
      <c r="S55" s="48">
        <v>145</v>
      </c>
      <c r="T55" s="48">
        <v>145</v>
      </c>
      <c r="U55" s="48">
        <v>145</v>
      </c>
      <c r="V55" s="48">
        <v>145</v>
      </c>
      <c r="W55" s="48">
        <v>145</v>
      </c>
      <c r="X55" s="48">
        <v>145</v>
      </c>
      <c r="Y55" s="48">
        <v>145</v>
      </c>
      <c r="Z55" s="48">
        <v>145</v>
      </c>
      <c r="AA55" s="48">
        <v>145</v>
      </c>
      <c r="AB55" s="48">
        <v>145</v>
      </c>
      <c r="AC55" s="48">
        <v>145</v>
      </c>
      <c r="AD55" s="48">
        <v>145</v>
      </c>
      <c r="AE55" s="48">
        <v>145</v>
      </c>
      <c r="AF55" s="48">
        <v>145</v>
      </c>
    </row>
    <row r="56" spans="2:32" ht="16" customHeight="1" x14ac:dyDescent="0.25">
      <c r="B56" s="49" t="s">
        <v>142</v>
      </c>
      <c r="C56" s="50">
        <v>90</v>
      </c>
      <c r="D56" s="50">
        <v>90</v>
      </c>
      <c r="E56" s="50">
        <v>90</v>
      </c>
      <c r="F56" s="50">
        <v>90</v>
      </c>
      <c r="G56" s="50">
        <v>90</v>
      </c>
      <c r="H56" s="50">
        <v>90</v>
      </c>
      <c r="I56" s="50">
        <v>90</v>
      </c>
      <c r="J56" s="50">
        <v>90</v>
      </c>
      <c r="K56" s="50">
        <v>90</v>
      </c>
      <c r="L56" s="50">
        <v>90</v>
      </c>
      <c r="M56" s="50">
        <v>90</v>
      </c>
      <c r="N56" s="50">
        <v>90</v>
      </c>
      <c r="O56" s="50">
        <v>90</v>
      </c>
      <c r="P56" s="50">
        <v>90</v>
      </c>
      <c r="Q56" s="50">
        <v>90</v>
      </c>
      <c r="R56" s="50">
        <v>90</v>
      </c>
      <c r="S56" s="50">
        <v>90</v>
      </c>
      <c r="T56" s="50">
        <v>90</v>
      </c>
      <c r="U56" s="50">
        <v>90</v>
      </c>
      <c r="V56" s="50">
        <v>90</v>
      </c>
      <c r="W56" s="50">
        <v>90</v>
      </c>
      <c r="X56" s="50">
        <v>90</v>
      </c>
      <c r="Y56" s="50">
        <v>90</v>
      </c>
      <c r="Z56" s="50">
        <v>90</v>
      </c>
      <c r="AA56" s="50">
        <v>90</v>
      </c>
      <c r="AB56" s="50">
        <v>90</v>
      </c>
      <c r="AC56" s="50">
        <v>90</v>
      </c>
      <c r="AD56" s="50">
        <v>90</v>
      </c>
      <c r="AE56" s="50">
        <v>90</v>
      </c>
      <c r="AF56" s="50">
        <v>90</v>
      </c>
    </row>
    <row r="57" spans="2:32" ht="16" customHeight="1" x14ac:dyDescent="0.3">
      <c r="B57" s="51" t="s">
        <v>143</v>
      </c>
      <c r="C57" s="53">
        <v>0</v>
      </c>
      <c r="D57" s="53">
        <v>0</v>
      </c>
      <c r="E57" s="53">
        <v>0</v>
      </c>
      <c r="F57" s="53">
        <v>0</v>
      </c>
      <c r="G57" s="53">
        <v>0</v>
      </c>
      <c r="H57" s="53">
        <v>0</v>
      </c>
      <c r="I57" s="53">
        <v>0</v>
      </c>
      <c r="J57" s="53">
        <v>0</v>
      </c>
      <c r="K57" s="53">
        <v>0</v>
      </c>
      <c r="L57" s="53">
        <v>0</v>
      </c>
      <c r="M57" s="53">
        <v>0</v>
      </c>
      <c r="N57" s="53">
        <v>0</v>
      </c>
      <c r="O57" s="53">
        <v>0</v>
      </c>
      <c r="P57" s="53">
        <v>0</v>
      </c>
      <c r="Q57" s="53">
        <v>0</v>
      </c>
      <c r="R57" s="53">
        <v>0</v>
      </c>
      <c r="S57" s="53">
        <v>0</v>
      </c>
      <c r="T57" s="53">
        <v>0</v>
      </c>
      <c r="U57" s="53">
        <v>0</v>
      </c>
      <c r="V57" s="53">
        <v>0</v>
      </c>
      <c r="W57" s="53">
        <v>0</v>
      </c>
      <c r="X57" s="53">
        <v>0</v>
      </c>
      <c r="Y57" s="53">
        <v>0</v>
      </c>
      <c r="Z57" s="53">
        <v>0</v>
      </c>
      <c r="AA57" s="53">
        <v>0</v>
      </c>
      <c r="AB57" s="53">
        <v>0</v>
      </c>
      <c r="AC57" s="53">
        <v>0</v>
      </c>
      <c r="AD57" s="53">
        <v>0</v>
      </c>
      <c r="AE57" s="53">
        <v>0</v>
      </c>
      <c r="AF57" s="53">
        <v>0</v>
      </c>
    </row>
    <row r="58" spans="2:32" ht="16" customHeight="1" x14ac:dyDescent="0.3">
      <c r="B58" s="51" t="s">
        <v>144</v>
      </c>
      <c r="C58" s="53">
        <v>0</v>
      </c>
      <c r="D58" s="53">
        <v>0</v>
      </c>
      <c r="E58" s="53">
        <v>0</v>
      </c>
      <c r="F58" s="53">
        <v>0</v>
      </c>
      <c r="G58" s="53">
        <v>0</v>
      </c>
      <c r="H58" s="53">
        <v>0</v>
      </c>
      <c r="I58" s="53">
        <v>0</v>
      </c>
      <c r="J58" s="53">
        <v>0</v>
      </c>
      <c r="K58" s="53">
        <v>0</v>
      </c>
      <c r="L58" s="53">
        <v>0</v>
      </c>
      <c r="M58" s="53">
        <v>0</v>
      </c>
      <c r="N58" s="53">
        <v>0</v>
      </c>
      <c r="O58" s="53">
        <v>0</v>
      </c>
      <c r="P58" s="53">
        <v>0</v>
      </c>
      <c r="Q58" s="53">
        <v>0</v>
      </c>
      <c r="R58" s="53">
        <v>0</v>
      </c>
      <c r="S58" s="53">
        <v>0</v>
      </c>
      <c r="T58" s="53">
        <v>0</v>
      </c>
      <c r="U58" s="53">
        <v>0</v>
      </c>
      <c r="V58" s="53">
        <v>0</v>
      </c>
      <c r="W58" s="53">
        <v>0</v>
      </c>
      <c r="X58" s="53">
        <v>0</v>
      </c>
      <c r="Y58" s="53">
        <v>0</v>
      </c>
      <c r="Z58" s="53">
        <v>0</v>
      </c>
      <c r="AA58" s="53">
        <v>0</v>
      </c>
      <c r="AB58" s="53">
        <v>0</v>
      </c>
      <c r="AC58" s="53">
        <v>0</v>
      </c>
      <c r="AD58" s="53">
        <v>0</v>
      </c>
      <c r="AE58" s="53">
        <v>0</v>
      </c>
      <c r="AF58" s="53">
        <v>0</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90</v>
      </c>
      <c r="D60" s="53">
        <v>90</v>
      </c>
      <c r="E60" s="53">
        <v>90</v>
      </c>
      <c r="F60" s="53">
        <v>90</v>
      </c>
      <c r="G60" s="53">
        <v>90</v>
      </c>
      <c r="H60" s="53">
        <v>90</v>
      </c>
      <c r="I60" s="53">
        <v>90</v>
      </c>
      <c r="J60" s="53">
        <v>90</v>
      </c>
      <c r="K60" s="53">
        <v>90</v>
      </c>
      <c r="L60" s="53">
        <v>90</v>
      </c>
      <c r="M60" s="53">
        <v>90</v>
      </c>
      <c r="N60" s="53">
        <v>90</v>
      </c>
      <c r="O60" s="53">
        <v>90</v>
      </c>
      <c r="P60" s="53">
        <v>90</v>
      </c>
      <c r="Q60" s="53">
        <v>90</v>
      </c>
      <c r="R60" s="53">
        <v>90</v>
      </c>
      <c r="S60" s="53">
        <v>90</v>
      </c>
      <c r="T60" s="53">
        <v>90</v>
      </c>
      <c r="U60" s="53">
        <v>90</v>
      </c>
      <c r="V60" s="53">
        <v>90</v>
      </c>
      <c r="W60" s="53">
        <v>90</v>
      </c>
      <c r="X60" s="53">
        <v>90</v>
      </c>
      <c r="Y60" s="53">
        <v>90</v>
      </c>
      <c r="Z60" s="53">
        <v>90</v>
      </c>
      <c r="AA60" s="53">
        <v>90</v>
      </c>
      <c r="AB60" s="53">
        <v>90</v>
      </c>
      <c r="AC60" s="53">
        <v>90</v>
      </c>
      <c r="AD60" s="53">
        <v>90</v>
      </c>
      <c r="AE60" s="53">
        <v>90</v>
      </c>
      <c r="AF60" s="53">
        <v>90</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0</v>
      </c>
      <c r="D62" s="53">
        <v>0</v>
      </c>
      <c r="E62" s="53">
        <v>0</v>
      </c>
      <c r="F62" s="53">
        <v>0</v>
      </c>
      <c r="G62" s="53">
        <v>0</v>
      </c>
      <c r="H62" s="53">
        <v>0</v>
      </c>
      <c r="I62" s="53">
        <v>0</v>
      </c>
      <c r="J62" s="53">
        <v>0</v>
      </c>
      <c r="K62" s="53">
        <v>0</v>
      </c>
      <c r="L62" s="53">
        <v>0</v>
      </c>
      <c r="M62" s="53">
        <v>0</v>
      </c>
      <c r="N62" s="53">
        <v>0</v>
      </c>
      <c r="O62" s="53">
        <v>0</v>
      </c>
      <c r="P62" s="53">
        <v>0</v>
      </c>
      <c r="Q62" s="53">
        <v>0</v>
      </c>
      <c r="R62" s="53">
        <v>0</v>
      </c>
      <c r="S62" s="53">
        <v>0</v>
      </c>
      <c r="T62" s="53">
        <v>0</v>
      </c>
      <c r="U62" s="53">
        <v>0</v>
      </c>
      <c r="V62" s="53">
        <v>0</v>
      </c>
      <c r="W62" s="53">
        <v>0</v>
      </c>
      <c r="X62" s="53">
        <v>0</v>
      </c>
      <c r="Y62" s="53">
        <v>0</v>
      </c>
      <c r="Z62" s="53">
        <v>0</v>
      </c>
      <c r="AA62" s="53">
        <v>0</v>
      </c>
      <c r="AB62" s="53">
        <v>0</v>
      </c>
      <c r="AC62" s="53">
        <v>0</v>
      </c>
      <c r="AD62" s="53">
        <v>0</v>
      </c>
      <c r="AE62" s="53">
        <v>0</v>
      </c>
      <c r="AF62" s="53">
        <v>0</v>
      </c>
    </row>
    <row r="63" spans="2:32" ht="16" customHeight="1" x14ac:dyDescent="0.25">
      <c r="B63" s="49" t="s">
        <v>149</v>
      </c>
      <c r="C63" s="50">
        <v>0</v>
      </c>
      <c r="D63" s="50">
        <v>0</v>
      </c>
      <c r="E63" s="50">
        <v>0</v>
      </c>
      <c r="F63" s="50">
        <v>0</v>
      </c>
      <c r="G63" s="50">
        <v>0</v>
      </c>
      <c r="H63" s="50">
        <v>0</v>
      </c>
      <c r="I63" s="50">
        <v>0</v>
      </c>
      <c r="J63" s="50">
        <v>0</v>
      </c>
      <c r="K63" s="50">
        <v>0</v>
      </c>
      <c r="L63" s="50">
        <v>0</v>
      </c>
      <c r="M63" s="50">
        <v>0</v>
      </c>
      <c r="N63" s="50">
        <v>0</v>
      </c>
      <c r="O63" s="50">
        <v>0</v>
      </c>
      <c r="P63" s="50">
        <v>0</v>
      </c>
      <c r="Q63" s="50">
        <v>0</v>
      </c>
      <c r="R63" s="50">
        <v>0</v>
      </c>
      <c r="S63" s="50">
        <v>0</v>
      </c>
      <c r="T63" s="50">
        <v>0</v>
      </c>
      <c r="U63" s="50">
        <v>0</v>
      </c>
      <c r="V63" s="50">
        <v>0</v>
      </c>
      <c r="W63" s="50">
        <v>0</v>
      </c>
      <c r="X63" s="50">
        <v>0</v>
      </c>
      <c r="Y63" s="50">
        <v>0</v>
      </c>
      <c r="Z63" s="50">
        <v>0</v>
      </c>
      <c r="AA63" s="50">
        <v>0</v>
      </c>
      <c r="AB63" s="50">
        <v>0</v>
      </c>
      <c r="AC63" s="50">
        <v>0</v>
      </c>
      <c r="AD63" s="50">
        <v>0</v>
      </c>
      <c r="AE63" s="50">
        <v>0</v>
      </c>
      <c r="AF63" s="50">
        <v>0</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0</v>
      </c>
      <c r="D69" s="53">
        <v>0</v>
      </c>
      <c r="E69" s="53">
        <v>0</v>
      </c>
      <c r="F69" s="53">
        <v>0</v>
      </c>
      <c r="G69" s="53">
        <v>0</v>
      </c>
      <c r="H69" s="53">
        <v>0</v>
      </c>
      <c r="I69" s="53">
        <v>0</v>
      </c>
      <c r="J69" s="53">
        <v>0</v>
      </c>
      <c r="K69" s="53">
        <v>0</v>
      </c>
      <c r="L69" s="53">
        <v>0</v>
      </c>
      <c r="M69" s="53">
        <v>0</v>
      </c>
      <c r="N69" s="53">
        <v>0</v>
      </c>
      <c r="O69" s="53">
        <v>0</v>
      </c>
      <c r="P69" s="53">
        <v>0</v>
      </c>
      <c r="Q69" s="53">
        <v>0</v>
      </c>
      <c r="R69" s="53">
        <v>0</v>
      </c>
      <c r="S69" s="53">
        <v>0</v>
      </c>
      <c r="T69" s="53">
        <v>0</v>
      </c>
      <c r="U69" s="53">
        <v>0</v>
      </c>
      <c r="V69" s="53">
        <v>0</v>
      </c>
      <c r="W69" s="53">
        <v>0</v>
      </c>
      <c r="X69" s="53">
        <v>0</v>
      </c>
      <c r="Y69" s="53">
        <v>0</v>
      </c>
      <c r="Z69" s="53">
        <v>0</v>
      </c>
      <c r="AA69" s="53">
        <v>0</v>
      </c>
      <c r="AB69" s="53">
        <v>0</v>
      </c>
      <c r="AC69" s="53">
        <v>0</v>
      </c>
      <c r="AD69" s="53">
        <v>0</v>
      </c>
      <c r="AE69" s="53">
        <v>0</v>
      </c>
      <c r="AF69" s="53">
        <v>0</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0</v>
      </c>
      <c r="D73" s="50">
        <v>0</v>
      </c>
      <c r="E73" s="50">
        <v>0</v>
      </c>
      <c r="F73" s="50">
        <v>0</v>
      </c>
      <c r="G73" s="50">
        <v>0</v>
      </c>
      <c r="H73" s="50">
        <v>0</v>
      </c>
      <c r="I73" s="50">
        <v>0</v>
      </c>
      <c r="J73" s="50">
        <v>0</v>
      </c>
      <c r="K73" s="50">
        <v>0</v>
      </c>
      <c r="L73" s="50">
        <v>0</v>
      </c>
      <c r="M73" s="50">
        <v>0</v>
      </c>
      <c r="N73" s="50">
        <v>0</v>
      </c>
      <c r="O73" s="50">
        <v>0</v>
      </c>
      <c r="P73" s="50">
        <v>0</v>
      </c>
      <c r="Q73" s="50">
        <v>0</v>
      </c>
      <c r="R73" s="50">
        <v>0</v>
      </c>
      <c r="S73" s="50">
        <v>0</v>
      </c>
      <c r="T73" s="50">
        <v>0</v>
      </c>
      <c r="U73" s="50">
        <v>0</v>
      </c>
      <c r="V73" s="50">
        <v>0</v>
      </c>
      <c r="W73" s="50">
        <v>0</v>
      </c>
      <c r="X73" s="50">
        <v>0</v>
      </c>
      <c r="Y73" s="50">
        <v>0</v>
      </c>
      <c r="Z73" s="50">
        <v>0</v>
      </c>
      <c r="AA73" s="50">
        <v>0</v>
      </c>
      <c r="AB73" s="50">
        <v>0</v>
      </c>
      <c r="AC73" s="50">
        <v>0</v>
      </c>
      <c r="AD73" s="50">
        <v>0</v>
      </c>
      <c r="AE73" s="50">
        <v>0</v>
      </c>
      <c r="AF73" s="50">
        <v>0</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0</v>
      </c>
      <c r="G85" s="53">
        <v>0</v>
      </c>
      <c r="H85" s="53">
        <v>0</v>
      </c>
      <c r="I85" s="53">
        <v>0</v>
      </c>
      <c r="J85" s="53">
        <v>0</v>
      </c>
      <c r="K85" s="53">
        <v>0</v>
      </c>
      <c r="L85" s="53">
        <v>0</v>
      </c>
      <c r="M85" s="53">
        <v>0</v>
      </c>
      <c r="N85" s="53">
        <v>0</v>
      </c>
      <c r="O85" s="53">
        <v>0</v>
      </c>
      <c r="P85" s="53">
        <v>0</v>
      </c>
      <c r="Q85" s="53">
        <v>0</v>
      </c>
      <c r="R85" s="53">
        <v>0</v>
      </c>
      <c r="S85" s="53">
        <v>0</v>
      </c>
      <c r="T85" s="53">
        <v>0</v>
      </c>
      <c r="U85" s="53">
        <v>0</v>
      </c>
      <c r="V85" s="53">
        <v>0</v>
      </c>
      <c r="W85" s="53">
        <v>0</v>
      </c>
      <c r="X85" s="53">
        <v>0</v>
      </c>
      <c r="Y85" s="53">
        <v>0</v>
      </c>
      <c r="Z85" s="53">
        <v>0</v>
      </c>
      <c r="AA85" s="53">
        <v>0</v>
      </c>
      <c r="AB85" s="53">
        <v>0</v>
      </c>
      <c r="AC85" s="53">
        <v>0</v>
      </c>
      <c r="AD85" s="53">
        <v>0</v>
      </c>
      <c r="AE85" s="53">
        <v>0</v>
      </c>
      <c r="AF85" s="53">
        <v>0</v>
      </c>
    </row>
    <row r="86" spans="2:32" ht="16" customHeight="1" x14ac:dyDescent="0.3">
      <c r="B86" s="51" t="s">
        <v>172</v>
      </c>
      <c r="C86" s="53">
        <v>0</v>
      </c>
      <c r="D86" s="53">
        <v>0</v>
      </c>
      <c r="E86" s="53">
        <v>0</v>
      </c>
      <c r="F86" s="53">
        <v>0</v>
      </c>
      <c r="G86" s="53">
        <v>0</v>
      </c>
      <c r="H86" s="53">
        <v>0</v>
      </c>
      <c r="I86" s="53">
        <v>0</v>
      </c>
      <c r="J86" s="53">
        <v>0</v>
      </c>
      <c r="K86" s="53">
        <v>0</v>
      </c>
      <c r="L86" s="53">
        <v>0</v>
      </c>
      <c r="M86" s="53">
        <v>0</v>
      </c>
      <c r="N86" s="53">
        <v>0</v>
      </c>
      <c r="O86" s="53">
        <v>0</v>
      </c>
      <c r="P86" s="53">
        <v>0</v>
      </c>
      <c r="Q86" s="53">
        <v>0</v>
      </c>
      <c r="R86" s="53">
        <v>0</v>
      </c>
      <c r="S86" s="53">
        <v>0</v>
      </c>
      <c r="T86" s="53">
        <v>0</v>
      </c>
      <c r="U86" s="53">
        <v>0</v>
      </c>
      <c r="V86" s="53">
        <v>0</v>
      </c>
      <c r="W86" s="53">
        <v>0</v>
      </c>
      <c r="X86" s="53">
        <v>0</v>
      </c>
      <c r="Y86" s="53">
        <v>0</v>
      </c>
      <c r="Z86" s="53">
        <v>0</v>
      </c>
      <c r="AA86" s="53">
        <v>0</v>
      </c>
      <c r="AB86" s="53">
        <v>0</v>
      </c>
      <c r="AC86" s="53">
        <v>0</v>
      </c>
      <c r="AD86" s="53">
        <v>0</v>
      </c>
      <c r="AE86" s="53">
        <v>0</v>
      </c>
      <c r="AF86" s="53">
        <v>0</v>
      </c>
    </row>
    <row r="87" spans="2:32" ht="16" customHeight="1" x14ac:dyDescent="0.3">
      <c r="B87" s="51" t="s">
        <v>173</v>
      </c>
      <c r="C87" s="53">
        <v>0</v>
      </c>
      <c r="D87" s="53">
        <v>0</v>
      </c>
      <c r="E87" s="53">
        <v>0</v>
      </c>
      <c r="F87" s="53">
        <v>0</v>
      </c>
      <c r="G87" s="53">
        <v>0</v>
      </c>
      <c r="H87" s="53">
        <v>0</v>
      </c>
      <c r="I87" s="53">
        <v>0</v>
      </c>
      <c r="J87" s="53">
        <v>0</v>
      </c>
      <c r="K87" s="53">
        <v>0</v>
      </c>
      <c r="L87" s="53">
        <v>0</v>
      </c>
      <c r="M87" s="53">
        <v>0</v>
      </c>
      <c r="N87" s="53">
        <v>0</v>
      </c>
      <c r="O87" s="53">
        <v>0</v>
      </c>
      <c r="P87" s="53">
        <v>0</v>
      </c>
      <c r="Q87" s="53">
        <v>0</v>
      </c>
      <c r="R87" s="53">
        <v>0</v>
      </c>
      <c r="S87" s="53">
        <v>0</v>
      </c>
      <c r="T87" s="53">
        <v>0</v>
      </c>
      <c r="U87" s="53">
        <v>0</v>
      </c>
      <c r="V87" s="53">
        <v>0</v>
      </c>
      <c r="W87" s="53">
        <v>0</v>
      </c>
      <c r="X87" s="53">
        <v>0</v>
      </c>
      <c r="Y87" s="53">
        <v>0</v>
      </c>
      <c r="Z87" s="53">
        <v>0</v>
      </c>
      <c r="AA87" s="53">
        <v>0</v>
      </c>
      <c r="AB87" s="53">
        <v>0</v>
      </c>
      <c r="AC87" s="53">
        <v>0</v>
      </c>
      <c r="AD87" s="53">
        <v>0</v>
      </c>
      <c r="AE87" s="53">
        <v>0</v>
      </c>
      <c r="AF87" s="53">
        <v>0</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103</v>
      </c>
      <c r="D90" s="50">
        <v>113</v>
      </c>
      <c r="E90" s="50">
        <v>113</v>
      </c>
      <c r="F90" s="50">
        <v>108</v>
      </c>
      <c r="G90" s="50">
        <v>111</v>
      </c>
      <c r="H90" s="50">
        <v>117.45000000000003</v>
      </c>
      <c r="I90" s="50">
        <v>110</v>
      </c>
      <c r="J90" s="50">
        <v>99</v>
      </c>
      <c r="K90" s="50">
        <v>55</v>
      </c>
      <c r="L90" s="50">
        <v>55</v>
      </c>
      <c r="M90" s="50">
        <v>55</v>
      </c>
      <c r="N90" s="50">
        <v>55</v>
      </c>
      <c r="O90" s="50">
        <v>55</v>
      </c>
      <c r="P90" s="50">
        <v>55</v>
      </c>
      <c r="Q90" s="50">
        <v>55</v>
      </c>
      <c r="R90" s="50">
        <v>55</v>
      </c>
      <c r="S90" s="50">
        <v>55</v>
      </c>
      <c r="T90" s="50">
        <v>55</v>
      </c>
      <c r="U90" s="50">
        <v>55</v>
      </c>
      <c r="V90" s="50">
        <v>55</v>
      </c>
      <c r="W90" s="50">
        <v>55</v>
      </c>
      <c r="X90" s="50">
        <v>55</v>
      </c>
      <c r="Y90" s="50">
        <v>55</v>
      </c>
      <c r="Z90" s="50">
        <v>55</v>
      </c>
      <c r="AA90" s="50">
        <v>55</v>
      </c>
      <c r="AB90" s="50">
        <v>55</v>
      </c>
      <c r="AC90" s="50">
        <v>55</v>
      </c>
      <c r="AD90" s="50">
        <v>55</v>
      </c>
      <c r="AE90" s="50">
        <v>55</v>
      </c>
      <c r="AF90" s="50">
        <v>55</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0</v>
      </c>
      <c r="D96" s="53">
        <v>0</v>
      </c>
      <c r="E96" s="53">
        <v>0</v>
      </c>
      <c r="F96" s="53">
        <v>0</v>
      </c>
      <c r="G96" s="53">
        <v>0</v>
      </c>
      <c r="H96" s="53">
        <v>0</v>
      </c>
      <c r="I96" s="53">
        <v>0</v>
      </c>
      <c r="J96" s="53">
        <v>0</v>
      </c>
      <c r="K96" s="53">
        <v>0</v>
      </c>
      <c r="L96" s="53">
        <v>0</v>
      </c>
      <c r="M96" s="53">
        <v>0</v>
      </c>
      <c r="N96" s="53">
        <v>0</v>
      </c>
      <c r="O96" s="53">
        <v>0</v>
      </c>
      <c r="P96" s="53">
        <v>0</v>
      </c>
      <c r="Q96" s="53">
        <v>0</v>
      </c>
      <c r="R96" s="53">
        <v>0</v>
      </c>
      <c r="S96" s="53">
        <v>0</v>
      </c>
      <c r="T96" s="53">
        <v>0</v>
      </c>
      <c r="U96" s="53">
        <v>0</v>
      </c>
      <c r="V96" s="53">
        <v>0</v>
      </c>
      <c r="W96" s="53">
        <v>0</v>
      </c>
      <c r="X96" s="53">
        <v>0</v>
      </c>
      <c r="Y96" s="53">
        <v>0</v>
      </c>
      <c r="Z96" s="53">
        <v>0</v>
      </c>
      <c r="AA96" s="53">
        <v>0</v>
      </c>
      <c r="AB96" s="53">
        <v>0</v>
      </c>
      <c r="AC96" s="53">
        <v>0</v>
      </c>
      <c r="AD96" s="53">
        <v>0</v>
      </c>
      <c r="AE96" s="53">
        <v>0</v>
      </c>
      <c r="AF96" s="53">
        <v>0</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0</v>
      </c>
      <c r="P97" s="53">
        <v>0</v>
      </c>
      <c r="Q97" s="53">
        <v>0</v>
      </c>
      <c r="R97" s="53">
        <v>0</v>
      </c>
      <c r="S97" s="53">
        <v>0</v>
      </c>
      <c r="T97" s="53">
        <v>0</v>
      </c>
      <c r="U97" s="53">
        <v>0</v>
      </c>
      <c r="V97" s="53">
        <v>0</v>
      </c>
      <c r="W97" s="53">
        <v>0</v>
      </c>
      <c r="X97" s="53">
        <v>0</v>
      </c>
      <c r="Y97" s="53">
        <v>0</v>
      </c>
      <c r="Z97" s="53">
        <v>0</v>
      </c>
      <c r="AA97" s="53">
        <v>0</v>
      </c>
      <c r="AB97" s="53">
        <v>0</v>
      </c>
      <c r="AC97" s="53">
        <v>0</v>
      </c>
      <c r="AD97" s="53">
        <v>0</v>
      </c>
      <c r="AE97" s="53">
        <v>0</v>
      </c>
      <c r="AF97" s="53">
        <v>0</v>
      </c>
    </row>
    <row r="98" spans="2:32" ht="16" customHeight="1" x14ac:dyDescent="0.3">
      <c r="B98" s="51" t="s">
        <v>184</v>
      </c>
      <c r="C98" s="53">
        <v>0</v>
      </c>
      <c r="D98" s="53">
        <v>0</v>
      </c>
      <c r="E98" s="53">
        <v>0</v>
      </c>
      <c r="F98" s="53">
        <v>0</v>
      </c>
      <c r="G98" s="53">
        <v>0</v>
      </c>
      <c r="H98" s="53">
        <v>0</v>
      </c>
      <c r="I98" s="53">
        <v>0</v>
      </c>
      <c r="J98" s="53">
        <v>0</v>
      </c>
      <c r="K98" s="53">
        <v>0</v>
      </c>
      <c r="L98" s="53">
        <v>0</v>
      </c>
      <c r="M98" s="53">
        <v>0</v>
      </c>
      <c r="N98" s="53">
        <v>0</v>
      </c>
      <c r="O98" s="53">
        <v>0</v>
      </c>
      <c r="P98" s="53">
        <v>0</v>
      </c>
      <c r="Q98" s="53">
        <v>0</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60</v>
      </c>
      <c r="D107" s="53">
        <v>60</v>
      </c>
      <c r="E107" s="53">
        <v>60</v>
      </c>
      <c r="F107" s="53">
        <v>60</v>
      </c>
      <c r="G107" s="53">
        <v>60</v>
      </c>
      <c r="H107" s="53">
        <v>60.450000000000031</v>
      </c>
      <c r="I107" s="53">
        <v>55</v>
      </c>
      <c r="J107" s="53">
        <v>55</v>
      </c>
      <c r="K107" s="53">
        <v>55</v>
      </c>
      <c r="L107" s="53">
        <v>55</v>
      </c>
      <c r="M107" s="53">
        <v>55</v>
      </c>
      <c r="N107" s="53">
        <v>55</v>
      </c>
      <c r="O107" s="53">
        <v>55</v>
      </c>
      <c r="P107" s="53">
        <v>55</v>
      </c>
      <c r="Q107" s="53">
        <v>55</v>
      </c>
      <c r="R107" s="53">
        <v>55</v>
      </c>
      <c r="S107" s="53">
        <v>55</v>
      </c>
      <c r="T107" s="53">
        <v>55</v>
      </c>
      <c r="U107" s="53">
        <v>55</v>
      </c>
      <c r="V107" s="53">
        <v>55</v>
      </c>
      <c r="W107" s="53">
        <v>55</v>
      </c>
      <c r="X107" s="53">
        <v>55</v>
      </c>
      <c r="Y107" s="53">
        <v>55</v>
      </c>
      <c r="Z107" s="53">
        <v>55</v>
      </c>
      <c r="AA107" s="53">
        <v>55</v>
      </c>
      <c r="AB107" s="53">
        <v>55</v>
      </c>
      <c r="AC107" s="53">
        <v>55</v>
      </c>
      <c r="AD107" s="53">
        <v>55</v>
      </c>
      <c r="AE107" s="53">
        <v>55</v>
      </c>
      <c r="AF107" s="53">
        <v>55</v>
      </c>
    </row>
    <row r="108" spans="2:32" ht="16" customHeight="1" x14ac:dyDescent="0.3">
      <c r="B108" s="51" t="s">
        <v>194</v>
      </c>
      <c r="C108" s="53">
        <v>43</v>
      </c>
      <c r="D108" s="53">
        <v>53</v>
      </c>
      <c r="E108" s="53">
        <v>53</v>
      </c>
      <c r="F108" s="53">
        <v>48</v>
      </c>
      <c r="G108" s="53">
        <v>51</v>
      </c>
      <c r="H108" s="53">
        <v>57</v>
      </c>
      <c r="I108" s="53">
        <v>55</v>
      </c>
      <c r="J108" s="53">
        <v>44</v>
      </c>
      <c r="K108" s="53">
        <v>0</v>
      </c>
      <c r="L108" s="53">
        <v>0</v>
      </c>
      <c r="M108" s="53">
        <v>0</v>
      </c>
      <c r="N108" s="53">
        <v>0</v>
      </c>
      <c r="O108" s="53">
        <v>0</v>
      </c>
      <c r="P108" s="53">
        <v>0</v>
      </c>
      <c r="Q108" s="53">
        <v>0</v>
      </c>
      <c r="R108" s="53">
        <v>0</v>
      </c>
      <c r="S108" s="53">
        <v>0</v>
      </c>
      <c r="T108" s="53">
        <v>0</v>
      </c>
      <c r="U108" s="53">
        <v>0</v>
      </c>
      <c r="V108" s="53">
        <v>0</v>
      </c>
      <c r="W108" s="53">
        <v>0</v>
      </c>
      <c r="X108" s="53">
        <v>0</v>
      </c>
      <c r="Y108" s="53">
        <v>0</v>
      </c>
      <c r="Z108" s="53">
        <v>0</v>
      </c>
      <c r="AA108" s="53">
        <v>0</v>
      </c>
      <c r="AB108" s="53">
        <v>0</v>
      </c>
      <c r="AC108" s="53">
        <v>0</v>
      </c>
      <c r="AD108" s="53">
        <v>0</v>
      </c>
      <c r="AE108" s="53">
        <v>0</v>
      </c>
      <c r="AF108" s="53">
        <v>0</v>
      </c>
    </row>
    <row r="109" spans="2:32" ht="16" customHeight="1" x14ac:dyDescent="0.25">
      <c r="B109" s="49" t="s">
        <v>195</v>
      </c>
      <c r="C109" s="50">
        <v>394</v>
      </c>
      <c r="D109" s="50">
        <v>404</v>
      </c>
      <c r="E109" s="50">
        <v>365</v>
      </c>
      <c r="F109" s="50">
        <v>490</v>
      </c>
      <c r="G109" s="50">
        <v>240</v>
      </c>
      <c r="H109" s="50">
        <v>100</v>
      </c>
      <c r="I109" s="50">
        <v>70</v>
      </c>
      <c r="J109" s="50">
        <v>70</v>
      </c>
      <c r="K109" s="50">
        <v>70</v>
      </c>
      <c r="L109" s="50">
        <v>70</v>
      </c>
      <c r="M109" s="50">
        <v>25</v>
      </c>
      <c r="N109" s="50">
        <v>0</v>
      </c>
      <c r="O109" s="50">
        <v>0</v>
      </c>
      <c r="P109" s="50">
        <v>0</v>
      </c>
      <c r="Q109" s="50">
        <v>0</v>
      </c>
      <c r="R109" s="50">
        <v>0</v>
      </c>
      <c r="S109" s="50">
        <v>0</v>
      </c>
      <c r="T109" s="50">
        <v>0</v>
      </c>
      <c r="U109" s="50">
        <v>0</v>
      </c>
      <c r="V109" s="50">
        <v>0</v>
      </c>
      <c r="W109" s="50">
        <v>0</v>
      </c>
      <c r="X109" s="50">
        <v>0</v>
      </c>
      <c r="Y109" s="50">
        <v>0</v>
      </c>
      <c r="Z109" s="50">
        <v>0</v>
      </c>
      <c r="AA109" s="50">
        <v>0</v>
      </c>
      <c r="AB109" s="50">
        <v>0</v>
      </c>
      <c r="AC109" s="50">
        <v>0</v>
      </c>
      <c r="AD109" s="50">
        <v>0</v>
      </c>
      <c r="AE109" s="50">
        <v>0</v>
      </c>
      <c r="AF109" s="50">
        <v>0</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0</v>
      </c>
      <c r="D112" s="53">
        <v>0</v>
      </c>
      <c r="E112" s="53">
        <v>0</v>
      </c>
      <c r="F112" s="53">
        <v>0</v>
      </c>
      <c r="G112" s="53">
        <v>0</v>
      </c>
      <c r="H112" s="53">
        <v>0</v>
      </c>
      <c r="I112" s="53">
        <v>0</v>
      </c>
      <c r="J112" s="53">
        <v>0</v>
      </c>
      <c r="K112" s="53">
        <v>0</v>
      </c>
      <c r="L112" s="53">
        <v>0</v>
      </c>
      <c r="M112" s="53">
        <v>0</v>
      </c>
      <c r="N112" s="53">
        <v>0</v>
      </c>
      <c r="O112" s="53">
        <v>0</v>
      </c>
      <c r="P112" s="53">
        <v>0</v>
      </c>
      <c r="Q112" s="53">
        <v>0</v>
      </c>
      <c r="R112" s="53">
        <v>0</v>
      </c>
      <c r="S112" s="53">
        <v>0</v>
      </c>
      <c r="T112" s="53">
        <v>0</v>
      </c>
      <c r="U112" s="53">
        <v>0</v>
      </c>
      <c r="V112" s="53">
        <v>0</v>
      </c>
      <c r="W112" s="53">
        <v>0</v>
      </c>
      <c r="X112" s="53">
        <v>0</v>
      </c>
      <c r="Y112" s="53">
        <v>0</v>
      </c>
      <c r="Z112" s="53">
        <v>0</v>
      </c>
      <c r="AA112" s="53">
        <v>0</v>
      </c>
      <c r="AB112" s="53">
        <v>0</v>
      </c>
      <c r="AC112" s="53">
        <v>0</v>
      </c>
      <c r="AD112" s="53">
        <v>0</v>
      </c>
      <c r="AE112" s="53">
        <v>0</v>
      </c>
      <c r="AF112" s="53">
        <v>0</v>
      </c>
    </row>
    <row r="113" spans="2:32" ht="16" customHeight="1" x14ac:dyDescent="0.3">
      <c r="B113" s="51" t="s">
        <v>199</v>
      </c>
      <c r="C113" s="53">
        <v>394</v>
      </c>
      <c r="D113" s="53">
        <v>404</v>
      </c>
      <c r="E113" s="53">
        <v>365</v>
      </c>
      <c r="F113" s="53">
        <v>490</v>
      </c>
      <c r="G113" s="53">
        <v>240</v>
      </c>
      <c r="H113" s="53">
        <v>100</v>
      </c>
      <c r="I113" s="53">
        <v>70</v>
      </c>
      <c r="J113" s="53">
        <v>70</v>
      </c>
      <c r="K113" s="53">
        <v>70</v>
      </c>
      <c r="L113" s="53">
        <v>70</v>
      </c>
      <c r="M113" s="53">
        <v>25</v>
      </c>
      <c r="N113" s="53">
        <v>0</v>
      </c>
      <c r="O113" s="53">
        <v>0</v>
      </c>
      <c r="P113" s="53">
        <v>0</v>
      </c>
      <c r="Q113" s="53">
        <v>0</v>
      </c>
      <c r="R113" s="53">
        <v>0</v>
      </c>
      <c r="S113" s="53">
        <v>0</v>
      </c>
      <c r="T113" s="53">
        <v>0</v>
      </c>
      <c r="U113" s="53">
        <v>0</v>
      </c>
      <c r="V113" s="53">
        <v>0</v>
      </c>
      <c r="W113" s="53">
        <v>0</v>
      </c>
      <c r="X113" s="53">
        <v>0</v>
      </c>
      <c r="Y113" s="53">
        <v>0</v>
      </c>
      <c r="Z113" s="53">
        <v>0</v>
      </c>
      <c r="AA113" s="53">
        <v>0</v>
      </c>
      <c r="AB113" s="53">
        <v>0</v>
      </c>
      <c r="AC113" s="53">
        <v>0</v>
      </c>
      <c r="AD113" s="53">
        <v>0</v>
      </c>
      <c r="AE113" s="53">
        <v>0</v>
      </c>
      <c r="AF113" s="53">
        <v>0</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0</v>
      </c>
      <c r="D115" s="48">
        <v>0</v>
      </c>
      <c r="E115" s="48">
        <v>0</v>
      </c>
      <c r="F115" s="48">
        <v>0</v>
      </c>
      <c r="G115" s="48">
        <v>0</v>
      </c>
      <c r="H115" s="48">
        <v>0</v>
      </c>
      <c r="I115" s="48">
        <v>0</v>
      </c>
      <c r="J115" s="48">
        <v>0</v>
      </c>
      <c r="K115" s="48">
        <v>0</v>
      </c>
      <c r="L115" s="48">
        <v>0</v>
      </c>
      <c r="M115" s="48">
        <v>0</v>
      </c>
      <c r="N115" s="48">
        <v>0</v>
      </c>
      <c r="O115" s="48">
        <v>0</v>
      </c>
      <c r="P115" s="48">
        <v>0</v>
      </c>
      <c r="Q115" s="48">
        <v>0</v>
      </c>
      <c r="R115" s="48">
        <v>0</v>
      </c>
      <c r="S115" s="48">
        <v>0</v>
      </c>
      <c r="T115" s="48">
        <v>0</v>
      </c>
      <c r="U115" s="48">
        <v>0</v>
      </c>
      <c r="V115" s="48">
        <v>0</v>
      </c>
      <c r="W115" s="48">
        <v>0</v>
      </c>
      <c r="X115" s="48">
        <v>0</v>
      </c>
      <c r="Y115" s="48">
        <v>0</v>
      </c>
      <c r="Z115" s="48">
        <v>0</v>
      </c>
      <c r="AA115" s="48">
        <v>0</v>
      </c>
      <c r="AB115" s="48">
        <v>0</v>
      </c>
      <c r="AC115" s="48">
        <v>0</v>
      </c>
      <c r="AD115" s="48">
        <v>0</v>
      </c>
      <c r="AE115" s="48">
        <v>0</v>
      </c>
      <c r="AF115" s="48">
        <v>0</v>
      </c>
    </row>
    <row r="116" spans="2:32" ht="16" customHeight="1" x14ac:dyDescent="0.3">
      <c r="B116" s="51" t="s">
        <v>202</v>
      </c>
      <c r="C116" s="53">
        <v>0</v>
      </c>
      <c r="D116" s="53">
        <v>0</v>
      </c>
      <c r="E116" s="53">
        <v>0</v>
      </c>
      <c r="F116" s="53">
        <v>0</v>
      </c>
      <c r="G116" s="53">
        <v>0</v>
      </c>
      <c r="H116" s="53">
        <v>0</v>
      </c>
      <c r="I116" s="53">
        <v>0</v>
      </c>
      <c r="J116" s="53">
        <v>0</v>
      </c>
      <c r="K116" s="53">
        <v>0</v>
      </c>
      <c r="L116" s="53">
        <v>0</v>
      </c>
      <c r="M116" s="53">
        <v>0</v>
      </c>
      <c r="N116" s="53">
        <v>0</v>
      </c>
      <c r="O116" s="53">
        <v>0</v>
      </c>
      <c r="P116" s="53">
        <v>0</v>
      </c>
      <c r="Q116" s="53">
        <v>0</v>
      </c>
      <c r="R116" s="53">
        <v>0</v>
      </c>
      <c r="S116" s="53">
        <v>0</v>
      </c>
      <c r="T116" s="53">
        <v>0</v>
      </c>
      <c r="U116" s="53">
        <v>0</v>
      </c>
      <c r="V116" s="53">
        <v>0</v>
      </c>
      <c r="W116" s="53">
        <v>0</v>
      </c>
      <c r="X116" s="53">
        <v>0</v>
      </c>
      <c r="Y116" s="53">
        <v>0</v>
      </c>
      <c r="Z116" s="53">
        <v>0</v>
      </c>
      <c r="AA116" s="53">
        <v>0</v>
      </c>
      <c r="AB116" s="53">
        <v>0</v>
      </c>
      <c r="AC116" s="53">
        <v>0</v>
      </c>
      <c r="AD116" s="53">
        <v>0</v>
      </c>
      <c r="AE116" s="53">
        <v>0</v>
      </c>
      <c r="AF116" s="53">
        <v>0</v>
      </c>
    </row>
    <row r="117" spans="2:32" ht="16" customHeight="1" x14ac:dyDescent="0.3">
      <c r="B117" s="51" t="s">
        <v>203</v>
      </c>
      <c r="C117" s="53">
        <v>0</v>
      </c>
      <c r="D117" s="53">
        <v>0</v>
      </c>
      <c r="E117" s="53">
        <v>0</v>
      </c>
      <c r="F117" s="53">
        <v>0</v>
      </c>
      <c r="G117" s="53">
        <v>0</v>
      </c>
      <c r="H117" s="53">
        <v>0</v>
      </c>
      <c r="I117" s="53">
        <v>0</v>
      </c>
      <c r="J117" s="53">
        <v>0</v>
      </c>
      <c r="K117" s="53">
        <v>0</v>
      </c>
      <c r="L117" s="53">
        <v>0</v>
      </c>
      <c r="M117" s="53">
        <v>0</v>
      </c>
      <c r="N117" s="53">
        <v>0</v>
      </c>
      <c r="O117" s="53">
        <v>0</v>
      </c>
      <c r="P117" s="53">
        <v>0</v>
      </c>
      <c r="Q117" s="53">
        <v>0</v>
      </c>
      <c r="R117" s="53">
        <v>0</v>
      </c>
      <c r="S117" s="53">
        <v>0</v>
      </c>
      <c r="T117" s="53">
        <v>0</v>
      </c>
      <c r="U117" s="53">
        <v>0</v>
      </c>
      <c r="V117" s="53">
        <v>0</v>
      </c>
      <c r="W117" s="53">
        <v>0</v>
      </c>
      <c r="X117" s="53">
        <v>0</v>
      </c>
      <c r="Y117" s="53">
        <v>0</v>
      </c>
      <c r="Z117" s="53">
        <v>0</v>
      </c>
      <c r="AA117" s="53">
        <v>0</v>
      </c>
      <c r="AB117" s="53">
        <v>0</v>
      </c>
      <c r="AC117" s="53">
        <v>0</v>
      </c>
      <c r="AD117" s="53">
        <v>0</v>
      </c>
      <c r="AE117" s="53">
        <v>0</v>
      </c>
      <c r="AF117" s="53">
        <v>0</v>
      </c>
    </row>
    <row r="118" spans="2:32" ht="16" customHeight="1" x14ac:dyDescent="0.25">
      <c r="B118" s="47" t="s">
        <v>204</v>
      </c>
      <c r="C118" s="48">
        <v>165</v>
      </c>
      <c r="D118" s="48">
        <v>165</v>
      </c>
      <c r="E118" s="48">
        <v>165</v>
      </c>
      <c r="F118" s="48">
        <v>165</v>
      </c>
      <c r="G118" s="48">
        <v>195</v>
      </c>
      <c r="H118" s="48">
        <v>175</v>
      </c>
      <c r="I118" s="48">
        <v>200</v>
      </c>
      <c r="J118" s="48">
        <v>150</v>
      </c>
      <c r="K118" s="48">
        <v>214</v>
      </c>
      <c r="L118" s="48">
        <v>214</v>
      </c>
      <c r="M118" s="48">
        <v>174</v>
      </c>
      <c r="N118" s="48">
        <v>150</v>
      </c>
      <c r="O118" s="48">
        <v>150</v>
      </c>
      <c r="P118" s="48">
        <v>190</v>
      </c>
      <c r="Q118" s="48">
        <v>220</v>
      </c>
      <c r="R118" s="48">
        <v>240</v>
      </c>
      <c r="S118" s="48">
        <v>250</v>
      </c>
      <c r="T118" s="48">
        <v>200</v>
      </c>
      <c r="U118" s="48">
        <v>200</v>
      </c>
      <c r="V118" s="48">
        <v>200</v>
      </c>
      <c r="W118" s="48">
        <v>200</v>
      </c>
      <c r="X118" s="48">
        <v>200</v>
      </c>
      <c r="Y118" s="48">
        <v>200</v>
      </c>
      <c r="Z118" s="48">
        <v>200</v>
      </c>
      <c r="AA118" s="48">
        <v>200</v>
      </c>
      <c r="AB118" s="48">
        <v>200</v>
      </c>
      <c r="AC118" s="48">
        <v>200</v>
      </c>
      <c r="AD118" s="48">
        <v>200</v>
      </c>
      <c r="AE118" s="48">
        <v>200</v>
      </c>
      <c r="AF118" s="48">
        <v>200</v>
      </c>
    </row>
    <row r="119" spans="2:32" ht="16" customHeight="1" x14ac:dyDescent="0.25">
      <c r="B119" s="49" t="s">
        <v>205</v>
      </c>
      <c r="C119" s="50">
        <v>70</v>
      </c>
      <c r="D119" s="50">
        <v>70</v>
      </c>
      <c r="E119" s="50">
        <v>70</v>
      </c>
      <c r="F119" s="50">
        <v>70</v>
      </c>
      <c r="G119" s="50">
        <v>70</v>
      </c>
      <c r="H119" s="50">
        <v>50</v>
      </c>
      <c r="I119" s="50">
        <v>50</v>
      </c>
      <c r="J119" s="50">
        <v>0</v>
      </c>
      <c r="K119" s="50">
        <v>0</v>
      </c>
      <c r="L119" s="50">
        <v>0</v>
      </c>
      <c r="M119" s="50">
        <v>0</v>
      </c>
      <c r="N119" s="50">
        <v>0</v>
      </c>
      <c r="O119" s="50">
        <v>0</v>
      </c>
      <c r="P119" s="50">
        <v>0</v>
      </c>
      <c r="Q119" s="50">
        <v>0</v>
      </c>
      <c r="R119" s="50">
        <v>0</v>
      </c>
      <c r="S119" s="50">
        <v>0</v>
      </c>
      <c r="T119" s="50">
        <v>0</v>
      </c>
      <c r="U119" s="50">
        <v>0</v>
      </c>
      <c r="V119" s="50">
        <v>0</v>
      </c>
      <c r="W119" s="50">
        <v>0</v>
      </c>
      <c r="X119" s="50">
        <v>0</v>
      </c>
      <c r="Y119" s="50">
        <v>0</v>
      </c>
      <c r="Z119" s="50">
        <v>0</v>
      </c>
      <c r="AA119" s="50">
        <v>0</v>
      </c>
      <c r="AB119" s="50">
        <v>0</v>
      </c>
      <c r="AC119" s="50">
        <v>0</v>
      </c>
      <c r="AD119" s="50">
        <v>0</v>
      </c>
      <c r="AE119" s="50">
        <v>0</v>
      </c>
      <c r="AF119" s="50">
        <v>0</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70</v>
      </c>
      <c r="D121" s="53">
        <v>70</v>
      </c>
      <c r="E121" s="53">
        <v>70</v>
      </c>
      <c r="F121" s="53">
        <v>70</v>
      </c>
      <c r="G121" s="53">
        <v>70</v>
      </c>
      <c r="H121" s="53">
        <v>50</v>
      </c>
      <c r="I121" s="53">
        <v>50</v>
      </c>
      <c r="J121" s="53">
        <v>0</v>
      </c>
      <c r="K121" s="53">
        <v>0</v>
      </c>
      <c r="L121" s="53">
        <v>0</v>
      </c>
      <c r="M121" s="53">
        <v>0</v>
      </c>
      <c r="N121" s="53">
        <v>0</v>
      </c>
      <c r="O121" s="53">
        <v>0</v>
      </c>
      <c r="P121" s="53">
        <v>0</v>
      </c>
      <c r="Q121" s="53">
        <v>0</v>
      </c>
      <c r="R121" s="53">
        <v>0</v>
      </c>
      <c r="S121" s="53">
        <v>0</v>
      </c>
      <c r="T121" s="53">
        <v>0</v>
      </c>
      <c r="U121" s="53">
        <v>0</v>
      </c>
      <c r="V121" s="53">
        <v>0</v>
      </c>
      <c r="W121" s="53">
        <v>0</v>
      </c>
      <c r="X121" s="53">
        <v>0</v>
      </c>
      <c r="Y121" s="53">
        <v>0</v>
      </c>
      <c r="Z121" s="53">
        <v>0</v>
      </c>
      <c r="AA121" s="53">
        <v>0</v>
      </c>
      <c r="AB121" s="53">
        <v>0</v>
      </c>
      <c r="AC121" s="53">
        <v>0</v>
      </c>
      <c r="AD121" s="53">
        <v>0</v>
      </c>
      <c r="AE121" s="53">
        <v>0</v>
      </c>
      <c r="AF121" s="53">
        <v>0</v>
      </c>
    </row>
    <row r="122" spans="2:32" ht="16" customHeight="1" x14ac:dyDescent="0.3">
      <c r="B122" s="51" t="s">
        <v>208</v>
      </c>
      <c r="C122" s="53">
        <v>0</v>
      </c>
      <c r="D122" s="53">
        <v>0</v>
      </c>
      <c r="E122" s="53">
        <v>0</v>
      </c>
      <c r="F122" s="53">
        <v>0</v>
      </c>
      <c r="G122" s="53">
        <v>0</v>
      </c>
      <c r="H122" s="53">
        <v>0</v>
      </c>
      <c r="I122" s="53">
        <v>0</v>
      </c>
      <c r="J122" s="53">
        <v>0</v>
      </c>
      <c r="K122" s="53">
        <v>0</v>
      </c>
      <c r="L122" s="53">
        <v>0</v>
      </c>
      <c r="M122" s="53">
        <v>0</v>
      </c>
      <c r="N122" s="53">
        <v>0</v>
      </c>
      <c r="O122" s="53">
        <v>0</v>
      </c>
      <c r="P122" s="53">
        <v>0</v>
      </c>
      <c r="Q122" s="53">
        <v>0</v>
      </c>
      <c r="R122" s="53">
        <v>0</v>
      </c>
      <c r="S122" s="53">
        <v>0</v>
      </c>
      <c r="T122" s="53">
        <v>0</v>
      </c>
      <c r="U122" s="53">
        <v>0</v>
      </c>
      <c r="V122" s="53">
        <v>0</v>
      </c>
      <c r="W122" s="53">
        <v>0</v>
      </c>
      <c r="X122" s="53">
        <v>0</v>
      </c>
      <c r="Y122" s="53">
        <v>0</v>
      </c>
      <c r="Z122" s="53">
        <v>0</v>
      </c>
      <c r="AA122" s="53">
        <v>0</v>
      </c>
      <c r="AB122" s="53">
        <v>0</v>
      </c>
      <c r="AC122" s="53">
        <v>0</v>
      </c>
      <c r="AD122" s="53">
        <v>0</v>
      </c>
      <c r="AE122" s="53">
        <v>0</v>
      </c>
      <c r="AF122" s="53">
        <v>0</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0</v>
      </c>
      <c r="D124" s="53">
        <v>0</v>
      </c>
      <c r="E124" s="53">
        <v>0</v>
      </c>
      <c r="F124" s="53">
        <v>0</v>
      </c>
      <c r="G124" s="53">
        <v>0</v>
      </c>
      <c r="H124" s="53">
        <v>0</v>
      </c>
      <c r="I124" s="53">
        <v>0</v>
      </c>
      <c r="J124" s="53">
        <v>0</v>
      </c>
      <c r="K124" s="53">
        <v>0</v>
      </c>
      <c r="L124" s="53">
        <v>0</v>
      </c>
      <c r="M124" s="53">
        <v>0</v>
      </c>
      <c r="N124" s="53">
        <v>0</v>
      </c>
      <c r="O124" s="53">
        <v>0</v>
      </c>
      <c r="P124" s="53">
        <v>0</v>
      </c>
      <c r="Q124" s="53">
        <v>0</v>
      </c>
      <c r="R124" s="53">
        <v>0</v>
      </c>
      <c r="S124" s="53">
        <v>0</v>
      </c>
      <c r="T124" s="53">
        <v>0</v>
      </c>
      <c r="U124" s="53">
        <v>0</v>
      </c>
      <c r="V124" s="53">
        <v>0</v>
      </c>
      <c r="W124" s="53">
        <v>0</v>
      </c>
      <c r="X124" s="53">
        <v>0</v>
      </c>
      <c r="Y124" s="53">
        <v>0</v>
      </c>
      <c r="Z124" s="53">
        <v>0</v>
      </c>
      <c r="AA124" s="53">
        <v>0</v>
      </c>
      <c r="AB124" s="53">
        <v>0</v>
      </c>
      <c r="AC124" s="53">
        <v>0</v>
      </c>
      <c r="AD124" s="53">
        <v>0</v>
      </c>
      <c r="AE124" s="53">
        <v>0</v>
      </c>
      <c r="AF124" s="53">
        <v>0</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0</v>
      </c>
      <c r="D127" s="53">
        <v>0</v>
      </c>
      <c r="E127" s="53">
        <v>0</v>
      </c>
      <c r="F127" s="53">
        <v>0</v>
      </c>
      <c r="G127" s="53">
        <v>0</v>
      </c>
      <c r="H127" s="53">
        <v>0</v>
      </c>
      <c r="I127" s="53">
        <v>0</v>
      </c>
      <c r="J127" s="53">
        <v>0</v>
      </c>
      <c r="K127" s="53">
        <v>0</v>
      </c>
      <c r="L127" s="53">
        <v>0</v>
      </c>
      <c r="M127" s="53">
        <v>0</v>
      </c>
      <c r="N127" s="53">
        <v>0</v>
      </c>
      <c r="O127" s="53">
        <v>0</v>
      </c>
      <c r="P127" s="53">
        <v>0</v>
      </c>
      <c r="Q127" s="53">
        <v>0</v>
      </c>
      <c r="R127" s="53">
        <v>0</v>
      </c>
      <c r="S127" s="53">
        <v>0</v>
      </c>
      <c r="T127" s="53">
        <v>0</v>
      </c>
      <c r="U127" s="53">
        <v>0</v>
      </c>
      <c r="V127" s="53">
        <v>0</v>
      </c>
      <c r="W127" s="53">
        <v>0</v>
      </c>
      <c r="X127" s="53">
        <v>0</v>
      </c>
      <c r="Y127" s="53">
        <v>0</v>
      </c>
      <c r="Z127" s="53">
        <v>0</v>
      </c>
      <c r="AA127" s="53">
        <v>0</v>
      </c>
      <c r="AB127" s="53">
        <v>0</v>
      </c>
      <c r="AC127" s="53">
        <v>0</v>
      </c>
      <c r="AD127" s="53">
        <v>0</v>
      </c>
      <c r="AE127" s="53">
        <v>0</v>
      </c>
      <c r="AF127" s="53">
        <v>0</v>
      </c>
    </row>
    <row r="128" spans="2:32" ht="16" customHeight="1" x14ac:dyDescent="0.25">
      <c r="B128" s="49" t="s">
        <v>214</v>
      </c>
      <c r="C128" s="50">
        <v>0</v>
      </c>
      <c r="D128" s="50">
        <v>0</v>
      </c>
      <c r="E128" s="50">
        <v>0</v>
      </c>
      <c r="F128" s="50">
        <v>0</v>
      </c>
      <c r="G128" s="50">
        <v>0</v>
      </c>
      <c r="H128" s="50">
        <v>0</v>
      </c>
      <c r="I128" s="50">
        <v>0</v>
      </c>
      <c r="J128" s="50">
        <v>0</v>
      </c>
      <c r="K128" s="50">
        <v>0</v>
      </c>
      <c r="L128" s="50">
        <v>0</v>
      </c>
      <c r="M128" s="50">
        <v>0</v>
      </c>
      <c r="N128" s="50">
        <v>0</v>
      </c>
      <c r="O128" s="50">
        <v>0</v>
      </c>
      <c r="P128" s="50">
        <v>0</v>
      </c>
      <c r="Q128" s="50">
        <v>0</v>
      </c>
      <c r="R128" s="50">
        <v>0</v>
      </c>
      <c r="S128" s="50">
        <v>0</v>
      </c>
      <c r="T128" s="50">
        <v>0</v>
      </c>
      <c r="U128" s="50">
        <v>0</v>
      </c>
      <c r="V128" s="50">
        <v>0</v>
      </c>
      <c r="W128" s="50">
        <v>0</v>
      </c>
      <c r="X128" s="50">
        <v>0</v>
      </c>
      <c r="Y128" s="50">
        <v>0</v>
      </c>
      <c r="Z128" s="50">
        <v>0</v>
      </c>
      <c r="AA128" s="50">
        <v>0</v>
      </c>
      <c r="AB128" s="50">
        <v>0</v>
      </c>
      <c r="AC128" s="50">
        <v>0</v>
      </c>
      <c r="AD128" s="50">
        <v>0</v>
      </c>
      <c r="AE128" s="50">
        <v>0</v>
      </c>
      <c r="AF128" s="50">
        <v>0</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0</v>
      </c>
      <c r="D131" s="53">
        <v>0</v>
      </c>
      <c r="E131" s="53">
        <v>0</v>
      </c>
      <c r="F131" s="53">
        <v>0</v>
      </c>
      <c r="G131" s="53">
        <v>0</v>
      </c>
      <c r="H131" s="53">
        <v>0</v>
      </c>
      <c r="I131" s="53">
        <v>0</v>
      </c>
      <c r="J131" s="53">
        <v>0</v>
      </c>
      <c r="K131" s="53">
        <v>0</v>
      </c>
      <c r="L131" s="53">
        <v>0</v>
      </c>
      <c r="M131" s="53">
        <v>0</v>
      </c>
      <c r="N131" s="53">
        <v>0</v>
      </c>
      <c r="O131" s="53">
        <v>0</v>
      </c>
      <c r="P131" s="53">
        <v>0</v>
      </c>
      <c r="Q131" s="53">
        <v>0</v>
      </c>
      <c r="R131" s="53">
        <v>0</v>
      </c>
      <c r="S131" s="53">
        <v>0</v>
      </c>
      <c r="T131" s="53">
        <v>0</v>
      </c>
      <c r="U131" s="53">
        <v>0</v>
      </c>
      <c r="V131" s="53">
        <v>0</v>
      </c>
      <c r="W131" s="53">
        <v>0</v>
      </c>
      <c r="X131" s="53">
        <v>0</v>
      </c>
      <c r="Y131" s="53">
        <v>0</v>
      </c>
      <c r="Z131" s="53">
        <v>0</v>
      </c>
      <c r="AA131" s="53">
        <v>0</v>
      </c>
      <c r="AB131" s="53">
        <v>0</v>
      </c>
      <c r="AC131" s="53">
        <v>0</v>
      </c>
      <c r="AD131" s="53">
        <v>0</v>
      </c>
      <c r="AE131" s="53">
        <v>0</v>
      </c>
      <c r="AF131" s="53">
        <v>0</v>
      </c>
    </row>
    <row r="132" spans="2:32" ht="16" customHeight="1" x14ac:dyDescent="0.3">
      <c r="B132" s="51" t="s">
        <v>218</v>
      </c>
      <c r="C132" s="53">
        <v>0</v>
      </c>
      <c r="D132" s="53">
        <v>0</v>
      </c>
      <c r="E132" s="53">
        <v>0</v>
      </c>
      <c r="F132" s="53">
        <v>0</v>
      </c>
      <c r="G132" s="53">
        <v>0</v>
      </c>
      <c r="H132" s="53">
        <v>0</v>
      </c>
      <c r="I132" s="53">
        <v>0</v>
      </c>
      <c r="J132" s="53">
        <v>0</v>
      </c>
      <c r="K132" s="53">
        <v>0</v>
      </c>
      <c r="L132" s="53">
        <v>0</v>
      </c>
      <c r="M132" s="53">
        <v>0</v>
      </c>
      <c r="N132" s="53">
        <v>0</v>
      </c>
      <c r="O132" s="53">
        <v>0</v>
      </c>
      <c r="P132" s="53">
        <v>0</v>
      </c>
      <c r="Q132" s="53">
        <v>0</v>
      </c>
      <c r="R132" s="53">
        <v>0</v>
      </c>
      <c r="S132" s="53">
        <v>0</v>
      </c>
      <c r="T132" s="53">
        <v>0</v>
      </c>
      <c r="U132" s="53">
        <v>0</v>
      </c>
      <c r="V132" s="53">
        <v>0</v>
      </c>
      <c r="W132" s="53">
        <v>0</v>
      </c>
      <c r="X132" s="53">
        <v>0</v>
      </c>
      <c r="Y132" s="53">
        <v>0</v>
      </c>
      <c r="Z132" s="53">
        <v>0</v>
      </c>
      <c r="AA132" s="53">
        <v>0</v>
      </c>
      <c r="AB132" s="53">
        <v>0</v>
      </c>
      <c r="AC132" s="53">
        <v>0</v>
      </c>
      <c r="AD132" s="53">
        <v>0</v>
      </c>
      <c r="AE132" s="53">
        <v>0</v>
      </c>
      <c r="AF132" s="53">
        <v>0</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0</v>
      </c>
      <c r="D134" s="53">
        <v>0</v>
      </c>
      <c r="E134" s="53">
        <v>0</v>
      </c>
      <c r="F134" s="53">
        <v>0</v>
      </c>
      <c r="G134" s="53">
        <v>0</v>
      </c>
      <c r="H134" s="53">
        <v>0</v>
      </c>
      <c r="I134" s="53">
        <v>0</v>
      </c>
      <c r="J134" s="53">
        <v>0</v>
      </c>
      <c r="K134" s="53">
        <v>0</v>
      </c>
      <c r="L134" s="53">
        <v>0</v>
      </c>
      <c r="M134" s="53">
        <v>0</v>
      </c>
      <c r="N134" s="53">
        <v>0</v>
      </c>
      <c r="O134" s="53">
        <v>0</v>
      </c>
      <c r="P134" s="53">
        <v>0</v>
      </c>
      <c r="Q134" s="53">
        <v>0</v>
      </c>
      <c r="R134" s="53">
        <v>0</v>
      </c>
      <c r="S134" s="53">
        <v>0</v>
      </c>
      <c r="T134" s="53">
        <v>0</v>
      </c>
      <c r="U134" s="53">
        <v>0</v>
      </c>
      <c r="V134" s="53">
        <v>0</v>
      </c>
      <c r="W134" s="53">
        <v>0</v>
      </c>
      <c r="X134" s="53">
        <v>0</v>
      </c>
      <c r="Y134" s="53">
        <v>0</v>
      </c>
      <c r="Z134" s="53">
        <v>0</v>
      </c>
      <c r="AA134" s="53">
        <v>0</v>
      </c>
      <c r="AB134" s="53">
        <v>0</v>
      </c>
      <c r="AC134" s="53">
        <v>0</v>
      </c>
      <c r="AD134" s="53">
        <v>0</v>
      </c>
      <c r="AE134" s="53">
        <v>0</v>
      </c>
      <c r="AF134" s="53">
        <v>0</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95</v>
      </c>
      <c r="D137" s="50">
        <v>95</v>
      </c>
      <c r="E137" s="50">
        <v>95</v>
      </c>
      <c r="F137" s="50">
        <v>95</v>
      </c>
      <c r="G137" s="50">
        <v>125</v>
      </c>
      <c r="H137" s="50">
        <v>125</v>
      </c>
      <c r="I137" s="50">
        <v>150</v>
      </c>
      <c r="J137" s="50">
        <v>150</v>
      </c>
      <c r="K137" s="50">
        <v>214</v>
      </c>
      <c r="L137" s="50">
        <v>214</v>
      </c>
      <c r="M137" s="50">
        <v>174</v>
      </c>
      <c r="N137" s="50">
        <v>150</v>
      </c>
      <c r="O137" s="50">
        <v>150</v>
      </c>
      <c r="P137" s="50">
        <v>190</v>
      </c>
      <c r="Q137" s="50">
        <v>220</v>
      </c>
      <c r="R137" s="50">
        <v>240</v>
      </c>
      <c r="S137" s="50">
        <v>250</v>
      </c>
      <c r="T137" s="50">
        <v>200</v>
      </c>
      <c r="U137" s="50">
        <v>200</v>
      </c>
      <c r="V137" s="50">
        <v>200</v>
      </c>
      <c r="W137" s="50">
        <v>200</v>
      </c>
      <c r="X137" s="50">
        <v>200</v>
      </c>
      <c r="Y137" s="50">
        <v>200</v>
      </c>
      <c r="Z137" s="50">
        <v>200</v>
      </c>
      <c r="AA137" s="50">
        <v>200</v>
      </c>
      <c r="AB137" s="50">
        <v>200</v>
      </c>
      <c r="AC137" s="50">
        <v>200</v>
      </c>
      <c r="AD137" s="50">
        <v>200</v>
      </c>
      <c r="AE137" s="50">
        <v>200</v>
      </c>
      <c r="AF137" s="50">
        <v>200</v>
      </c>
    </row>
    <row r="138" spans="2:32" ht="16" customHeight="1" x14ac:dyDescent="0.3">
      <c r="B138" s="51" t="s">
        <v>224</v>
      </c>
      <c r="C138" s="53">
        <v>0</v>
      </c>
      <c r="D138" s="53">
        <v>0</v>
      </c>
      <c r="E138" s="53">
        <v>0</v>
      </c>
      <c r="F138" s="53">
        <v>0</v>
      </c>
      <c r="G138" s="53">
        <v>0</v>
      </c>
      <c r="H138" s="53">
        <v>0</v>
      </c>
      <c r="I138" s="53">
        <v>0</v>
      </c>
      <c r="J138" s="53">
        <v>0</v>
      </c>
      <c r="K138" s="53">
        <v>0</v>
      </c>
      <c r="L138" s="53">
        <v>0</v>
      </c>
      <c r="M138" s="53">
        <v>0</v>
      </c>
      <c r="N138" s="53">
        <v>0</v>
      </c>
      <c r="O138" s="53">
        <v>0</v>
      </c>
      <c r="P138" s="53">
        <v>0</v>
      </c>
      <c r="Q138" s="53">
        <v>0</v>
      </c>
      <c r="R138" s="53">
        <v>0</v>
      </c>
      <c r="S138" s="53">
        <v>0</v>
      </c>
      <c r="T138" s="53">
        <v>0</v>
      </c>
      <c r="U138" s="53">
        <v>0</v>
      </c>
      <c r="V138" s="53">
        <v>0</v>
      </c>
      <c r="W138" s="53">
        <v>0</v>
      </c>
      <c r="X138" s="53">
        <v>0</v>
      </c>
      <c r="Y138" s="53">
        <v>0</v>
      </c>
      <c r="Z138" s="53">
        <v>0</v>
      </c>
      <c r="AA138" s="53">
        <v>0</v>
      </c>
      <c r="AB138" s="53">
        <v>0</v>
      </c>
      <c r="AC138" s="53">
        <v>0</v>
      </c>
      <c r="AD138" s="53">
        <v>0</v>
      </c>
      <c r="AE138" s="53">
        <v>0</v>
      </c>
      <c r="AF138" s="53">
        <v>0</v>
      </c>
    </row>
    <row r="139" spans="2:32" ht="16" customHeight="1" x14ac:dyDescent="0.3">
      <c r="B139" s="51" t="s">
        <v>225</v>
      </c>
      <c r="C139" s="53">
        <v>0</v>
      </c>
      <c r="D139" s="53">
        <v>0</v>
      </c>
      <c r="E139" s="53">
        <v>0</v>
      </c>
      <c r="F139" s="53">
        <v>0</v>
      </c>
      <c r="G139" s="53">
        <v>0</v>
      </c>
      <c r="H139" s="53">
        <v>0</v>
      </c>
      <c r="I139" s="53">
        <v>0</v>
      </c>
      <c r="J139" s="53">
        <v>0</v>
      </c>
      <c r="K139" s="53">
        <v>0</v>
      </c>
      <c r="L139" s="53">
        <v>0</v>
      </c>
      <c r="M139" s="53">
        <v>0</v>
      </c>
      <c r="N139" s="53">
        <v>0</v>
      </c>
      <c r="O139" s="53">
        <v>0</v>
      </c>
      <c r="P139" s="53">
        <v>0</v>
      </c>
      <c r="Q139" s="53">
        <v>0</v>
      </c>
      <c r="R139" s="53">
        <v>0</v>
      </c>
      <c r="S139" s="53">
        <v>0</v>
      </c>
      <c r="T139" s="53">
        <v>0</v>
      </c>
      <c r="U139" s="53">
        <v>0</v>
      </c>
      <c r="V139" s="53">
        <v>0</v>
      </c>
      <c r="W139" s="53">
        <v>0</v>
      </c>
      <c r="X139" s="53">
        <v>0</v>
      </c>
      <c r="Y139" s="53">
        <v>0</v>
      </c>
      <c r="Z139" s="53">
        <v>0</v>
      </c>
      <c r="AA139" s="53">
        <v>0</v>
      </c>
      <c r="AB139" s="53">
        <v>0</v>
      </c>
      <c r="AC139" s="53">
        <v>0</v>
      </c>
      <c r="AD139" s="53">
        <v>0</v>
      </c>
      <c r="AE139" s="53">
        <v>0</v>
      </c>
      <c r="AF139" s="53">
        <v>0</v>
      </c>
    </row>
    <row r="140" spans="2:32" ht="16" customHeight="1" x14ac:dyDescent="0.3">
      <c r="B140" s="51" t="s">
        <v>226</v>
      </c>
      <c r="C140" s="53">
        <v>95</v>
      </c>
      <c r="D140" s="53">
        <v>95</v>
      </c>
      <c r="E140" s="53">
        <v>95</v>
      </c>
      <c r="F140" s="53">
        <v>95</v>
      </c>
      <c r="G140" s="53">
        <v>125</v>
      </c>
      <c r="H140" s="53">
        <v>125</v>
      </c>
      <c r="I140" s="53">
        <v>150</v>
      </c>
      <c r="J140" s="53">
        <v>150</v>
      </c>
      <c r="K140" s="53">
        <v>214</v>
      </c>
      <c r="L140" s="53">
        <v>214</v>
      </c>
      <c r="M140" s="53">
        <v>174</v>
      </c>
      <c r="N140" s="53">
        <v>150</v>
      </c>
      <c r="O140" s="53">
        <v>150</v>
      </c>
      <c r="P140" s="53">
        <v>190</v>
      </c>
      <c r="Q140" s="53">
        <v>220</v>
      </c>
      <c r="R140" s="53">
        <v>240</v>
      </c>
      <c r="S140" s="53">
        <v>250</v>
      </c>
      <c r="T140" s="53">
        <v>200</v>
      </c>
      <c r="U140" s="53">
        <v>200</v>
      </c>
      <c r="V140" s="53">
        <v>200</v>
      </c>
      <c r="W140" s="53">
        <v>200</v>
      </c>
      <c r="X140" s="53">
        <v>200</v>
      </c>
      <c r="Y140" s="53">
        <v>200</v>
      </c>
      <c r="Z140" s="53">
        <v>200</v>
      </c>
      <c r="AA140" s="53">
        <v>200</v>
      </c>
      <c r="AB140" s="53">
        <v>200</v>
      </c>
      <c r="AC140" s="53">
        <v>200</v>
      </c>
      <c r="AD140" s="53">
        <v>200</v>
      </c>
      <c r="AE140" s="53">
        <v>200</v>
      </c>
      <c r="AF140" s="53">
        <v>200</v>
      </c>
    </row>
    <row r="141" spans="2:32" ht="16" customHeight="1" x14ac:dyDescent="0.3">
      <c r="B141" s="51" t="s">
        <v>227</v>
      </c>
      <c r="C141" s="53">
        <v>0</v>
      </c>
      <c r="D141" s="53">
        <v>0</v>
      </c>
      <c r="E141" s="53">
        <v>0</v>
      </c>
      <c r="F141" s="53">
        <v>0</v>
      </c>
      <c r="G141" s="53">
        <v>0</v>
      </c>
      <c r="H141" s="53">
        <v>0</v>
      </c>
      <c r="I141" s="53">
        <v>0</v>
      </c>
      <c r="J141" s="53">
        <v>0</v>
      </c>
      <c r="K141" s="53">
        <v>0</v>
      </c>
      <c r="L141" s="53">
        <v>0</v>
      </c>
      <c r="M141" s="53">
        <v>0</v>
      </c>
      <c r="N141" s="53">
        <v>0</v>
      </c>
      <c r="O141" s="53">
        <v>0</v>
      </c>
      <c r="P141" s="53">
        <v>0</v>
      </c>
      <c r="Q141" s="53">
        <v>0</v>
      </c>
      <c r="R141" s="53">
        <v>0</v>
      </c>
      <c r="S141" s="53">
        <v>0</v>
      </c>
      <c r="T141" s="53">
        <v>0</v>
      </c>
      <c r="U141" s="53">
        <v>0</v>
      </c>
      <c r="V141" s="53">
        <v>0</v>
      </c>
      <c r="W141" s="53">
        <v>0</v>
      </c>
      <c r="X141" s="53">
        <v>0</v>
      </c>
      <c r="Y141" s="53">
        <v>0</v>
      </c>
      <c r="Z141" s="53">
        <v>0</v>
      </c>
      <c r="AA141" s="53">
        <v>0</v>
      </c>
      <c r="AB141" s="53">
        <v>0</v>
      </c>
      <c r="AC141" s="53">
        <v>0</v>
      </c>
      <c r="AD141" s="53">
        <v>0</v>
      </c>
      <c r="AE141" s="53">
        <v>0</v>
      </c>
      <c r="AF141" s="53">
        <v>0</v>
      </c>
    </row>
    <row r="142" spans="2:32" ht="16" customHeight="1" x14ac:dyDescent="0.3">
      <c r="B142" s="51" t="s">
        <v>228</v>
      </c>
      <c r="C142" s="53">
        <v>0</v>
      </c>
      <c r="D142" s="53">
        <v>0</v>
      </c>
      <c r="E142" s="53">
        <v>0</v>
      </c>
      <c r="F142" s="53">
        <v>0</v>
      </c>
      <c r="G142" s="53">
        <v>0</v>
      </c>
      <c r="H142" s="53">
        <v>0</v>
      </c>
      <c r="I142" s="53">
        <v>0</v>
      </c>
      <c r="J142" s="53">
        <v>0</v>
      </c>
      <c r="K142" s="53">
        <v>0</v>
      </c>
      <c r="L142" s="53">
        <v>0</v>
      </c>
      <c r="M142" s="53">
        <v>0</v>
      </c>
      <c r="N142" s="53">
        <v>0</v>
      </c>
      <c r="O142" s="53">
        <v>0</v>
      </c>
      <c r="P142" s="53">
        <v>0</v>
      </c>
      <c r="Q142" s="53">
        <v>0</v>
      </c>
      <c r="R142" s="53">
        <v>0</v>
      </c>
      <c r="S142" s="53">
        <v>0</v>
      </c>
      <c r="T142" s="53">
        <v>0</v>
      </c>
      <c r="U142" s="53">
        <v>0</v>
      </c>
      <c r="V142" s="53">
        <v>0</v>
      </c>
      <c r="W142" s="53">
        <v>0</v>
      </c>
      <c r="X142" s="53">
        <v>0</v>
      </c>
      <c r="Y142" s="53">
        <v>0</v>
      </c>
      <c r="Z142" s="53">
        <v>0</v>
      </c>
      <c r="AA142" s="53">
        <v>0</v>
      </c>
      <c r="AB142" s="53">
        <v>0</v>
      </c>
      <c r="AC142" s="53">
        <v>0</v>
      </c>
      <c r="AD142" s="53">
        <v>0</v>
      </c>
      <c r="AE142" s="53">
        <v>0</v>
      </c>
      <c r="AF142" s="53">
        <v>0</v>
      </c>
    </row>
    <row r="143" spans="2:32" ht="16" customHeight="1" x14ac:dyDescent="0.3">
      <c r="B143" s="51" t="s">
        <v>229</v>
      </c>
      <c r="C143" s="53">
        <v>0</v>
      </c>
      <c r="D143" s="53">
        <v>0</v>
      </c>
      <c r="E143" s="53">
        <v>0</v>
      </c>
      <c r="F143" s="53">
        <v>0</v>
      </c>
      <c r="G143" s="53">
        <v>0</v>
      </c>
      <c r="H143" s="53">
        <v>0</v>
      </c>
      <c r="I143" s="53">
        <v>0</v>
      </c>
      <c r="J143" s="53">
        <v>0</v>
      </c>
      <c r="K143" s="53">
        <v>0</v>
      </c>
      <c r="L143" s="53">
        <v>0</v>
      </c>
      <c r="M143" s="53">
        <v>0</v>
      </c>
      <c r="N143" s="53">
        <v>0</v>
      </c>
      <c r="O143" s="53">
        <v>0</v>
      </c>
      <c r="P143" s="53">
        <v>0</v>
      </c>
      <c r="Q143" s="53">
        <v>0</v>
      </c>
      <c r="R143" s="53">
        <v>0</v>
      </c>
      <c r="S143" s="53">
        <v>0</v>
      </c>
      <c r="T143" s="53">
        <v>0</v>
      </c>
      <c r="U143" s="53">
        <v>0</v>
      </c>
      <c r="V143" s="53">
        <v>0</v>
      </c>
      <c r="W143" s="53">
        <v>0</v>
      </c>
      <c r="X143" s="53">
        <v>0</v>
      </c>
      <c r="Y143" s="53">
        <v>0</v>
      </c>
      <c r="Z143" s="53">
        <v>0</v>
      </c>
      <c r="AA143" s="53">
        <v>0</v>
      </c>
      <c r="AB143" s="53">
        <v>0</v>
      </c>
      <c r="AC143" s="53">
        <v>0</v>
      </c>
      <c r="AD143" s="53">
        <v>0</v>
      </c>
      <c r="AE143" s="53">
        <v>0</v>
      </c>
      <c r="AF143" s="53">
        <v>0</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0</v>
      </c>
      <c r="D147" s="53">
        <v>0</v>
      </c>
      <c r="E147" s="53">
        <v>0</v>
      </c>
      <c r="F147" s="53">
        <v>0</v>
      </c>
      <c r="G147" s="53">
        <v>0</v>
      </c>
      <c r="H147" s="53">
        <v>0</v>
      </c>
      <c r="I147" s="53">
        <v>0</v>
      </c>
      <c r="J147" s="53">
        <v>0</v>
      </c>
      <c r="K147" s="53">
        <v>0</v>
      </c>
      <c r="L147" s="53">
        <v>0</v>
      </c>
      <c r="M147" s="53">
        <v>0</v>
      </c>
      <c r="N147" s="53">
        <v>0</v>
      </c>
      <c r="O147" s="53">
        <v>0</v>
      </c>
      <c r="P147" s="53">
        <v>0</v>
      </c>
      <c r="Q147" s="53">
        <v>0</v>
      </c>
      <c r="R147" s="53">
        <v>0</v>
      </c>
      <c r="S147" s="53">
        <v>0</v>
      </c>
      <c r="T147" s="53">
        <v>0</v>
      </c>
      <c r="U147" s="53">
        <v>0</v>
      </c>
      <c r="V147" s="53">
        <v>0</v>
      </c>
      <c r="W147" s="53">
        <v>0</v>
      </c>
      <c r="X147" s="53">
        <v>0</v>
      </c>
      <c r="Y147" s="53">
        <v>0</v>
      </c>
      <c r="Z147" s="53">
        <v>0</v>
      </c>
      <c r="AA147" s="53">
        <v>0</v>
      </c>
      <c r="AB147" s="53">
        <v>0</v>
      </c>
      <c r="AC147" s="53">
        <v>0</v>
      </c>
      <c r="AD147" s="53">
        <v>0</v>
      </c>
      <c r="AE147" s="53">
        <v>0</v>
      </c>
      <c r="AF147" s="53">
        <v>0</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0</v>
      </c>
      <c r="P148" s="53">
        <v>0</v>
      </c>
      <c r="Q148" s="53">
        <v>0</v>
      </c>
      <c r="R148" s="53">
        <v>0</v>
      </c>
      <c r="S148" s="53">
        <v>0</v>
      </c>
      <c r="T148" s="53">
        <v>0</v>
      </c>
      <c r="U148" s="53">
        <v>0</v>
      </c>
      <c r="V148" s="53">
        <v>0</v>
      </c>
      <c r="W148" s="53">
        <v>0</v>
      </c>
      <c r="X148" s="53">
        <v>0</v>
      </c>
      <c r="Y148" s="53">
        <v>0</v>
      </c>
      <c r="Z148" s="53">
        <v>0</v>
      </c>
      <c r="AA148" s="53">
        <v>0</v>
      </c>
      <c r="AB148" s="53">
        <v>0</v>
      </c>
      <c r="AC148" s="53">
        <v>0</v>
      </c>
      <c r="AD148" s="53">
        <v>0</v>
      </c>
      <c r="AE148" s="53">
        <v>0</v>
      </c>
      <c r="AF148" s="53">
        <v>0</v>
      </c>
    </row>
    <row r="149" spans="2:32" ht="16" customHeight="1" x14ac:dyDescent="0.3">
      <c r="B149" s="51" t="s">
        <v>235</v>
      </c>
      <c r="C149" s="53">
        <v>0</v>
      </c>
      <c r="D149" s="53">
        <v>0</v>
      </c>
      <c r="E149" s="53">
        <v>0</v>
      </c>
      <c r="F149" s="53">
        <v>0</v>
      </c>
      <c r="G149" s="53">
        <v>0</v>
      </c>
      <c r="H149" s="53">
        <v>0</v>
      </c>
      <c r="I149" s="53">
        <v>0</v>
      </c>
      <c r="J149" s="53">
        <v>0</v>
      </c>
      <c r="K149" s="53">
        <v>0</v>
      </c>
      <c r="L149" s="53">
        <v>0</v>
      </c>
      <c r="M149" s="53">
        <v>0</v>
      </c>
      <c r="N149" s="53">
        <v>0</v>
      </c>
      <c r="O149" s="53">
        <v>0</v>
      </c>
      <c r="P149" s="53">
        <v>0</v>
      </c>
      <c r="Q149" s="53">
        <v>0</v>
      </c>
      <c r="R149" s="53">
        <v>0</v>
      </c>
      <c r="S149" s="53">
        <v>0</v>
      </c>
      <c r="T149" s="53">
        <v>0</v>
      </c>
      <c r="U149" s="53">
        <v>0</v>
      </c>
      <c r="V149" s="53">
        <v>0</v>
      </c>
      <c r="W149" s="53">
        <v>0</v>
      </c>
      <c r="X149" s="53">
        <v>0</v>
      </c>
      <c r="Y149" s="53">
        <v>0</v>
      </c>
      <c r="Z149" s="53">
        <v>0</v>
      </c>
      <c r="AA149" s="53">
        <v>0</v>
      </c>
      <c r="AB149" s="53">
        <v>0</v>
      </c>
      <c r="AC149" s="53">
        <v>0</v>
      </c>
      <c r="AD149" s="53">
        <v>0</v>
      </c>
      <c r="AE149" s="53">
        <v>0</v>
      </c>
      <c r="AF149" s="53">
        <v>0</v>
      </c>
    </row>
    <row r="150" spans="2:32" ht="16" customHeight="1" x14ac:dyDescent="0.3">
      <c r="B150" s="51" t="s">
        <v>236</v>
      </c>
      <c r="C150" s="53">
        <v>0</v>
      </c>
      <c r="D150" s="53">
        <v>0</v>
      </c>
      <c r="E150" s="53">
        <v>0</v>
      </c>
      <c r="F150" s="53">
        <v>0</v>
      </c>
      <c r="G150" s="53">
        <v>0</v>
      </c>
      <c r="H150" s="53">
        <v>0</v>
      </c>
      <c r="I150" s="53">
        <v>0</v>
      </c>
      <c r="J150" s="53">
        <v>0</v>
      </c>
      <c r="K150" s="53">
        <v>0</v>
      </c>
      <c r="L150" s="53">
        <v>0</v>
      </c>
      <c r="M150" s="53">
        <v>0</v>
      </c>
      <c r="N150" s="53">
        <v>0</v>
      </c>
      <c r="O150" s="53">
        <v>0</v>
      </c>
      <c r="P150" s="53">
        <v>0</v>
      </c>
      <c r="Q150" s="53">
        <v>0</v>
      </c>
      <c r="R150" s="53">
        <v>0</v>
      </c>
      <c r="S150" s="53">
        <v>0</v>
      </c>
      <c r="T150" s="53">
        <v>0</v>
      </c>
      <c r="U150" s="53">
        <v>0</v>
      </c>
      <c r="V150" s="53">
        <v>0</v>
      </c>
      <c r="W150" s="53">
        <v>0</v>
      </c>
      <c r="X150" s="53">
        <v>0</v>
      </c>
      <c r="Y150" s="53">
        <v>0</v>
      </c>
      <c r="Z150" s="53">
        <v>0</v>
      </c>
      <c r="AA150" s="53">
        <v>0</v>
      </c>
      <c r="AB150" s="53">
        <v>0</v>
      </c>
      <c r="AC150" s="53">
        <v>0</v>
      </c>
      <c r="AD150" s="53">
        <v>0</v>
      </c>
      <c r="AE150" s="53">
        <v>0</v>
      </c>
      <c r="AF150" s="53">
        <v>0</v>
      </c>
    </row>
    <row r="151" spans="2:32" ht="16" customHeight="1" x14ac:dyDescent="0.25">
      <c r="B151" s="47" t="s">
        <v>237</v>
      </c>
      <c r="C151" s="48">
        <v>11936</v>
      </c>
      <c r="D151" s="48">
        <v>9754</v>
      </c>
      <c r="E151" s="48">
        <v>12195</v>
      </c>
      <c r="F151" s="48">
        <v>13168</v>
      </c>
      <c r="G151" s="48">
        <v>14376</v>
      </c>
      <c r="H151" s="48">
        <v>16270</v>
      </c>
      <c r="I151" s="48">
        <v>16036</v>
      </c>
      <c r="J151" s="48">
        <v>17160</v>
      </c>
      <c r="K151" s="48">
        <v>16990</v>
      </c>
      <c r="L151" s="48">
        <v>14580</v>
      </c>
      <c r="M151" s="48">
        <v>18460</v>
      </c>
      <c r="N151" s="48">
        <v>19830</v>
      </c>
      <c r="O151" s="48">
        <v>20720</v>
      </c>
      <c r="P151" s="48">
        <v>21620</v>
      </c>
      <c r="Q151" s="48">
        <v>21750</v>
      </c>
      <c r="R151" s="48">
        <v>20255</v>
      </c>
      <c r="S151" s="48">
        <v>19637</v>
      </c>
      <c r="T151" s="48">
        <v>18300</v>
      </c>
      <c r="U151" s="48">
        <v>16500</v>
      </c>
      <c r="V151" s="48">
        <v>14450</v>
      </c>
      <c r="W151" s="48">
        <v>13706.284448475726</v>
      </c>
      <c r="X151" s="48">
        <v>17100</v>
      </c>
      <c r="Y151" s="48">
        <v>16650</v>
      </c>
      <c r="Z151" s="48">
        <v>15650</v>
      </c>
      <c r="AA151" s="48">
        <v>16500</v>
      </c>
      <c r="AB151" s="48">
        <v>17610</v>
      </c>
      <c r="AC151" s="48">
        <v>17960</v>
      </c>
      <c r="AD151" s="48">
        <v>17750</v>
      </c>
      <c r="AE151" s="48">
        <v>17540</v>
      </c>
      <c r="AF151" s="48">
        <v>17330</v>
      </c>
    </row>
    <row r="152" spans="2:32" ht="16" customHeight="1" x14ac:dyDescent="0.25">
      <c r="B152" s="49" t="s">
        <v>238</v>
      </c>
      <c r="C152" s="50">
        <v>126</v>
      </c>
      <c r="D152" s="50">
        <v>74</v>
      </c>
      <c r="E152" s="50">
        <v>95</v>
      </c>
      <c r="F152" s="50">
        <v>78</v>
      </c>
      <c r="G152" s="50">
        <v>56</v>
      </c>
      <c r="H152" s="50">
        <v>150</v>
      </c>
      <c r="I152" s="50">
        <v>136</v>
      </c>
      <c r="J152" s="50">
        <v>130</v>
      </c>
      <c r="K152" s="50">
        <v>130</v>
      </c>
      <c r="L152" s="50">
        <v>90</v>
      </c>
      <c r="M152" s="50">
        <v>130</v>
      </c>
      <c r="N152" s="50">
        <v>130</v>
      </c>
      <c r="O152" s="50">
        <v>130</v>
      </c>
      <c r="P152" s="50">
        <v>50</v>
      </c>
      <c r="Q152" s="50">
        <v>50</v>
      </c>
      <c r="R152" s="50">
        <v>50</v>
      </c>
      <c r="S152" s="50">
        <v>50</v>
      </c>
      <c r="T152" s="50">
        <v>50</v>
      </c>
      <c r="U152" s="50">
        <v>250</v>
      </c>
      <c r="V152" s="50">
        <v>200</v>
      </c>
      <c r="W152" s="50">
        <v>206.284448475727</v>
      </c>
      <c r="X152" s="50">
        <v>350</v>
      </c>
      <c r="Y152" s="50">
        <v>400</v>
      </c>
      <c r="Z152" s="50">
        <v>400</v>
      </c>
      <c r="AA152" s="50">
        <v>450</v>
      </c>
      <c r="AB152" s="50">
        <v>530</v>
      </c>
      <c r="AC152" s="50">
        <v>570</v>
      </c>
      <c r="AD152" s="50">
        <v>610</v>
      </c>
      <c r="AE152" s="50">
        <v>650</v>
      </c>
      <c r="AF152" s="50">
        <v>690</v>
      </c>
    </row>
    <row r="153" spans="2:32" ht="16" customHeight="1" x14ac:dyDescent="0.3">
      <c r="B153" s="51" t="s">
        <v>239</v>
      </c>
      <c r="C153" s="53">
        <v>0</v>
      </c>
      <c r="D153" s="53">
        <v>0</v>
      </c>
      <c r="E153" s="53">
        <v>0</v>
      </c>
      <c r="F153" s="53">
        <v>0</v>
      </c>
      <c r="G153" s="53">
        <v>0</v>
      </c>
      <c r="H153" s="53">
        <v>0</v>
      </c>
      <c r="I153" s="53">
        <v>0</v>
      </c>
      <c r="J153" s="53">
        <v>0</v>
      </c>
      <c r="K153" s="53">
        <v>0</v>
      </c>
      <c r="L153" s="53">
        <v>0</v>
      </c>
      <c r="M153" s="53">
        <v>0</v>
      </c>
      <c r="N153" s="53">
        <v>0</v>
      </c>
      <c r="O153" s="53">
        <v>0</v>
      </c>
      <c r="P153" s="53">
        <v>0</v>
      </c>
      <c r="Q153" s="53">
        <v>0</v>
      </c>
      <c r="R153" s="53">
        <v>0</v>
      </c>
      <c r="S153" s="53">
        <v>0</v>
      </c>
      <c r="T153" s="53">
        <v>0</v>
      </c>
      <c r="U153" s="53">
        <v>0</v>
      </c>
      <c r="V153" s="53">
        <v>0</v>
      </c>
      <c r="W153" s="53">
        <v>0</v>
      </c>
      <c r="X153" s="53">
        <v>0</v>
      </c>
      <c r="Y153" s="53">
        <v>0</v>
      </c>
      <c r="Z153" s="53">
        <v>0</v>
      </c>
      <c r="AA153" s="53">
        <v>0</v>
      </c>
      <c r="AB153" s="53">
        <v>0</v>
      </c>
      <c r="AC153" s="53">
        <v>0</v>
      </c>
      <c r="AD153" s="53">
        <v>0</v>
      </c>
      <c r="AE153" s="53">
        <v>0</v>
      </c>
      <c r="AF153" s="53">
        <v>0</v>
      </c>
    </row>
    <row r="154" spans="2:32" ht="16" customHeight="1" x14ac:dyDescent="0.3">
      <c r="B154" s="51" t="s">
        <v>240</v>
      </c>
      <c r="C154" s="53">
        <v>0</v>
      </c>
      <c r="D154" s="53">
        <v>0</v>
      </c>
      <c r="E154" s="53">
        <v>0</v>
      </c>
      <c r="F154" s="53">
        <v>0</v>
      </c>
      <c r="G154" s="53">
        <v>0</v>
      </c>
      <c r="H154" s="53">
        <v>0</v>
      </c>
      <c r="I154" s="53">
        <v>0</v>
      </c>
      <c r="J154" s="53">
        <v>0</v>
      </c>
      <c r="K154" s="53">
        <v>0</v>
      </c>
      <c r="L154" s="53">
        <v>0</v>
      </c>
      <c r="M154" s="53">
        <v>0</v>
      </c>
      <c r="N154" s="53">
        <v>0</v>
      </c>
      <c r="O154" s="53">
        <v>0</v>
      </c>
      <c r="P154" s="53">
        <v>0</v>
      </c>
      <c r="Q154" s="53">
        <v>0</v>
      </c>
      <c r="R154" s="53">
        <v>0</v>
      </c>
      <c r="S154" s="53">
        <v>0</v>
      </c>
      <c r="T154" s="53">
        <v>0</v>
      </c>
      <c r="U154" s="53">
        <v>0</v>
      </c>
      <c r="V154" s="53">
        <v>0</v>
      </c>
      <c r="W154" s="53">
        <v>0</v>
      </c>
      <c r="X154" s="53">
        <v>0</v>
      </c>
      <c r="Y154" s="53">
        <v>0</v>
      </c>
      <c r="Z154" s="53">
        <v>0</v>
      </c>
      <c r="AA154" s="53">
        <v>0</v>
      </c>
      <c r="AB154" s="53">
        <v>0</v>
      </c>
      <c r="AC154" s="53">
        <v>0</v>
      </c>
      <c r="AD154" s="53">
        <v>0</v>
      </c>
      <c r="AE154" s="53">
        <v>0</v>
      </c>
      <c r="AF154" s="53">
        <v>0</v>
      </c>
    </row>
    <row r="155" spans="2:32" ht="16" customHeight="1" x14ac:dyDescent="0.3">
      <c r="B155" s="51" t="s">
        <v>241</v>
      </c>
      <c r="C155" s="53">
        <v>0</v>
      </c>
      <c r="D155" s="53">
        <v>0</v>
      </c>
      <c r="E155" s="53">
        <v>0</v>
      </c>
      <c r="F155" s="53">
        <v>0</v>
      </c>
      <c r="G155" s="53">
        <v>0</v>
      </c>
      <c r="H155" s="53">
        <v>0</v>
      </c>
      <c r="I155" s="53">
        <v>0</v>
      </c>
      <c r="J155" s="53">
        <v>0</v>
      </c>
      <c r="K155" s="53">
        <v>0</v>
      </c>
      <c r="L155" s="53">
        <v>0</v>
      </c>
      <c r="M155" s="53">
        <v>0</v>
      </c>
      <c r="N155" s="53">
        <v>0</v>
      </c>
      <c r="O155" s="53">
        <v>0</v>
      </c>
      <c r="P155" s="53">
        <v>0</v>
      </c>
      <c r="Q155" s="53">
        <v>0</v>
      </c>
      <c r="R155" s="53">
        <v>0</v>
      </c>
      <c r="S155" s="53">
        <v>0</v>
      </c>
      <c r="T155" s="53">
        <v>0</v>
      </c>
      <c r="U155" s="53">
        <v>0</v>
      </c>
      <c r="V155" s="53">
        <v>0</v>
      </c>
      <c r="W155" s="53">
        <v>0</v>
      </c>
      <c r="X155" s="53">
        <v>0</v>
      </c>
      <c r="Y155" s="53">
        <v>0</v>
      </c>
      <c r="Z155" s="53">
        <v>0</v>
      </c>
      <c r="AA155" s="53">
        <v>0</v>
      </c>
      <c r="AB155" s="53">
        <v>0</v>
      </c>
      <c r="AC155" s="53">
        <v>0</v>
      </c>
      <c r="AD155" s="53">
        <v>0</v>
      </c>
      <c r="AE155" s="53">
        <v>0</v>
      </c>
      <c r="AF155" s="53">
        <v>0</v>
      </c>
    </row>
    <row r="156" spans="2:32" ht="16" customHeight="1" x14ac:dyDescent="0.3">
      <c r="B156" s="51" t="s">
        <v>242</v>
      </c>
      <c r="C156" s="53">
        <v>0</v>
      </c>
      <c r="D156" s="53">
        <v>0</v>
      </c>
      <c r="E156" s="53">
        <v>0</v>
      </c>
      <c r="F156" s="53">
        <v>0</v>
      </c>
      <c r="G156" s="53">
        <v>0</v>
      </c>
      <c r="H156" s="53">
        <v>0</v>
      </c>
      <c r="I156" s="53">
        <v>0</v>
      </c>
      <c r="J156" s="53">
        <v>0</v>
      </c>
      <c r="K156" s="53">
        <v>0</v>
      </c>
      <c r="L156" s="53">
        <v>0</v>
      </c>
      <c r="M156" s="53">
        <v>0</v>
      </c>
      <c r="N156" s="53">
        <v>0</v>
      </c>
      <c r="O156" s="53">
        <v>0</v>
      </c>
      <c r="P156" s="53">
        <v>0</v>
      </c>
      <c r="Q156" s="53">
        <v>0</v>
      </c>
      <c r="R156" s="53">
        <v>0</v>
      </c>
      <c r="S156" s="53">
        <v>0</v>
      </c>
      <c r="T156" s="53">
        <v>0</v>
      </c>
      <c r="U156" s="53">
        <v>0</v>
      </c>
      <c r="V156" s="53">
        <v>0</v>
      </c>
      <c r="W156" s="53">
        <v>0</v>
      </c>
      <c r="X156" s="53">
        <v>0</v>
      </c>
      <c r="Y156" s="53">
        <v>0</v>
      </c>
      <c r="Z156" s="53">
        <v>0</v>
      </c>
      <c r="AA156" s="53">
        <v>0</v>
      </c>
      <c r="AB156" s="53">
        <v>0</v>
      </c>
      <c r="AC156" s="53">
        <v>0</v>
      </c>
      <c r="AD156" s="53">
        <v>0</v>
      </c>
      <c r="AE156" s="53">
        <v>0</v>
      </c>
      <c r="AF156" s="53">
        <v>0</v>
      </c>
    </row>
    <row r="157" spans="2:32" ht="16" customHeight="1" x14ac:dyDescent="0.3">
      <c r="B157" s="51" t="s">
        <v>243</v>
      </c>
      <c r="C157" s="53">
        <v>0</v>
      </c>
      <c r="D157" s="53">
        <v>0</v>
      </c>
      <c r="E157" s="53">
        <v>0</v>
      </c>
      <c r="F157" s="53">
        <v>0</v>
      </c>
      <c r="G157" s="53">
        <v>0</v>
      </c>
      <c r="H157" s="53">
        <v>0</v>
      </c>
      <c r="I157" s="53">
        <v>0</v>
      </c>
      <c r="J157" s="53">
        <v>0</v>
      </c>
      <c r="K157" s="53">
        <v>0</v>
      </c>
      <c r="L157" s="53">
        <v>0</v>
      </c>
      <c r="M157" s="53">
        <v>0</v>
      </c>
      <c r="N157" s="53">
        <v>0</v>
      </c>
      <c r="O157" s="53">
        <v>0</v>
      </c>
      <c r="P157" s="53">
        <v>0</v>
      </c>
      <c r="Q157" s="53">
        <v>0</v>
      </c>
      <c r="R157" s="53">
        <v>0</v>
      </c>
      <c r="S157" s="53">
        <v>0</v>
      </c>
      <c r="T157" s="53">
        <v>0</v>
      </c>
      <c r="U157" s="53">
        <v>0</v>
      </c>
      <c r="V157" s="53">
        <v>0</v>
      </c>
      <c r="W157" s="53">
        <v>0</v>
      </c>
      <c r="X157" s="53">
        <v>0</v>
      </c>
      <c r="Y157" s="53">
        <v>0</v>
      </c>
      <c r="Z157" s="53">
        <v>0</v>
      </c>
      <c r="AA157" s="53">
        <v>0</v>
      </c>
      <c r="AB157" s="53">
        <v>0</v>
      </c>
      <c r="AC157" s="53">
        <v>0</v>
      </c>
      <c r="AD157" s="53">
        <v>0</v>
      </c>
      <c r="AE157" s="53">
        <v>0</v>
      </c>
      <c r="AF157" s="53">
        <v>0</v>
      </c>
    </row>
    <row r="158" spans="2:32" ht="16" customHeight="1" x14ac:dyDescent="0.3">
      <c r="B158" s="51" t="s">
        <v>244</v>
      </c>
      <c r="C158" s="53">
        <v>0</v>
      </c>
      <c r="D158" s="53">
        <v>0</v>
      </c>
      <c r="E158" s="53">
        <v>0</v>
      </c>
      <c r="F158" s="53">
        <v>0</v>
      </c>
      <c r="G158" s="53">
        <v>0</v>
      </c>
      <c r="H158" s="53">
        <v>0</v>
      </c>
      <c r="I158" s="53">
        <v>0</v>
      </c>
      <c r="J158" s="53">
        <v>0</v>
      </c>
      <c r="K158" s="53">
        <v>0</v>
      </c>
      <c r="L158" s="53">
        <v>0</v>
      </c>
      <c r="M158" s="53">
        <v>0</v>
      </c>
      <c r="N158" s="53">
        <v>0</v>
      </c>
      <c r="O158" s="53">
        <v>0</v>
      </c>
      <c r="P158" s="53">
        <v>0</v>
      </c>
      <c r="Q158" s="53">
        <v>0</v>
      </c>
      <c r="R158" s="53">
        <v>0</v>
      </c>
      <c r="S158" s="53">
        <v>0</v>
      </c>
      <c r="T158" s="53">
        <v>0</v>
      </c>
      <c r="U158" s="53">
        <v>0</v>
      </c>
      <c r="V158" s="53">
        <v>0</v>
      </c>
      <c r="W158" s="53">
        <v>0</v>
      </c>
      <c r="X158" s="53">
        <v>0</v>
      </c>
      <c r="Y158" s="53">
        <v>0</v>
      </c>
      <c r="Z158" s="53">
        <v>0</v>
      </c>
      <c r="AA158" s="53">
        <v>0</v>
      </c>
      <c r="AB158" s="53">
        <v>0</v>
      </c>
      <c r="AC158" s="53">
        <v>0</v>
      </c>
      <c r="AD158" s="53">
        <v>0</v>
      </c>
      <c r="AE158" s="53">
        <v>0</v>
      </c>
      <c r="AF158" s="53">
        <v>0</v>
      </c>
    </row>
    <row r="159" spans="2:32" ht="16" customHeight="1" x14ac:dyDescent="0.3">
      <c r="B159" s="51" t="s">
        <v>245</v>
      </c>
      <c r="C159" s="53">
        <v>0</v>
      </c>
      <c r="D159" s="53">
        <v>0</v>
      </c>
      <c r="E159" s="53">
        <v>0</v>
      </c>
      <c r="F159" s="53">
        <v>0</v>
      </c>
      <c r="G159" s="53">
        <v>0</v>
      </c>
      <c r="H159" s="53">
        <v>0</v>
      </c>
      <c r="I159" s="53">
        <v>0</v>
      </c>
      <c r="J159" s="53">
        <v>0</v>
      </c>
      <c r="K159" s="53">
        <v>0</v>
      </c>
      <c r="L159" s="53">
        <v>0</v>
      </c>
      <c r="M159" s="53">
        <v>0</v>
      </c>
      <c r="N159" s="53">
        <v>0</v>
      </c>
      <c r="O159" s="53">
        <v>0</v>
      </c>
      <c r="P159" s="53">
        <v>0</v>
      </c>
      <c r="Q159" s="53">
        <v>0</v>
      </c>
      <c r="R159" s="53">
        <v>0</v>
      </c>
      <c r="S159" s="53">
        <v>0</v>
      </c>
      <c r="T159" s="53">
        <v>0</v>
      </c>
      <c r="U159" s="53">
        <v>0</v>
      </c>
      <c r="V159" s="53">
        <v>0</v>
      </c>
      <c r="W159" s="53">
        <v>0</v>
      </c>
      <c r="X159" s="53">
        <v>0</v>
      </c>
      <c r="Y159" s="53">
        <v>0</v>
      </c>
      <c r="Z159" s="53">
        <v>0</v>
      </c>
      <c r="AA159" s="53">
        <v>0</v>
      </c>
      <c r="AB159" s="53">
        <v>0</v>
      </c>
      <c r="AC159" s="53">
        <v>0</v>
      </c>
      <c r="AD159" s="53">
        <v>0</v>
      </c>
      <c r="AE159" s="53">
        <v>0</v>
      </c>
      <c r="AF159" s="53">
        <v>0</v>
      </c>
    </row>
    <row r="160" spans="2:32" ht="16" customHeight="1" x14ac:dyDescent="0.3">
      <c r="B160" s="51" t="s">
        <v>246</v>
      </c>
      <c r="C160" s="53">
        <v>0</v>
      </c>
      <c r="D160" s="53">
        <v>0</v>
      </c>
      <c r="E160" s="53">
        <v>0</v>
      </c>
      <c r="F160" s="53">
        <v>0</v>
      </c>
      <c r="G160" s="53">
        <v>0</v>
      </c>
      <c r="H160" s="53">
        <v>0</v>
      </c>
      <c r="I160" s="53">
        <v>0</v>
      </c>
      <c r="J160" s="53">
        <v>0</v>
      </c>
      <c r="K160" s="53">
        <v>0</v>
      </c>
      <c r="L160" s="53">
        <v>0</v>
      </c>
      <c r="M160" s="53">
        <v>0</v>
      </c>
      <c r="N160" s="53">
        <v>0</v>
      </c>
      <c r="O160" s="53">
        <v>0</v>
      </c>
      <c r="P160" s="53">
        <v>0</v>
      </c>
      <c r="Q160" s="53">
        <v>0</v>
      </c>
      <c r="R160" s="53">
        <v>0</v>
      </c>
      <c r="S160" s="53">
        <v>0</v>
      </c>
      <c r="T160" s="53">
        <v>0</v>
      </c>
      <c r="U160" s="53">
        <v>0</v>
      </c>
      <c r="V160" s="53">
        <v>0</v>
      </c>
      <c r="W160" s="53">
        <v>0</v>
      </c>
      <c r="X160" s="53">
        <v>0</v>
      </c>
      <c r="Y160" s="53">
        <v>0</v>
      </c>
      <c r="Z160" s="53">
        <v>0</v>
      </c>
      <c r="AA160" s="53">
        <v>0</v>
      </c>
      <c r="AB160" s="53">
        <v>0</v>
      </c>
      <c r="AC160" s="53">
        <v>0</v>
      </c>
      <c r="AD160" s="53">
        <v>0</v>
      </c>
      <c r="AE160" s="53">
        <v>0</v>
      </c>
      <c r="AF160" s="53">
        <v>0</v>
      </c>
    </row>
    <row r="161" spans="2:32" ht="16" customHeight="1" x14ac:dyDescent="0.3">
      <c r="B161" s="51" t="s">
        <v>247</v>
      </c>
      <c r="C161" s="53">
        <v>0</v>
      </c>
      <c r="D161" s="53">
        <v>0</v>
      </c>
      <c r="E161" s="53">
        <v>0</v>
      </c>
      <c r="F161" s="53">
        <v>0</v>
      </c>
      <c r="G161" s="53">
        <v>0</v>
      </c>
      <c r="H161" s="53">
        <v>0</v>
      </c>
      <c r="I161" s="53">
        <v>0</v>
      </c>
      <c r="J161" s="53">
        <v>0</v>
      </c>
      <c r="K161" s="53">
        <v>0</v>
      </c>
      <c r="L161" s="53">
        <v>0</v>
      </c>
      <c r="M161" s="53">
        <v>0</v>
      </c>
      <c r="N161" s="53">
        <v>0</v>
      </c>
      <c r="O161" s="53">
        <v>0</v>
      </c>
      <c r="P161" s="53">
        <v>0</v>
      </c>
      <c r="Q161" s="53">
        <v>0</v>
      </c>
      <c r="R161" s="53">
        <v>0</v>
      </c>
      <c r="S161" s="53">
        <v>0</v>
      </c>
      <c r="T161" s="53">
        <v>0</v>
      </c>
      <c r="U161" s="53">
        <v>0</v>
      </c>
      <c r="V161" s="53">
        <v>0</v>
      </c>
      <c r="W161" s="53">
        <v>0</v>
      </c>
      <c r="X161" s="53">
        <v>0</v>
      </c>
      <c r="Y161" s="53">
        <v>0</v>
      </c>
      <c r="Z161" s="53">
        <v>0</v>
      </c>
      <c r="AA161" s="53">
        <v>0</v>
      </c>
      <c r="AB161" s="53">
        <v>0</v>
      </c>
      <c r="AC161" s="53">
        <v>0</v>
      </c>
      <c r="AD161" s="53">
        <v>0</v>
      </c>
      <c r="AE161" s="53">
        <v>0</v>
      </c>
      <c r="AF161" s="53">
        <v>0</v>
      </c>
    </row>
    <row r="162" spans="2:32" ht="16" customHeight="1" x14ac:dyDescent="0.3">
      <c r="B162" s="51" t="s">
        <v>248</v>
      </c>
      <c r="C162" s="53">
        <v>0</v>
      </c>
      <c r="D162" s="53">
        <v>0</v>
      </c>
      <c r="E162" s="53">
        <v>0</v>
      </c>
      <c r="F162" s="53">
        <v>0</v>
      </c>
      <c r="G162" s="53">
        <v>0</v>
      </c>
      <c r="H162" s="53">
        <v>0</v>
      </c>
      <c r="I162" s="53">
        <v>0</v>
      </c>
      <c r="J162" s="53">
        <v>0</v>
      </c>
      <c r="K162" s="53">
        <v>0</v>
      </c>
      <c r="L162" s="53">
        <v>0</v>
      </c>
      <c r="M162" s="53">
        <v>0</v>
      </c>
      <c r="N162" s="53">
        <v>0</v>
      </c>
      <c r="O162" s="53">
        <v>0</v>
      </c>
      <c r="P162" s="53">
        <v>0</v>
      </c>
      <c r="Q162" s="53">
        <v>0</v>
      </c>
      <c r="R162" s="53">
        <v>0</v>
      </c>
      <c r="S162" s="53">
        <v>0</v>
      </c>
      <c r="T162" s="53">
        <v>0</v>
      </c>
      <c r="U162" s="53">
        <v>0</v>
      </c>
      <c r="V162" s="53">
        <v>0</v>
      </c>
      <c r="W162" s="53">
        <v>0</v>
      </c>
      <c r="X162" s="53">
        <v>0</v>
      </c>
      <c r="Y162" s="53">
        <v>0</v>
      </c>
      <c r="Z162" s="53">
        <v>0</v>
      </c>
      <c r="AA162" s="53">
        <v>0</v>
      </c>
      <c r="AB162" s="53">
        <v>0</v>
      </c>
      <c r="AC162" s="53">
        <v>0</v>
      </c>
      <c r="AD162" s="53">
        <v>0</v>
      </c>
      <c r="AE162" s="53">
        <v>0</v>
      </c>
      <c r="AF162" s="53">
        <v>0</v>
      </c>
    </row>
    <row r="163" spans="2:32" ht="16" customHeight="1" x14ac:dyDescent="0.3">
      <c r="B163" s="51" t="s">
        <v>249</v>
      </c>
      <c r="C163" s="53">
        <v>0</v>
      </c>
      <c r="D163" s="53">
        <v>0</v>
      </c>
      <c r="E163" s="53">
        <v>0</v>
      </c>
      <c r="F163" s="53">
        <v>0</v>
      </c>
      <c r="G163" s="53">
        <v>0</v>
      </c>
      <c r="H163" s="53">
        <v>0</v>
      </c>
      <c r="I163" s="53">
        <v>0</v>
      </c>
      <c r="J163" s="53">
        <v>0</v>
      </c>
      <c r="K163" s="53">
        <v>0</v>
      </c>
      <c r="L163" s="53">
        <v>0</v>
      </c>
      <c r="M163" s="53">
        <v>0</v>
      </c>
      <c r="N163" s="53">
        <v>0</v>
      </c>
      <c r="O163" s="53">
        <v>0</v>
      </c>
      <c r="P163" s="53">
        <v>0</v>
      </c>
      <c r="Q163" s="53">
        <v>0</v>
      </c>
      <c r="R163" s="53">
        <v>0</v>
      </c>
      <c r="S163" s="53">
        <v>0</v>
      </c>
      <c r="T163" s="53">
        <v>0</v>
      </c>
      <c r="U163" s="53">
        <v>0</v>
      </c>
      <c r="V163" s="53">
        <v>0</v>
      </c>
      <c r="W163" s="53">
        <v>0</v>
      </c>
      <c r="X163" s="53">
        <v>0</v>
      </c>
      <c r="Y163" s="53">
        <v>0</v>
      </c>
      <c r="Z163" s="53">
        <v>0</v>
      </c>
      <c r="AA163" s="53">
        <v>0</v>
      </c>
      <c r="AB163" s="53">
        <v>0</v>
      </c>
      <c r="AC163" s="53">
        <v>0</v>
      </c>
      <c r="AD163" s="53">
        <v>0</v>
      </c>
      <c r="AE163" s="53">
        <v>0</v>
      </c>
      <c r="AF163" s="53">
        <v>0</v>
      </c>
    </row>
    <row r="164" spans="2:32" ht="16" customHeight="1" x14ac:dyDescent="0.3">
      <c r="B164" s="51" t="s">
        <v>250</v>
      </c>
      <c r="C164" s="53">
        <v>126</v>
      </c>
      <c r="D164" s="53">
        <v>74</v>
      </c>
      <c r="E164" s="53">
        <v>95</v>
      </c>
      <c r="F164" s="53">
        <v>78</v>
      </c>
      <c r="G164" s="53">
        <v>56</v>
      </c>
      <c r="H164" s="53">
        <v>150</v>
      </c>
      <c r="I164" s="53">
        <v>136</v>
      </c>
      <c r="J164" s="53">
        <v>130</v>
      </c>
      <c r="K164" s="53">
        <v>130</v>
      </c>
      <c r="L164" s="53">
        <v>90</v>
      </c>
      <c r="M164" s="53">
        <v>130</v>
      </c>
      <c r="N164" s="53">
        <v>130</v>
      </c>
      <c r="O164" s="53">
        <v>130</v>
      </c>
      <c r="P164" s="53">
        <v>50</v>
      </c>
      <c r="Q164" s="53">
        <v>50</v>
      </c>
      <c r="R164" s="53">
        <v>50</v>
      </c>
      <c r="S164" s="53">
        <v>50</v>
      </c>
      <c r="T164" s="53">
        <v>50</v>
      </c>
      <c r="U164" s="53">
        <v>250</v>
      </c>
      <c r="V164" s="53">
        <v>200</v>
      </c>
      <c r="W164" s="53">
        <v>206.284448475727</v>
      </c>
      <c r="X164" s="53">
        <v>350</v>
      </c>
      <c r="Y164" s="53">
        <v>400</v>
      </c>
      <c r="Z164" s="53">
        <v>400</v>
      </c>
      <c r="AA164" s="53">
        <v>450</v>
      </c>
      <c r="AB164" s="53">
        <v>530</v>
      </c>
      <c r="AC164" s="53">
        <v>570</v>
      </c>
      <c r="AD164" s="53">
        <v>610</v>
      </c>
      <c r="AE164" s="53">
        <v>650</v>
      </c>
      <c r="AF164" s="53">
        <v>690</v>
      </c>
    </row>
    <row r="165" spans="2:32" ht="16" customHeight="1" x14ac:dyDescent="0.3">
      <c r="B165" s="51" t="s">
        <v>251</v>
      </c>
      <c r="C165" s="53">
        <v>0</v>
      </c>
      <c r="D165" s="53">
        <v>0</v>
      </c>
      <c r="E165" s="53">
        <v>0</v>
      </c>
      <c r="F165" s="53">
        <v>0</v>
      </c>
      <c r="G165" s="53">
        <v>0</v>
      </c>
      <c r="H165" s="53">
        <v>0</v>
      </c>
      <c r="I165" s="53">
        <v>0</v>
      </c>
      <c r="J165" s="53">
        <v>0</v>
      </c>
      <c r="K165" s="53">
        <v>0</v>
      </c>
      <c r="L165" s="53">
        <v>0</v>
      </c>
      <c r="M165" s="53">
        <v>0</v>
      </c>
      <c r="N165" s="53">
        <v>0</v>
      </c>
      <c r="O165" s="53">
        <v>0</v>
      </c>
      <c r="P165" s="53">
        <v>0</v>
      </c>
      <c r="Q165" s="53">
        <v>0</v>
      </c>
      <c r="R165" s="53">
        <v>0</v>
      </c>
      <c r="S165" s="53">
        <v>0</v>
      </c>
      <c r="T165" s="53">
        <v>0</v>
      </c>
      <c r="U165" s="53">
        <v>0</v>
      </c>
      <c r="V165" s="53">
        <v>0</v>
      </c>
      <c r="W165" s="53">
        <v>0</v>
      </c>
      <c r="X165" s="53">
        <v>0</v>
      </c>
      <c r="Y165" s="53">
        <v>0</v>
      </c>
      <c r="Z165" s="53">
        <v>0</v>
      </c>
      <c r="AA165" s="53">
        <v>0</v>
      </c>
      <c r="AB165" s="53">
        <v>0</v>
      </c>
      <c r="AC165" s="53">
        <v>0</v>
      </c>
      <c r="AD165" s="53">
        <v>0</v>
      </c>
      <c r="AE165" s="53">
        <v>0</v>
      </c>
      <c r="AF165" s="53">
        <v>0</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40</v>
      </c>
      <c r="D167" s="50">
        <v>40</v>
      </c>
      <c r="E167" s="50">
        <v>40</v>
      </c>
      <c r="F167" s="50">
        <v>40</v>
      </c>
      <c r="G167" s="50">
        <v>0</v>
      </c>
      <c r="H167" s="50">
        <v>0</v>
      </c>
      <c r="I167" s="50">
        <v>0</v>
      </c>
      <c r="J167" s="50">
        <v>0</v>
      </c>
      <c r="K167" s="50">
        <v>0</v>
      </c>
      <c r="L167" s="50">
        <v>0</v>
      </c>
      <c r="M167" s="50">
        <v>0</v>
      </c>
      <c r="N167" s="50">
        <v>0</v>
      </c>
      <c r="O167" s="50">
        <v>0</v>
      </c>
      <c r="P167" s="50">
        <v>0</v>
      </c>
      <c r="Q167" s="50">
        <v>0</v>
      </c>
      <c r="R167" s="50">
        <v>0</v>
      </c>
      <c r="S167" s="50">
        <v>0</v>
      </c>
      <c r="T167" s="50">
        <v>0</v>
      </c>
      <c r="U167" s="50">
        <v>0</v>
      </c>
      <c r="V167" s="50">
        <v>0</v>
      </c>
      <c r="W167" s="50">
        <v>0</v>
      </c>
      <c r="X167" s="50">
        <v>0</v>
      </c>
      <c r="Y167" s="50">
        <v>0</v>
      </c>
      <c r="Z167" s="50">
        <v>0</v>
      </c>
      <c r="AA167" s="50">
        <v>0</v>
      </c>
      <c r="AB167" s="50">
        <v>0</v>
      </c>
      <c r="AC167" s="50">
        <v>0</v>
      </c>
      <c r="AD167" s="50">
        <v>0</v>
      </c>
      <c r="AE167" s="50">
        <v>0</v>
      </c>
      <c r="AF167" s="50">
        <v>0</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0</v>
      </c>
      <c r="D169" s="53">
        <v>0</v>
      </c>
      <c r="E169" s="53">
        <v>0</v>
      </c>
      <c r="F169" s="53">
        <v>0</v>
      </c>
      <c r="G169" s="53">
        <v>0</v>
      </c>
      <c r="H169" s="53">
        <v>0</v>
      </c>
      <c r="I169" s="53">
        <v>0</v>
      </c>
      <c r="J169" s="53">
        <v>0</v>
      </c>
      <c r="K169" s="53">
        <v>0</v>
      </c>
      <c r="L169" s="53">
        <v>0</v>
      </c>
      <c r="M169" s="53">
        <v>0</v>
      </c>
      <c r="N169" s="53">
        <v>0</v>
      </c>
      <c r="O169" s="53">
        <v>0</v>
      </c>
      <c r="P169" s="53">
        <v>0</v>
      </c>
      <c r="Q169" s="53">
        <v>0</v>
      </c>
      <c r="R169" s="53">
        <v>0</v>
      </c>
      <c r="S169" s="53">
        <v>0</v>
      </c>
      <c r="T169" s="53">
        <v>0</v>
      </c>
      <c r="U169" s="53">
        <v>0</v>
      </c>
      <c r="V169" s="53">
        <v>0</v>
      </c>
      <c r="W169" s="53">
        <v>0</v>
      </c>
      <c r="X169" s="53">
        <v>0</v>
      </c>
      <c r="Y169" s="53">
        <v>0</v>
      </c>
      <c r="Z169" s="53">
        <v>0</v>
      </c>
      <c r="AA169" s="53">
        <v>0</v>
      </c>
      <c r="AB169" s="53">
        <v>0</v>
      </c>
      <c r="AC169" s="53">
        <v>0</v>
      </c>
      <c r="AD169" s="53">
        <v>0</v>
      </c>
      <c r="AE169" s="53">
        <v>0</v>
      </c>
      <c r="AF169" s="53">
        <v>0</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40</v>
      </c>
      <c r="D171" s="53">
        <v>40</v>
      </c>
      <c r="E171" s="53">
        <v>40</v>
      </c>
      <c r="F171" s="53">
        <v>40</v>
      </c>
      <c r="G171" s="53">
        <v>0</v>
      </c>
      <c r="H171" s="53">
        <v>0</v>
      </c>
      <c r="I171" s="53">
        <v>0</v>
      </c>
      <c r="J171" s="53">
        <v>0</v>
      </c>
      <c r="K171" s="53">
        <v>0</v>
      </c>
      <c r="L171" s="53">
        <v>0</v>
      </c>
      <c r="M171" s="53">
        <v>0</v>
      </c>
      <c r="N171" s="53">
        <v>0</v>
      </c>
      <c r="O171" s="53">
        <v>0</v>
      </c>
      <c r="P171" s="53">
        <v>0</v>
      </c>
      <c r="Q171" s="53">
        <v>0</v>
      </c>
      <c r="R171" s="53">
        <v>0</v>
      </c>
      <c r="S171" s="53">
        <v>0</v>
      </c>
      <c r="T171" s="53">
        <v>0</v>
      </c>
      <c r="U171" s="53">
        <v>0</v>
      </c>
      <c r="V171" s="53">
        <v>0</v>
      </c>
      <c r="W171" s="53">
        <v>0</v>
      </c>
      <c r="X171" s="53">
        <v>0</v>
      </c>
      <c r="Y171" s="53">
        <v>0</v>
      </c>
      <c r="Z171" s="53">
        <v>0</v>
      </c>
      <c r="AA171" s="53">
        <v>0</v>
      </c>
      <c r="AB171" s="53">
        <v>0</v>
      </c>
      <c r="AC171" s="53">
        <v>0</v>
      </c>
      <c r="AD171" s="53">
        <v>0</v>
      </c>
      <c r="AE171" s="53">
        <v>0</v>
      </c>
      <c r="AF171" s="53">
        <v>0</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0</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0</v>
      </c>
      <c r="D174" s="53">
        <v>0</v>
      </c>
      <c r="E174" s="53">
        <v>0</v>
      </c>
      <c r="F174" s="53">
        <v>0</v>
      </c>
      <c r="G174" s="53">
        <v>0</v>
      </c>
      <c r="H174" s="53">
        <v>0</v>
      </c>
      <c r="I174" s="53">
        <v>0</v>
      </c>
      <c r="J174" s="53">
        <v>0</v>
      </c>
      <c r="K174" s="53">
        <v>0</v>
      </c>
      <c r="L174" s="53">
        <v>0</v>
      </c>
      <c r="M174" s="53">
        <v>0</v>
      </c>
      <c r="N174" s="53">
        <v>0</v>
      </c>
      <c r="O174" s="53">
        <v>0</v>
      </c>
      <c r="P174" s="53">
        <v>0</v>
      </c>
      <c r="Q174" s="53">
        <v>0</v>
      </c>
      <c r="R174" s="53">
        <v>0</v>
      </c>
      <c r="S174" s="53">
        <v>0</v>
      </c>
      <c r="T174" s="53">
        <v>0</v>
      </c>
      <c r="U174" s="53">
        <v>0</v>
      </c>
      <c r="V174" s="53">
        <v>0</v>
      </c>
      <c r="W174" s="53">
        <v>0</v>
      </c>
      <c r="X174" s="53">
        <v>0</v>
      </c>
      <c r="Y174" s="53">
        <v>0</v>
      </c>
      <c r="Z174" s="53">
        <v>0</v>
      </c>
      <c r="AA174" s="53">
        <v>0</v>
      </c>
      <c r="AB174" s="53">
        <v>0</v>
      </c>
      <c r="AC174" s="53">
        <v>0</v>
      </c>
      <c r="AD174" s="53">
        <v>0</v>
      </c>
      <c r="AE174" s="53">
        <v>0</v>
      </c>
      <c r="AF174" s="53">
        <v>0</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0</v>
      </c>
      <c r="D176" s="50">
        <v>0</v>
      </c>
      <c r="E176" s="50">
        <v>0</v>
      </c>
      <c r="F176" s="50">
        <v>0</v>
      </c>
      <c r="G176" s="50">
        <v>0</v>
      </c>
      <c r="H176" s="50">
        <v>0</v>
      </c>
      <c r="I176" s="50">
        <v>0</v>
      </c>
      <c r="J176" s="50">
        <v>0</v>
      </c>
      <c r="K176" s="50">
        <v>0</v>
      </c>
      <c r="L176" s="50">
        <v>0</v>
      </c>
      <c r="M176" s="50">
        <v>0</v>
      </c>
      <c r="N176" s="50">
        <v>0</v>
      </c>
      <c r="O176" s="50">
        <v>0</v>
      </c>
      <c r="P176" s="50">
        <v>0</v>
      </c>
      <c r="Q176" s="50">
        <v>0</v>
      </c>
      <c r="R176" s="50">
        <v>0</v>
      </c>
      <c r="S176" s="50">
        <v>0</v>
      </c>
      <c r="T176" s="50">
        <v>0</v>
      </c>
      <c r="U176" s="50">
        <v>0</v>
      </c>
      <c r="V176" s="50">
        <v>0</v>
      </c>
      <c r="W176" s="50">
        <v>0</v>
      </c>
      <c r="X176" s="50">
        <v>0</v>
      </c>
      <c r="Y176" s="50">
        <v>0</v>
      </c>
      <c r="Z176" s="50">
        <v>0</v>
      </c>
      <c r="AA176" s="50">
        <v>250</v>
      </c>
      <c r="AB176" s="50">
        <v>1080</v>
      </c>
      <c r="AC176" s="50">
        <v>1140</v>
      </c>
      <c r="AD176" s="50">
        <v>1140</v>
      </c>
      <c r="AE176" s="50">
        <v>1140</v>
      </c>
      <c r="AF176" s="50">
        <v>1140</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0</v>
      </c>
      <c r="D180" s="53">
        <v>0</v>
      </c>
      <c r="E180" s="53">
        <v>0</v>
      </c>
      <c r="F180" s="53">
        <v>0</v>
      </c>
      <c r="G180" s="53">
        <v>0</v>
      </c>
      <c r="H180" s="53">
        <v>0</v>
      </c>
      <c r="I180" s="53">
        <v>0</v>
      </c>
      <c r="J180" s="53">
        <v>0</v>
      </c>
      <c r="K180" s="53">
        <v>0</v>
      </c>
      <c r="L180" s="53">
        <v>0</v>
      </c>
      <c r="M180" s="53">
        <v>0</v>
      </c>
      <c r="N180" s="53">
        <v>0</v>
      </c>
      <c r="O180" s="53">
        <v>0</v>
      </c>
      <c r="P180" s="53">
        <v>0</v>
      </c>
      <c r="Q180" s="53">
        <v>0</v>
      </c>
      <c r="R180" s="53">
        <v>0</v>
      </c>
      <c r="S180" s="53">
        <v>0</v>
      </c>
      <c r="T180" s="53">
        <v>0</v>
      </c>
      <c r="U180" s="53">
        <v>0</v>
      </c>
      <c r="V180" s="53">
        <v>0</v>
      </c>
      <c r="W180" s="53">
        <v>0</v>
      </c>
      <c r="X180" s="53">
        <v>0</v>
      </c>
      <c r="Y180" s="53">
        <v>0</v>
      </c>
      <c r="Z180" s="53">
        <v>0</v>
      </c>
      <c r="AA180" s="53">
        <v>250</v>
      </c>
      <c r="AB180" s="53">
        <v>1080</v>
      </c>
      <c r="AC180" s="53">
        <v>1140</v>
      </c>
      <c r="AD180" s="53">
        <v>1140</v>
      </c>
      <c r="AE180" s="53">
        <v>1140</v>
      </c>
      <c r="AF180" s="53">
        <v>1140</v>
      </c>
    </row>
    <row r="181" spans="2:32" ht="16" customHeight="1" x14ac:dyDescent="0.3">
      <c r="B181" s="51" t="s">
        <v>267</v>
      </c>
      <c r="C181" s="53">
        <v>0</v>
      </c>
      <c r="D181" s="53">
        <v>0</v>
      </c>
      <c r="E181" s="53">
        <v>0</v>
      </c>
      <c r="F181" s="53">
        <v>0</v>
      </c>
      <c r="G181" s="53">
        <v>0</v>
      </c>
      <c r="H181" s="53">
        <v>0</v>
      </c>
      <c r="I181" s="53">
        <v>0</v>
      </c>
      <c r="J181" s="53">
        <v>0</v>
      </c>
      <c r="K181" s="53">
        <v>0</v>
      </c>
      <c r="L181" s="53">
        <v>0</v>
      </c>
      <c r="M181" s="53">
        <v>0</v>
      </c>
      <c r="N181" s="53">
        <v>0</v>
      </c>
      <c r="O181" s="53">
        <v>0</v>
      </c>
      <c r="P181" s="53">
        <v>0</v>
      </c>
      <c r="Q181" s="53">
        <v>0</v>
      </c>
      <c r="R181" s="53">
        <v>0</v>
      </c>
      <c r="S181" s="53">
        <v>0</v>
      </c>
      <c r="T181" s="53">
        <v>0</v>
      </c>
      <c r="U181" s="53">
        <v>0</v>
      </c>
      <c r="V181" s="53">
        <v>0</v>
      </c>
      <c r="W181" s="53">
        <v>0</v>
      </c>
      <c r="X181" s="53">
        <v>0</v>
      </c>
      <c r="Y181" s="53">
        <v>0</v>
      </c>
      <c r="Z181" s="53">
        <v>0</v>
      </c>
      <c r="AA181" s="53">
        <v>0</v>
      </c>
      <c r="AB181" s="53">
        <v>0</v>
      </c>
      <c r="AC181" s="53">
        <v>0</v>
      </c>
      <c r="AD181" s="53">
        <v>0</v>
      </c>
      <c r="AE181" s="53">
        <v>0</v>
      </c>
      <c r="AF181" s="53">
        <v>0</v>
      </c>
    </row>
    <row r="182" spans="2:32" ht="16" customHeight="1" x14ac:dyDescent="0.3">
      <c r="B182" s="51" t="s">
        <v>268</v>
      </c>
      <c r="C182" s="53">
        <v>0</v>
      </c>
      <c r="D182" s="53">
        <v>0</v>
      </c>
      <c r="E182" s="53">
        <v>0</v>
      </c>
      <c r="F182" s="53">
        <v>0</v>
      </c>
      <c r="G182" s="53">
        <v>0</v>
      </c>
      <c r="H182" s="53">
        <v>0</v>
      </c>
      <c r="I182" s="53">
        <v>0</v>
      </c>
      <c r="J182" s="53">
        <v>0</v>
      </c>
      <c r="K182" s="53">
        <v>0</v>
      </c>
      <c r="L182" s="53">
        <v>0</v>
      </c>
      <c r="M182" s="53">
        <v>0</v>
      </c>
      <c r="N182" s="53">
        <v>0</v>
      </c>
      <c r="O182" s="53">
        <v>0</v>
      </c>
      <c r="P182" s="53">
        <v>0</v>
      </c>
      <c r="Q182" s="53">
        <v>0</v>
      </c>
      <c r="R182" s="53">
        <v>0</v>
      </c>
      <c r="S182" s="53">
        <v>0</v>
      </c>
      <c r="T182" s="53">
        <v>0</v>
      </c>
      <c r="U182" s="53">
        <v>0</v>
      </c>
      <c r="V182" s="53">
        <v>0</v>
      </c>
      <c r="W182" s="53">
        <v>0</v>
      </c>
      <c r="X182" s="53">
        <v>0</v>
      </c>
      <c r="Y182" s="53">
        <v>0</v>
      </c>
      <c r="Z182" s="53">
        <v>0</v>
      </c>
      <c r="AA182" s="53">
        <v>0</v>
      </c>
      <c r="AB182" s="53">
        <v>0</v>
      </c>
      <c r="AC182" s="53">
        <v>0</v>
      </c>
      <c r="AD182" s="53">
        <v>0</v>
      </c>
      <c r="AE182" s="53">
        <v>0</v>
      </c>
      <c r="AF182" s="53">
        <v>0</v>
      </c>
    </row>
    <row r="183" spans="2:32" ht="16" customHeight="1" x14ac:dyDescent="0.3">
      <c r="B183" s="51" t="s">
        <v>269</v>
      </c>
      <c r="C183" s="53">
        <v>0</v>
      </c>
      <c r="D183" s="53">
        <v>0</v>
      </c>
      <c r="E183" s="53">
        <v>0</v>
      </c>
      <c r="F183" s="53">
        <v>0</v>
      </c>
      <c r="G183" s="53">
        <v>0</v>
      </c>
      <c r="H183" s="53">
        <v>0</v>
      </c>
      <c r="I183" s="53">
        <v>0</v>
      </c>
      <c r="J183" s="53">
        <v>0</v>
      </c>
      <c r="K183" s="53">
        <v>0</v>
      </c>
      <c r="L183" s="53">
        <v>0</v>
      </c>
      <c r="M183" s="53">
        <v>0</v>
      </c>
      <c r="N183" s="53">
        <v>0</v>
      </c>
      <c r="O183" s="53">
        <v>0</v>
      </c>
      <c r="P183" s="53">
        <v>0</v>
      </c>
      <c r="Q183" s="53">
        <v>0</v>
      </c>
      <c r="R183" s="53">
        <v>0</v>
      </c>
      <c r="S183" s="53">
        <v>0</v>
      </c>
      <c r="T183" s="53">
        <v>0</v>
      </c>
      <c r="U183" s="53">
        <v>0</v>
      </c>
      <c r="V183" s="53">
        <v>0</v>
      </c>
      <c r="W183" s="53">
        <v>0</v>
      </c>
      <c r="X183" s="53">
        <v>0</v>
      </c>
      <c r="Y183" s="53">
        <v>0</v>
      </c>
      <c r="Z183" s="53">
        <v>0</v>
      </c>
      <c r="AA183" s="53">
        <v>0</v>
      </c>
      <c r="AB183" s="53">
        <v>0</v>
      </c>
      <c r="AC183" s="53">
        <v>0</v>
      </c>
      <c r="AD183" s="53">
        <v>0</v>
      </c>
      <c r="AE183" s="53">
        <v>0</v>
      </c>
      <c r="AF183" s="53">
        <v>0</v>
      </c>
    </row>
    <row r="184" spans="2:32" ht="16" customHeight="1" x14ac:dyDescent="0.3">
      <c r="B184" s="51" t="s">
        <v>270</v>
      </c>
      <c r="C184" s="53">
        <v>0</v>
      </c>
      <c r="D184" s="53">
        <v>0</v>
      </c>
      <c r="E184" s="53">
        <v>0</v>
      </c>
      <c r="F184" s="53">
        <v>0</v>
      </c>
      <c r="G184" s="53">
        <v>0</v>
      </c>
      <c r="H184" s="53">
        <v>0</v>
      </c>
      <c r="I184" s="53">
        <v>0</v>
      </c>
      <c r="J184" s="53">
        <v>0</v>
      </c>
      <c r="K184" s="53">
        <v>0</v>
      </c>
      <c r="L184" s="53">
        <v>0</v>
      </c>
      <c r="M184" s="53">
        <v>0</v>
      </c>
      <c r="N184" s="53">
        <v>0</v>
      </c>
      <c r="O184" s="53">
        <v>0</v>
      </c>
      <c r="P184" s="53">
        <v>0</v>
      </c>
      <c r="Q184" s="53">
        <v>0</v>
      </c>
      <c r="R184" s="53">
        <v>0</v>
      </c>
      <c r="S184" s="53">
        <v>0</v>
      </c>
      <c r="T184" s="53">
        <v>0</v>
      </c>
      <c r="U184" s="53">
        <v>0</v>
      </c>
      <c r="V184" s="53">
        <v>0</v>
      </c>
      <c r="W184" s="53">
        <v>0</v>
      </c>
      <c r="X184" s="53">
        <v>0</v>
      </c>
      <c r="Y184" s="53">
        <v>0</v>
      </c>
      <c r="Z184" s="53">
        <v>0</v>
      </c>
      <c r="AA184" s="53">
        <v>0</v>
      </c>
      <c r="AB184" s="53">
        <v>0</v>
      </c>
      <c r="AC184" s="53">
        <v>0</v>
      </c>
      <c r="AD184" s="53">
        <v>0</v>
      </c>
      <c r="AE184" s="53">
        <v>0</v>
      </c>
      <c r="AF184" s="53">
        <v>0</v>
      </c>
    </row>
    <row r="185" spans="2:32" ht="16" customHeight="1" x14ac:dyDescent="0.3">
      <c r="B185" s="51" t="s">
        <v>271</v>
      </c>
      <c r="C185" s="53">
        <v>0</v>
      </c>
      <c r="D185" s="53">
        <v>0</v>
      </c>
      <c r="E185" s="53">
        <v>0</v>
      </c>
      <c r="F185" s="53">
        <v>0</v>
      </c>
      <c r="G185" s="53">
        <v>0</v>
      </c>
      <c r="H185" s="53">
        <v>0</v>
      </c>
      <c r="I185" s="53">
        <v>0</v>
      </c>
      <c r="J185" s="53">
        <v>0</v>
      </c>
      <c r="K185" s="53">
        <v>0</v>
      </c>
      <c r="L185" s="53">
        <v>0</v>
      </c>
      <c r="M185" s="53">
        <v>0</v>
      </c>
      <c r="N185" s="53">
        <v>0</v>
      </c>
      <c r="O185" s="53">
        <v>0</v>
      </c>
      <c r="P185" s="53">
        <v>0</v>
      </c>
      <c r="Q185" s="53">
        <v>0</v>
      </c>
      <c r="R185" s="53">
        <v>0</v>
      </c>
      <c r="S185" s="53">
        <v>0</v>
      </c>
      <c r="T185" s="53">
        <v>0</v>
      </c>
      <c r="U185" s="53">
        <v>0</v>
      </c>
      <c r="V185" s="53">
        <v>0</v>
      </c>
      <c r="W185" s="53">
        <v>0</v>
      </c>
      <c r="X185" s="53">
        <v>0</v>
      </c>
      <c r="Y185" s="53">
        <v>0</v>
      </c>
      <c r="Z185" s="53">
        <v>0</v>
      </c>
      <c r="AA185" s="53">
        <v>0</v>
      </c>
      <c r="AB185" s="53">
        <v>0</v>
      </c>
      <c r="AC185" s="53">
        <v>0</v>
      </c>
      <c r="AD185" s="53">
        <v>0</v>
      </c>
      <c r="AE185" s="53">
        <v>0</v>
      </c>
      <c r="AF185" s="53">
        <v>0</v>
      </c>
    </row>
    <row r="186" spans="2:32" ht="16" customHeight="1" x14ac:dyDescent="0.3">
      <c r="B186" s="51" t="s">
        <v>272</v>
      </c>
      <c r="C186" s="53">
        <v>0</v>
      </c>
      <c r="D186" s="53">
        <v>0</v>
      </c>
      <c r="E186" s="53">
        <v>0</v>
      </c>
      <c r="F186" s="53">
        <v>0</v>
      </c>
      <c r="G186" s="53">
        <v>0</v>
      </c>
      <c r="H186" s="53">
        <v>0</v>
      </c>
      <c r="I186" s="53">
        <v>0</v>
      </c>
      <c r="J186" s="53">
        <v>0</v>
      </c>
      <c r="K186" s="53">
        <v>0</v>
      </c>
      <c r="L186" s="53">
        <v>0</v>
      </c>
      <c r="M186" s="53">
        <v>0</v>
      </c>
      <c r="N186" s="53">
        <v>0</v>
      </c>
      <c r="O186" s="53">
        <v>0</v>
      </c>
      <c r="P186" s="53">
        <v>0</v>
      </c>
      <c r="Q186" s="53">
        <v>0</v>
      </c>
      <c r="R186" s="53">
        <v>0</v>
      </c>
      <c r="S186" s="53">
        <v>0</v>
      </c>
      <c r="T186" s="53">
        <v>0</v>
      </c>
      <c r="U186" s="53">
        <v>0</v>
      </c>
      <c r="V186" s="53">
        <v>0</v>
      </c>
      <c r="W186" s="53">
        <v>0</v>
      </c>
      <c r="X186" s="53">
        <v>0</v>
      </c>
      <c r="Y186" s="53">
        <v>0</v>
      </c>
      <c r="Z186" s="53">
        <v>0</v>
      </c>
      <c r="AA186" s="53">
        <v>0</v>
      </c>
      <c r="AB186" s="53">
        <v>0</v>
      </c>
      <c r="AC186" s="53">
        <v>0</v>
      </c>
      <c r="AD186" s="53">
        <v>0</v>
      </c>
      <c r="AE186" s="53">
        <v>0</v>
      </c>
      <c r="AF186" s="53">
        <v>0</v>
      </c>
    </row>
    <row r="187" spans="2:32" ht="16" customHeight="1" x14ac:dyDescent="0.3">
      <c r="B187" s="51" t="s">
        <v>273</v>
      </c>
      <c r="C187" s="53">
        <v>0</v>
      </c>
      <c r="D187" s="53">
        <v>0</v>
      </c>
      <c r="E187" s="53">
        <v>0</v>
      </c>
      <c r="F187" s="53">
        <v>0</v>
      </c>
      <c r="G187" s="53">
        <v>0</v>
      </c>
      <c r="H187" s="53">
        <v>0</v>
      </c>
      <c r="I187" s="53">
        <v>0</v>
      </c>
      <c r="J187" s="53">
        <v>0</v>
      </c>
      <c r="K187" s="53">
        <v>0</v>
      </c>
      <c r="L187" s="53">
        <v>0</v>
      </c>
      <c r="M187" s="53">
        <v>0</v>
      </c>
      <c r="N187" s="53">
        <v>0</v>
      </c>
      <c r="O187" s="53">
        <v>0</v>
      </c>
      <c r="P187" s="53">
        <v>0</v>
      </c>
      <c r="Q187" s="53">
        <v>0</v>
      </c>
      <c r="R187" s="53">
        <v>0</v>
      </c>
      <c r="S187" s="53">
        <v>0</v>
      </c>
      <c r="T187" s="53">
        <v>0</v>
      </c>
      <c r="U187" s="53">
        <v>0</v>
      </c>
      <c r="V187" s="53">
        <v>0</v>
      </c>
      <c r="W187" s="53">
        <v>0</v>
      </c>
      <c r="X187" s="53">
        <v>0</v>
      </c>
      <c r="Y187" s="53">
        <v>0</v>
      </c>
      <c r="Z187" s="53">
        <v>0</v>
      </c>
      <c r="AA187" s="53">
        <v>0</v>
      </c>
      <c r="AB187" s="53">
        <v>0</v>
      </c>
      <c r="AC187" s="53">
        <v>0</v>
      </c>
      <c r="AD187" s="53">
        <v>0</v>
      </c>
      <c r="AE187" s="53">
        <v>0</v>
      </c>
      <c r="AF187" s="53">
        <v>0</v>
      </c>
    </row>
    <row r="188" spans="2:32" ht="16" customHeight="1" x14ac:dyDescent="0.25">
      <c r="B188" s="49" t="s">
        <v>274</v>
      </c>
      <c r="C188" s="50">
        <v>11770</v>
      </c>
      <c r="D188" s="50">
        <v>9640</v>
      </c>
      <c r="E188" s="50">
        <v>12060</v>
      </c>
      <c r="F188" s="50">
        <v>13050</v>
      </c>
      <c r="G188" s="50">
        <v>14320</v>
      </c>
      <c r="H188" s="50">
        <v>16120</v>
      </c>
      <c r="I188" s="50">
        <v>15900</v>
      </c>
      <c r="J188" s="50">
        <v>17030</v>
      </c>
      <c r="K188" s="50">
        <v>16860</v>
      </c>
      <c r="L188" s="50">
        <v>14490</v>
      </c>
      <c r="M188" s="50">
        <v>18330</v>
      </c>
      <c r="N188" s="50">
        <v>19700</v>
      </c>
      <c r="O188" s="50">
        <v>20590</v>
      </c>
      <c r="P188" s="50">
        <v>21570</v>
      </c>
      <c r="Q188" s="50">
        <v>21700</v>
      </c>
      <c r="R188" s="50">
        <v>20205</v>
      </c>
      <c r="S188" s="50">
        <v>19587</v>
      </c>
      <c r="T188" s="50">
        <v>18250</v>
      </c>
      <c r="U188" s="50">
        <v>16250</v>
      </c>
      <c r="V188" s="50">
        <v>14250</v>
      </c>
      <c r="W188" s="50">
        <v>13500</v>
      </c>
      <c r="X188" s="50">
        <v>16750</v>
      </c>
      <c r="Y188" s="50">
        <v>16250</v>
      </c>
      <c r="Z188" s="50">
        <v>15250</v>
      </c>
      <c r="AA188" s="50">
        <v>15800</v>
      </c>
      <c r="AB188" s="50">
        <v>16000</v>
      </c>
      <c r="AC188" s="50">
        <v>16250</v>
      </c>
      <c r="AD188" s="50">
        <v>16000</v>
      </c>
      <c r="AE188" s="50">
        <v>15750</v>
      </c>
      <c r="AF188" s="50">
        <v>15500</v>
      </c>
    </row>
    <row r="189" spans="2:32" ht="16" customHeight="1" x14ac:dyDescent="0.3">
      <c r="B189" s="51" t="s">
        <v>275</v>
      </c>
      <c r="C189" s="53">
        <v>11770</v>
      </c>
      <c r="D189" s="53">
        <v>9640</v>
      </c>
      <c r="E189" s="53">
        <v>12060</v>
      </c>
      <c r="F189" s="53">
        <v>13050</v>
      </c>
      <c r="G189" s="53">
        <v>14320</v>
      </c>
      <c r="H189" s="53">
        <v>16120</v>
      </c>
      <c r="I189" s="53">
        <v>15900</v>
      </c>
      <c r="J189" s="53">
        <v>17030</v>
      </c>
      <c r="K189" s="53">
        <v>16860</v>
      </c>
      <c r="L189" s="53">
        <v>14490</v>
      </c>
      <c r="M189" s="53">
        <v>18330</v>
      </c>
      <c r="N189" s="53">
        <v>19700</v>
      </c>
      <c r="O189" s="53">
        <v>20590</v>
      </c>
      <c r="P189" s="53">
        <v>21570</v>
      </c>
      <c r="Q189" s="53">
        <v>21700</v>
      </c>
      <c r="R189" s="53">
        <v>20205</v>
      </c>
      <c r="S189" s="53">
        <v>19587</v>
      </c>
      <c r="T189" s="53">
        <v>18250</v>
      </c>
      <c r="U189" s="53">
        <v>16250</v>
      </c>
      <c r="V189" s="53">
        <v>14250</v>
      </c>
      <c r="W189" s="53">
        <v>13500</v>
      </c>
      <c r="X189" s="53">
        <v>16750</v>
      </c>
      <c r="Y189" s="53">
        <v>16250</v>
      </c>
      <c r="Z189" s="53">
        <v>15250</v>
      </c>
      <c r="AA189" s="53">
        <v>15800</v>
      </c>
      <c r="AB189" s="53">
        <v>16000</v>
      </c>
      <c r="AC189" s="53">
        <v>16250</v>
      </c>
      <c r="AD189" s="53">
        <v>16000</v>
      </c>
      <c r="AE189" s="53">
        <v>15750</v>
      </c>
      <c r="AF189" s="53">
        <v>15500</v>
      </c>
    </row>
    <row r="190" spans="2:32" ht="16" customHeight="1" x14ac:dyDescent="0.3">
      <c r="B190" s="51" t="s">
        <v>276</v>
      </c>
      <c r="C190" s="53">
        <v>0</v>
      </c>
      <c r="D190" s="53">
        <v>0</v>
      </c>
      <c r="E190" s="53">
        <v>0</v>
      </c>
      <c r="F190" s="53">
        <v>0</v>
      </c>
      <c r="G190" s="53">
        <v>0</v>
      </c>
      <c r="H190" s="53">
        <v>0</v>
      </c>
      <c r="I190" s="53">
        <v>0</v>
      </c>
      <c r="J190" s="53">
        <v>0</v>
      </c>
      <c r="K190" s="53">
        <v>0</v>
      </c>
      <c r="L190" s="53">
        <v>0</v>
      </c>
      <c r="M190" s="53">
        <v>0</v>
      </c>
      <c r="N190" s="53">
        <v>0</v>
      </c>
      <c r="O190" s="53">
        <v>0</v>
      </c>
      <c r="P190" s="53">
        <v>0</v>
      </c>
      <c r="Q190" s="53">
        <v>0</v>
      </c>
      <c r="R190" s="53">
        <v>0</v>
      </c>
      <c r="S190" s="53">
        <v>0</v>
      </c>
      <c r="T190" s="53">
        <v>0</v>
      </c>
      <c r="U190" s="53">
        <v>0</v>
      </c>
      <c r="V190" s="53">
        <v>0</v>
      </c>
      <c r="W190" s="53">
        <v>0</v>
      </c>
      <c r="X190" s="53">
        <v>0</v>
      </c>
      <c r="Y190" s="53">
        <v>0</v>
      </c>
      <c r="Z190" s="53">
        <v>0</v>
      </c>
      <c r="AA190" s="53">
        <v>0</v>
      </c>
      <c r="AB190" s="53">
        <v>0</v>
      </c>
      <c r="AC190" s="53">
        <v>0</v>
      </c>
      <c r="AD190" s="53">
        <v>0</v>
      </c>
      <c r="AE190" s="53">
        <v>0</v>
      </c>
      <c r="AF190" s="53">
        <v>0</v>
      </c>
    </row>
    <row r="191" spans="2:32" ht="16" customHeight="1" x14ac:dyDescent="0.3">
      <c r="B191" s="51" t="s">
        <v>277</v>
      </c>
      <c r="C191" s="53">
        <v>0</v>
      </c>
      <c r="D191" s="53">
        <v>0</v>
      </c>
      <c r="E191" s="53">
        <v>0</v>
      </c>
      <c r="F191" s="53">
        <v>0</v>
      </c>
      <c r="G191" s="53">
        <v>0</v>
      </c>
      <c r="H191" s="53">
        <v>0</v>
      </c>
      <c r="I191" s="53">
        <v>0</v>
      </c>
      <c r="J191" s="53">
        <v>0</v>
      </c>
      <c r="K191" s="53">
        <v>0</v>
      </c>
      <c r="L191" s="53">
        <v>0</v>
      </c>
      <c r="M191" s="53">
        <v>0</v>
      </c>
      <c r="N191" s="53">
        <v>0</v>
      </c>
      <c r="O191" s="53">
        <v>0</v>
      </c>
      <c r="P191" s="53">
        <v>0</v>
      </c>
      <c r="Q191" s="53">
        <v>0</v>
      </c>
      <c r="R191" s="53">
        <v>0</v>
      </c>
      <c r="S191" s="53">
        <v>0</v>
      </c>
      <c r="T191" s="53">
        <v>0</v>
      </c>
      <c r="U191" s="53">
        <v>0</v>
      </c>
      <c r="V191" s="53">
        <v>0</v>
      </c>
      <c r="W191" s="53">
        <v>0</v>
      </c>
      <c r="X191" s="53">
        <v>0</v>
      </c>
      <c r="Y191" s="53">
        <v>0</v>
      </c>
      <c r="Z191" s="53">
        <v>0</v>
      </c>
      <c r="AA191" s="53">
        <v>0</v>
      </c>
      <c r="AB191" s="53">
        <v>0</v>
      </c>
      <c r="AC191" s="53">
        <v>0</v>
      </c>
      <c r="AD191" s="53">
        <v>0</v>
      </c>
      <c r="AE191" s="53">
        <v>0</v>
      </c>
      <c r="AF191" s="53">
        <v>0</v>
      </c>
    </row>
    <row r="192" spans="2:32" ht="16" customHeight="1" x14ac:dyDescent="0.3">
      <c r="B192" s="51" t="s">
        <v>278</v>
      </c>
      <c r="C192" s="53">
        <v>0</v>
      </c>
      <c r="D192" s="53">
        <v>0</v>
      </c>
      <c r="E192" s="53">
        <v>0</v>
      </c>
      <c r="F192" s="53">
        <v>0</v>
      </c>
      <c r="G192" s="53">
        <v>0</v>
      </c>
      <c r="H192" s="53">
        <v>0</v>
      </c>
      <c r="I192" s="53">
        <v>0</v>
      </c>
      <c r="J192" s="53">
        <v>0</v>
      </c>
      <c r="K192" s="53">
        <v>0</v>
      </c>
      <c r="L192" s="53">
        <v>0</v>
      </c>
      <c r="M192" s="53">
        <v>0</v>
      </c>
      <c r="N192" s="53">
        <v>0</v>
      </c>
      <c r="O192" s="53">
        <v>0</v>
      </c>
      <c r="P192" s="53">
        <v>0</v>
      </c>
      <c r="Q192" s="53">
        <v>0</v>
      </c>
      <c r="R192" s="53">
        <v>0</v>
      </c>
      <c r="S192" s="53">
        <v>0</v>
      </c>
      <c r="T192" s="53">
        <v>0</v>
      </c>
      <c r="U192" s="53">
        <v>0</v>
      </c>
      <c r="V192" s="53">
        <v>0</v>
      </c>
      <c r="W192" s="53">
        <v>0</v>
      </c>
      <c r="X192" s="53">
        <v>0</v>
      </c>
      <c r="Y192" s="53">
        <v>0</v>
      </c>
      <c r="Z192" s="53">
        <v>0</v>
      </c>
      <c r="AA192" s="53">
        <v>0</v>
      </c>
      <c r="AB192" s="53">
        <v>0</v>
      </c>
      <c r="AC192" s="53">
        <v>0</v>
      </c>
      <c r="AD192" s="53">
        <v>0</v>
      </c>
      <c r="AE192" s="53">
        <v>0</v>
      </c>
      <c r="AF192" s="53">
        <v>0</v>
      </c>
    </row>
    <row r="193" spans="2:32" ht="16" customHeight="1" x14ac:dyDescent="0.3">
      <c r="B193" s="51" t="s">
        <v>279</v>
      </c>
      <c r="C193" s="53">
        <v>0</v>
      </c>
      <c r="D193" s="53">
        <v>0</v>
      </c>
      <c r="E193" s="53">
        <v>0</v>
      </c>
      <c r="F193" s="53">
        <v>0</v>
      </c>
      <c r="G193" s="53">
        <v>0</v>
      </c>
      <c r="H193" s="53">
        <v>0</v>
      </c>
      <c r="I193" s="53">
        <v>0</v>
      </c>
      <c r="J193" s="53">
        <v>0</v>
      </c>
      <c r="K193" s="53">
        <v>0</v>
      </c>
      <c r="L193" s="53">
        <v>0</v>
      </c>
      <c r="M193" s="53">
        <v>0</v>
      </c>
      <c r="N193" s="53">
        <v>0</v>
      </c>
      <c r="O193" s="53">
        <v>0</v>
      </c>
      <c r="P193" s="53">
        <v>0</v>
      </c>
      <c r="Q193" s="53">
        <v>0</v>
      </c>
      <c r="R193" s="53">
        <v>0</v>
      </c>
      <c r="S193" s="53">
        <v>0</v>
      </c>
      <c r="T193" s="53">
        <v>0</v>
      </c>
      <c r="U193" s="53">
        <v>0</v>
      </c>
      <c r="V193" s="53">
        <v>0</v>
      </c>
      <c r="W193" s="53">
        <v>0</v>
      </c>
      <c r="X193" s="53">
        <v>0</v>
      </c>
      <c r="Y193" s="53">
        <v>0</v>
      </c>
      <c r="Z193" s="53">
        <v>0</v>
      </c>
      <c r="AA193" s="53">
        <v>0</v>
      </c>
      <c r="AB193" s="53">
        <v>0</v>
      </c>
      <c r="AC193" s="53">
        <v>0</v>
      </c>
      <c r="AD193" s="53">
        <v>0</v>
      </c>
      <c r="AE193" s="53">
        <v>0</v>
      </c>
      <c r="AF193" s="53">
        <v>0</v>
      </c>
    </row>
    <row r="194" spans="2:32" ht="16" customHeight="1" x14ac:dyDescent="0.3">
      <c r="B194" s="51" t="s">
        <v>280</v>
      </c>
      <c r="C194" s="53">
        <v>0</v>
      </c>
      <c r="D194" s="53">
        <v>0</v>
      </c>
      <c r="E194" s="53">
        <v>0</v>
      </c>
      <c r="F194" s="53">
        <v>0</v>
      </c>
      <c r="G194" s="53">
        <v>0</v>
      </c>
      <c r="H194" s="53">
        <v>0</v>
      </c>
      <c r="I194" s="53">
        <v>0</v>
      </c>
      <c r="J194" s="53">
        <v>0</v>
      </c>
      <c r="K194" s="53">
        <v>0</v>
      </c>
      <c r="L194" s="53">
        <v>0</v>
      </c>
      <c r="M194" s="53">
        <v>0</v>
      </c>
      <c r="N194" s="53">
        <v>0</v>
      </c>
      <c r="O194" s="53">
        <v>0</v>
      </c>
      <c r="P194" s="53">
        <v>0</v>
      </c>
      <c r="Q194" s="53">
        <v>0</v>
      </c>
      <c r="R194" s="53">
        <v>0</v>
      </c>
      <c r="S194" s="53">
        <v>0</v>
      </c>
      <c r="T194" s="53">
        <v>0</v>
      </c>
      <c r="U194" s="53">
        <v>0</v>
      </c>
      <c r="V194" s="53">
        <v>0</v>
      </c>
      <c r="W194" s="53">
        <v>0</v>
      </c>
      <c r="X194" s="53">
        <v>0</v>
      </c>
      <c r="Y194" s="53">
        <v>0</v>
      </c>
      <c r="Z194" s="53">
        <v>0</v>
      </c>
      <c r="AA194" s="53">
        <v>0</v>
      </c>
      <c r="AB194" s="53">
        <v>0</v>
      </c>
      <c r="AC194" s="53">
        <v>0</v>
      </c>
      <c r="AD194" s="53">
        <v>0</v>
      </c>
      <c r="AE194" s="53">
        <v>0</v>
      </c>
      <c r="AF194" s="53">
        <v>0</v>
      </c>
    </row>
    <row r="195" spans="2:32" ht="16" customHeight="1" x14ac:dyDescent="0.25">
      <c r="B195" s="47" t="s">
        <v>281</v>
      </c>
      <c r="C195" s="48">
        <v>0</v>
      </c>
      <c r="D195" s="48">
        <v>0</v>
      </c>
      <c r="E195" s="48">
        <v>0</v>
      </c>
      <c r="F195" s="48">
        <v>0</v>
      </c>
      <c r="G195" s="48">
        <v>0</v>
      </c>
      <c r="H195" s="48">
        <v>0</v>
      </c>
      <c r="I195" s="48">
        <v>0</v>
      </c>
      <c r="J195" s="48">
        <v>0</v>
      </c>
      <c r="K195" s="48">
        <v>0</v>
      </c>
      <c r="L195" s="48">
        <v>0</v>
      </c>
      <c r="M195" s="48">
        <v>0</v>
      </c>
      <c r="N195" s="48">
        <v>0</v>
      </c>
      <c r="O195" s="48">
        <v>0</v>
      </c>
      <c r="P195" s="48">
        <v>0</v>
      </c>
      <c r="Q195" s="48">
        <v>0</v>
      </c>
      <c r="R195" s="48">
        <v>0</v>
      </c>
      <c r="S195" s="48">
        <v>0</v>
      </c>
      <c r="T195" s="48">
        <v>0</v>
      </c>
      <c r="U195" s="48">
        <v>0</v>
      </c>
      <c r="V195" s="48">
        <v>0</v>
      </c>
      <c r="W195" s="48">
        <v>0</v>
      </c>
      <c r="X195" s="48">
        <v>0</v>
      </c>
      <c r="Y195" s="48">
        <v>0</v>
      </c>
      <c r="Z195" s="48">
        <v>0</v>
      </c>
      <c r="AA195" s="48">
        <v>0</v>
      </c>
      <c r="AB195" s="48">
        <v>0</v>
      </c>
      <c r="AC195" s="48">
        <v>0</v>
      </c>
      <c r="AD195" s="48">
        <v>0</v>
      </c>
      <c r="AE195" s="48">
        <v>0</v>
      </c>
      <c r="AF195" s="48">
        <v>0</v>
      </c>
    </row>
    <row r="196" spans="2:32" ht="16" customHeight="1" x14ac:dyDescent="0.3">
      <c r="B196" s="51" t="s">
        <v>282</v>
      </c>
      <c r="C196" s="53">
        <v>0</v>
      </c>
      <c r="D196" s="53">
        <v>0</v>
      </c>
      <c r="E196" s="53">
        <v>0</v>
      </c>
      <c r="F196" s="53">
        <v>0</v>
      </c>
      <c r="G196" s="53">
        <v>0</v>
      </c>
      <c r="H196" s="53">
        <v>0</v>
      </c>
      <c r="I196" s="53">
        <v>0</v>
      </c>
      <c r="J196" s="53">
        <v>0</v>
      </c>
      <c r="K196" s="53">
        <v>0</v>
      </c>
      <c r="L196" s="53">
        <v>0</v>
      </c>
      <c r="M196" s="53">
        <v>0</v>
      </c>
      <c r="N196" s="53">
        <v>0</v>
      </c>
      <c r="O196" s="53">
        <v>0</v>
      </c>
      <c r="P196" s="53">
        <v>0</v>
      </c>
      <c r="Q196" s="53">
        <v>0</v>
      </c>
      <c r="R196" s="53">
        <v>0</v>
      </c>
      <c r="S196" s="53">
        <v>0</v>
      </c>
      <c r="T196" s="53">
        <v>0</v>
      </c>
      <c r="U196" s="53">
        <v>0</v>
      </c>
      <c r="V196" s="53">
        <v>0</v>
      </c>
      <c r="W196" s="53">
        <v>0</v>
      </c>
      <c r="X196" s="53">
        <v>0</v>
      </c>
      <c r="Y196" s="53">
        <v>0</v>
      </c>
      <c r="Z196" s="53">
        <v>0</v>
      </c>
      <c r="AA196" s="53">
        <v>0</v>
      </c>
      <c r="AB196" s="53">
        <v>0</v>
      </c>
      <c r="AC196" s="53">
        <v>0</v>
      </c>
      <c r="AD196" s="53">
        <v>0</v>
      </c>
      <c r="AE196" s="53">
        <v>0</v>
      </c>
      <c r="AF196" s="53">
        <v>0</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0</v>
      </c>
      <c r="O199" s="53">
        <v>0</v>
      </c>
      <c r="P199" s="53">
        <v>0</v>
      </c>
      <c r="Q199" s="53">
        <v>0</v>
      </c>
      <c r="R199" s="53">
        <v>0</v>
      </c>
      <c r="S199" s="53">
        <v>0</v>
      </c>
      <c r="T199" s="53">
        <v>0</v>
      </c>
      <c r="U199" s="53">
        <v>0</v>
      </c>
      <c r="V199" s="53">
        <v>0</v>
      </c>
      <c r="W199" s="53">
        <v>0</v>
      </c>
      <c r="X199" s="53">
        <v>0</v>
      </c>
      <c r="Y199" s="53">
        <v>0</v>
      </c>
      <c r="Z199" s="53">
        <v>0</v>
      </c>
      <c r="AA199" s="53">
        <v>0</v>
      </c>
      <c r="AB199" s="53">
        <v>0</v>
      </c>
      <c r="AC199" s="53">
        <v>0</v>
      </c>
      <c r="AD199" s="53">
        <v>0</v>
      </c>
      <c r="AE199" s="53">
        <v>0</v>
      </c>
      <c r="AF199" s="53">
        <v>0</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0</v>
      </c>
      <c r="O200" s="53">
        <v>0</v>
      </c>
      <c r="P200" s="53">
        <v>0</v>
      </c>
      <c r="Q200" s="53">
        <v>0</v>
      </c>
      <c r="R200" s="53">
        <v>0</v>
      </c>
      <c r="S200" s="53">
        <v>0</v>
      </c>
      <c r="T200" s="53">
        <v>0</v>
      </c>
      <c r="U200" s="53">
        <v>0</v>
      </c>
      <c r="V200" s="53">
        <v>0</v>
      </c>
      <c r="W200" s="53">
        <v>0</v>
      </c>
      <c r="X200" s="53">
        <v>0</v>
      </c>
      <c r="Y200" s="53">
        <v>0</v>
      </c>
      <c r="Z200" s="53">
        <v>0</v>
      </c>
      <c r="AA200" s="53">
        <v>0</v>
      </c>
      <c r="AB200" s="53">
        <v>0</v>
      </c>
      <c r="AC200" s="53">
        <v>0</v>
      </c>
      <c r="AD200" s="53">
        <v>0</v>
      </c>
      <c r="AE200" s="53">
        <v>0</v>
      </c>
      <c r="AF200" s="53">
        <v>0</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0</v>
      </c>
      <c r="D204" s="55">
        <v>0</v>
      </c>
      <c r="E204" s="55">
        <v>0</v>
      </c>
      <c r="F204" s="55">
        <v>0</v>
      </c>
      <c r="G204" s="55">
        <v>0</v>
      </c>
      <c r="H204" s="55">
        <v>0</v>
      </c>
      <c r="I204" s="55">
        <v>0</v>
      </c>
      <c r="J204" s="55">
        <v>0</v>
      </c>
      <c r="K204" s="55">
        <v>0</v>
      </c>
      <c r="L204" s="55">
        <v>0</v>
      </c>
      <c r="M204" s="55">
        <v>0</v>
      </c>
      <c r="N204" s="55">
        <v>0</v>
      </c>
      <c r="O204" s="55">
        <v>0</v>
      </c>
      <c r="P204" s="55">
        <v>0</v>
      </c>
      <c r="Q204" s="55">
        <v>0</v>
      </c>
      <c r="R204" s="55">
        <v>0</v>
      </c>
      <c r="S204" s="55">
        <v>0</v>
      </c>
      <c r="T204" s="55">
        <v>0</v>
      </c>
      <c r="U204" s="55">
        <v>0</v>
      </c>
      <c r="V204" s="55">
        <v>0</v>
      </c>
      <c r="W204" s="55">
        <v>0</v>
      </c>
      <c r="X204" s="55">
        <v>0</v>
      </c>
      <c r="Y204" s="55">
        <v>0</v>
      </c>
      <c r="Z204" s="55">
        <v>0</v>
      </c>
      <c r="AA204" s="55">
        <v>0</v>
      </c>
      <c r="AB204" s="55">
        <v>0</v>
      </c>
      <c r="AC204" s="55">
        <v>0</v>
      </c>
      <c r="AD204" s="55">
        <v>0</v>
      </c>
      <c r="AE204" s="55">
        <v>0</v>
      </c>
      <c r="AF204" s="55">
        <v>0</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23" priority="7" stopIfTrue="1" operator="equal">
      <formula>#REF!</formula>
    </cfRule>
    <cfRule type="cellIs" dxfId="22" priority="8" stopIfTrue="1" operator="greaterThan">
      <formula>#REF!</formula>
    </cfRule>
    <cfRule type="cellIs" dxfId="21" priority="9" stopIfTrue="1" operator="lessThan">
      <formula>#REF!</formula>
    </cfRule>
  </conditionalFormatting>
  <conditionalFormatting sqref="B156:AF156">
    <cfRule type="cellIs" dxfId="20" priority="1" stopIfTrue="1" operator="equal">
      <formula>#REF!</formula>
    </cfRule>
    <cfRule type="cellIs" dxfId="19" priority="2" stopIfTrue="1" operator="greaterThan">
      <formula>#REF!</formula>
    </cfRule>
    <cfRule type="cellIs" dxfId="18" priority="3" stopIfTrue="1" operator="lessThan">
      <formula>#REF!</formula>
    </cfRule>
  </conditionalFormatting>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4" tint="0.39997558519241921"/>
  </sheetPr>
  <dimension ref="A1:AF205"/>
  <sheetViews>
    <sheetView showGridLines="0" workbookViewId="0">
      <pane xSplit="2" ySplit="5" topLeftCell="N6" activePane="bottomRight" state="frozen"/>
      <selection pane="topRight"/>
      <selection pane="bottomLeft"/>
      <selection pane="bottomRight" activeCell="AE1" sqref="AE1"/>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307</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2910.62</v>
      </c>
      <c r="D3" s="46">
        <v>2732.4399999999996</v>
      </c>
      <c r="E3" s="46">
        <v>2679.2599999999998</v>
      </c>
      <c r="F3" s="46">
        <v>3080.08</v>
      </c>
      <c r="G3" s="46">
        <v>3119.9</v>
      </c>
      <c r="H3" s="46">
        <v>3112.0165201762356</v>
      </c>
      <c r="I3" s="46">
        <v>2966.3203441645442</v>
      </c>
      <c r="J3" s="46">
        <v>2875.7509103970001</v>
      </c>
      <c r="K3" s="46">
        <v>2690.6485170023498</v>
      </c>
      <c r="L3" s="46">
        <v>2638.5014975999998</v>
      </c>
      <c r="M3" s="46">
        <v>2567.3212443961002</v>
      </c>
      <c r="N3" s="46">
        <v>2444.1680287744002</v>
      </c>
      <c r="O3" s="46">
        <v>2684.5929781512</v>
      </c>
      <c r="P3" s="46">
        <v>2699.5920596539499</v>
      </c>
      <c r="Q3" s="46">
        <v>3067.3186350531</v>
      </c>
      <c r="R3" s="46">
        <v>3527.951</v>
      </c>
      <c r="S3" s="46">
        <v>3035.3470000000002</v>
      </c>
      <c r="T3" s="46">
        <v>3408.3325000000004</v>
      </c>
      <c r="U3" s="46">
        <v>3505.2875000000004</v>
      </c>
      <c r="V3" s="46">
        <v>3604.5841250000003</v>
      </c>
      <c r="W3" s="46">
        <v>3945.0930000000003</v>
      </c>
      <c r="X3" s="46">
        <v>4206.5930000000008</v>
      </c>
      <c r="Y3" s="46">
        <v>4321.6930000000002</v>
      </c>
      <c r="Z3" s="46">
        <v>4404.6930000000002</v>
      </c>
      <c r="AA3" s="46">
        <v>5136.2929999999997</v>
      </c>
      <c r="AB3" s="46">
        <v>5235.3180000000002</v>
      </c>
      <c r="AC3" s="46">
        <v>5429.3943749999999</v>
      </c>
      <c r="AD3" s="46">
        <v>5504.1318956249997</v>
      </c>
      <c r="AE3" s="46">
        <v>5554.4604790593739</v>
      </c>
      <c r="AF3" s="46">
        <v>5604.5501912452637</v>
      </c>
    </row>
    <row r="4" spans="1:32" s="44" customFormat="1" ht="16" customHeight="1" x14ac:dyDescent="0.25">
      <c r="B4" s="47" t="s">
        <v>90</v>
      </c>
      <c r="C4" s="48">
        <v>1343.82</v>
      </c>
      <c r="D4" s="48">
        <v>1284.74</v>
      </c>
      <c r="E4" s="48">
        <v>1345.6599999999999</v>
      </c>
      <c r="F4" s="48">
        <v>1415.5800000000002</v>
      </c>
      <c r="G4" s="48">
        <v>1434.5</v>
      </c>
      <c r="H4" s="48">
        <v>1347.9960000000001</v>
      </c>
      <c r="I4" s="48">
        <v>1230.9160000000002</v>
      </c>
      <c r="J4" s="48">
        <v>1131.836</v>
      </c>
      <c r="K4" s="48">
        <v>1199.6559999999999</v>
      </c>
      <c r="L4" s="48">
        <v>1157.9999999999998</v>
      </c>
      <c r="M4" s="48">
        <v>1213.48</v>
      </c>
      <c r="N4" s="48">
        <v>1310.02</v>
      </c>
      <c r="O4" s="48">
        <v>1327.49</v>
      </c>
      <c r="P4" s="48">
        <v>1327.5900000000001</v>
      </c>
      <c r="Q4" s="48">
        <v>1354.646</v>
      </c>
      <c r="R4" s="48">
        <v>1366.99</v>
      </c>
      <c r="S4" s="48">
        <v>1370.174</v>
      </c>
      <c r="T4" s="48">
        <v>1413.71</v>
      </c>
      <c r="U4" s="48">
        <v>1440.92</v>
      </c>
      <c r="V4" s="48">
        <v>1440.92</v>
      </c>
      <c r="W4" s="48">
        <v>1440.92</v>
      </c>
      <c r="X4" s="48">
        <v>1440.92</v>
      </c>
      <c r="Y4" s="48">
        <v>1282.52</v>
      </c>
      <c r="Z4" s="48">
        <v>1318.52</v>
      </c>
      <c r="AA4" s="48">
        <v>1378.52</v>
      </c>
      <c r="AB4" s="48">
        <v>1416.92</v>
      </c>
      <c r="AC4" s="48">
        <v>1416.92</v>
      </c>
      <c r="AD4" s="48">
        <v>1416.92</v>
      </c>
      <c r="AE4" s="48">
        <v>1421.84</v>
      </c>
      <c r="AF4" s="48">
        <v>1425.84</v>
      </c>
    </row>
    <row r="5" spans="1:32" s="44" customFormat="1" ht="16" customHeight="1" x14ac:dyDescent="0.25">
      <c r="B5" s="49" t="s">
        <v>91</v>
      </c>
      <c r="C5" s="50">
        <v>644.92000000000007</v>
      </c>
      <c r="D5" s="50">
        <v>594.92000000000007</v>
      </c>
      <c r="E5" s="50">
        <v>594.92000000000007</v>
      </c>
      <c r="F5" s="50">
        <v>648.92000000000007</v>
      </c>
      <c r="G5" s="50">
        <v>651.92000000000007</v>
      </c>
      <c r="H5" s="50">
        <v>652.92000000000007</v>
      </c>
      <c r="I5" s="50">
        <v>534.92000000000007</v>
      </c>
      <c r="J5" s="50">
        <v>434.92</v>
      </c>
      <c r="K5" s="50">
        <v>501.82</v>
      </c>
      <c r="L5" s="50">
        <v>501.82</v>
      </c>
      <c r="M5" s="50">
        <v>412.82</v>
      </c>
      <c r="N5" s="50">
        <v>402.82</v>
      </c>
      <c r="O5" s="50">
        <v>402.82</v>
      </c>
      <c r="P5" s="50">
        <v>402.82</v>
      </c>
      <c r="Q5" s="50">
        <v>412.82</v>
      </c>
      <c r="R5" s="50">
        <v>412.82</v>
      </c>
      <c r="S5" s="50">
        <v>412.82</v>
      </c>
      <c r="T5" s="50">
        <v>412.82</v>
      </c>
      <c r="U5" s="50">
        <v>412.82</v>
      </c>
      <c r="V5" s="50">
        <v>412.82</v>
      </c>
      <c r="W5" s="50">
        <v>412.82</v>
      </c>
      <c r="X5" s="50">
        <v>412.82</v>
      </c>
      <c r="Y5" s="50">
        <v>412.82</v>
      </c>
      <c r="Z5" s="50">
        <v>412.82</v>
      </c>
      <c r="AA5" s="50">
        <v>412.82</v>
      </c>
      <c r="AB5" s="50">
        <v>412.82</v>
      </c>
      <c r="AC5" s="50">
        <v>412.82</v>
      </c>
      <c r="AD5" s="50">
        <v>412.82</v>
      </c>
      <c r="AE5" s="50">
        <v>416.82</v>
      </c>
      <c r="AF5" s="50">
        <v>420.82</v>
      </c>
    </row>
    <row r="6" spans="1:32" s="44" customFormat="1" ht="16" customHeight="1" x14ac:dyDescent="0.25">
      <c r="B6" s="51" t="s">
        <v>92</v>
      </c>
      <c r="C6" s="52">
        <v>34</v>
      </c>
      <c r="D6" s="52">
        <v>34</v>
      </c>
      <c r="E6" s="52">
        <v>34</v>
      </c>
      <c r="F6" s="52">
        <v>34</v>
      </c>
      <c r="G6" s="52">
        <v>34</v>
      </c>
      <c r="H6" s="52">
        <v>35</v>
      </c>
      <c r="I6" s="52">
        <v>10</v>
      </c>
      <c r="J6" s="52">
        <v>10</v>
      </c>
      <c r="K6" s="52">
        <v>10</v>
      </c>
      <c r="L6" s="52">
        <v>10</v>
      </c>
      <c r="M6" s="52">
        <v>10</v>
      </c>
      <c r="N6" s="52">
        <v>10</v>
      </c>
      <c r="O6" s="52">
        <v>10</v>
      </c>
      <c r="P6" s="52">
        <v>10</v>
      </c>
      <c r="Q6" s="52">
        <v>10</v>
      </c>
      <c r="R6" s="52">
        <v>10</v>
      </c>
      <c r="S6" s="52">
        <v>10</v>
      </c>
      <c r="T6" s="52">
        <v>10</v>
      </c>
      <c r="U6" s="52">
        <v>10</v>
      </c>
      <c r="V6" s="52">
        <v>10</v>
      </c>
      <c r="W6" s="52">
        <v>10</v>
      </c>
      <c r="X6" s="52">
        <v>10</v>
      </c>
      <c r="Y6" s="52">
        <v>10</v>
      </c>
      <c r="Z6" s="52">
        <v>10</v>
      </c>
      <c r="AA6" s="52">
        <v>10</v>
      </c>
      <c r="AB6" s="52">
        <v>10</v>
      </c>
      <c r="AC6" s="52">
        <v>10</v>
      </c>
      <c r="AD6" s="52">
        <v>10</v>
      </c>
      <c r="AE6" s="52">
        <v>11</v>
      </c>
      <c r="AF6" s="52">
        <v>12</v>
      </c>
    </row>
    <row r="7" spans="1:32" s="44" customFormat="1" ht="16" customHeight="1" x14ac:dyDescent="0.3">
      <c r="B7" s="51" t="s">
        <v>93</v>
      </c>
      <c r="C7" s="53">
        <v>0.92</v>
      </c>
      <c r="D7" s="53">
        <v>0.92</v>
      </c>
      <c r="E7" s="53">
        <v>0.92</v>
      </c>
      <c r="F7" s="53">
        <v>0.92</v>
      </c>
      <c r="G7" s="53">
        <v>0.92</v>
      </c>
      <c r="H7" s="53">
        <v>0.92</v>
      </c>
      <c r="I7" s="53">
        <v>0.92</v>
      </c>
      <c r="J7" s="53">
        <v>0.92</v>
      </c>
      <c r="K7" s="53">
        <v>0.92</v>
      </c>
      <c r="L7" s="53">
        <v>0.92</v>
      </c>
      <c r="M7" s="53">
        <v>0.92</v>
      </c>
      <c r="N7" s="53">
        <v>0.92</v>
      </c>
      <c r="O7" s="53">
        <v>0.92</v>
      </c>
      <c r="P7" s="53">
        <v>0.92</v>
      </c>
      <c r="Q7" s="53">
        <v>0.92</v>
      </c>
      <c r="R7" s="53">
        <v>0.92</v>
      </c>
      <c r="S7" s="53">
        <v>0.92</v>
      </c>
      <c r="T7" s="53">
        <v>0.92</v>
      </c>
      <c r="U7" s="53">
        <v>0.92</v>
      </c>
      <c r="V7" s="53">
        <v>0.92</v>
      </c>
      <c r="W7" s="53">
        <v>0.92</v>
      </c>
      <c r="X7" s="53">
        <v>0.92</v>
      </c>
      <c r="Y7" s="53">
        <v>0.92</v>
      </c>
      <c r="Z7" s="53">
        <v>0.92</v>
      </c>
      <c r="AA7" s="53">
        <v>0.92</v>
      </c>
      <c r="AB7" s="53">
        <v>0.92</v>
      </c>
      <c r="AC7" s="53">
        <v>0.92</v>
      </c>
      <c r="AD7" s="53">
        <v>0.92</v>
      </c>
      <c r="AE7" s="53">
        <v>0.92</v>
      </c>
      <c r="AF7" s="53">
        <v>0.92</v>
      </c>
    </row>
    <row r="8" spans="1:32" s="44" customFormat="1" ht="16" customHeight="1" x14ac:dyDescent="0.3">
      <c r="B8" s="51" t="s">
        <v>94</v>
      </c>
      <c r="C8" s="53">
        <v>0</v>
      </c>
      <c r="D8" s="53">
        <v>0</v>
      </c>
      <c r="E8" s="53">
        <v>0</v>
      </c>
      <c r="F8" s="53">
        <v>0</v>
      </c>
      <c r="G8" s="53">
        <v>0</v>
      </c>
      <c r="H8" s="53">
        <v>0</v>
      </c>
      <c r="I8" s="53">
        <v>0</v>
      </c>
      <c r="J8" s="53">
        <v>0</v>
      </c>
      <c r="K8" s="53">
        <v>0</v>
      </c>
      <c r="L8" s="53">
        <v>0</v>
      </c>
      <c r="M8" s="53">
        <v>0</v>
      </c>
      <c r="N8" s="53">
        <v>0</v>
      </c>
      <c r="O8" s="53">
        <v>0</v>
      </c>
      <c r="P8" s="53">
        <v>0</v>
      </c>
      <c r="Q8" s="53">
        <v>0</v>
      </c>
      <c r="R8" s="53">
        <v>0</v>
      </c>
      <c r="S8" s="53">
        <v>0</v>
      </c>
      <c r="T8" s="53">
        <v>0</v>
      </c>
      <c r="U8" s="53">
        <v>0</v>
      </c>
      <c r="V8" s="53">
        <v>0</v>
      </c>
      <c r="W8" s="53">
        <v>0</v>
      </c>
      <c r="X8" s="53">
        <v>0</v>
      </c>
      <c r="Y8" s="53">
        <v>0</v>
      </c>
      <c r="Z8" s="53">
        <v>0</v>
      </c>
      <c r="AA8" s="53">
        <v>0</v>
      </c>
      <c r="AB8" s="53">
        <v>0</v>
      </c>
      <c r="AC8" s="53">
        <v>0</v>
      </c>
      <c r="AD8" s="53">
        <v>0</v>
      </c>
      <c r="AE8" s="53">
        <v>0</v>
      </c>
      <c r="AF8" s="53">
        <v>0</v>
      </c>
    </row>
    <row r="9" spans="1:32" s="44" customFormat="1" ht="16" customHeight="1" x14ac:dyDescent="0.3">
      <c r="B9" s="51" t="s">
        <v>95</v>
      </c>
      <c r="C9" s="53">
        <v>20</v>
      </c>
      <c r="D9" s="53">
        <v>0</v>
      </c>
      <c r="E9" s="53">
        <v>0</v>
      </c>
      <c r="F9" s="53">
        <v>0</v>
      </c>
      <c r="G9" s="53">
        <v>0</v>
      </c>
      <c r="H9" s="53">
        <v>0</v>
      </c>
      <c r="I9" s="53">
        <v>0</v>
      </c>
      <c r="J9" s="53">
        <v>0</v>
      </c>
      <c r="K9" s="53">
        <v>0</v>
      </c>
      <c r="L9" s="53">
        <v>0</v>
      </c>
      <c r="M9" s="53">
        <v>0</v>
      </c>
      <c r="N9" s="53">
        <v>0</v>
      </c>
      <c r="O9" s="53">
        <v>0</v>
      </c>
      <c r="P9" s="53">
        <v>0</v>
      </c>
      <c r="Q9" s="53">
        <v>0</v>
      </c>
      <c r="R9" s="53">
        <v>0</v>
      </c>
      <c r="S9" s="53">
        <v>0</v>
      </c>
      <c r="T9" s="53">
        <v>0</v>
      </c>
      <c r="U9" s="53">
        <v>0</v>
      </c>
      <c r="V9" s="53">
        <v>0</v>
      </c>
      <c r="W9" s="53">
        <v>0</v>
      </c>
      <c r="X9" s="53">
        <v>0</v>
      </c>
      <c r="Y9" s="53">
        <v>0</v>
      </c>
      <c r="Z9" s="53">
        <v>0</v>
      </c>
      <c r="AA9" s="53">
        <v>0</v>
      </c>
      <c r="AB9" s="53">
        <v>0</v>
      </c>
      <c r="AC9" s="53">
        <v>0</v>
      </c>
      <c r="AD9" s="53">
        <v>0</v>
      </c>
      <c r="AE9" s="53">
        <v>0</v>
      </c>
      <c r="AF9" s="53">
        <v>0</v>
      </c>
    </row>
    <row r="10" spans="1:32" s="44" customFormat="1" ht="16" customHeight="1" x14ac:dyDescent="0.3">
      <c r="B10" s="51" t="s">
        <v>96</v>
      </c>
      <c r="C10" s="53">
        <v>0</v>
      </c>
      <c r="D10" s="53">
        <v>0</v>
      </c>
      <c r="E10" s="53">
        <v>0</v>
      </c>
      <c r="F10" s="53">
        <v>0</v>
      </c>
      <c r="G10" s="53">
        <v>0</v>
      </c>
      <c r="H10" s="53">
        <v>0</v>
      </c>
      <c r="I10" s="53">
        <v>0</v>
      </c>
      <c r="J10" s="53">
        <v>0</v>
      </c>
      <c r="K10" s="53">
        <v>0</v>
      </c>
      <c r="L10" s="53">
        <v>0</v>
      </c>
      <c r="M10" s="53">
        <v>0</v>
      </c>
      <c r="N10" s="53">
        <v>0</v>
      </c>
      <c r="O10" s="53">
        <v>0</v>
      </c>
      <c r="P10" s="53">
        <v>0</v>
      </c>
      <c r="Q10" s="53">
        <v>0</v>
      </c>
      <c r="R10" s="53">
        <v>0</v>
      </c>
      <c r="S10" s="53">
        <v>0</v>
      </c>
      <c r="T10" s="53">
        <v>0</v>
      </c>
      <c r="U10" s="53">
        <v>0</v>
      </c>
      <c r="V10" s="53">
        <v>0</v>
      </c>
      <c r="W10" s="53">
        <v>0</v>
      </c>
      <c r="X10" s="53">
        <v>0</v>
      </c>
      <c r="Y10" s="53">
        <v>0</v>
      </c>
      <c r="Z10" s="53">
        <v>0</v>
      </c>
      <c r="AA10" s="53">
        <v>0</v>
      </c>
      <c r="AB10" s="53">
        <v>0</v>
      </c>
      <c r="AC10" s="53">
        <v>0</v>
      </c>
      <c r="AD10" s="53">
        <v>0</v>
      </c>
      <c r="AE10" s="53">
        <v>0</v>
      </c>
      <c r="AF10" s="53">
        <v>0</v>
      </c>
    </row>
    <row r="11" spans="1:32" s="44" customFormat="1" ht="16" customHeight="1" x14ac:dyDescent="0.3">
      <c r="B11" s="51" t="s">
        <v>97</v>
      </c>
      <c r="C11" s="53">
        <v>60</v>
      </c>
      <c r="D11" s="53">
        <v>60</v>
      </c>
      <c r="E11" s="53">
        <v>60</v>
      </c>
      <c r="F11" s="53">
        <v>60</v>
      </c>
      <c r="G11" s="53">
        <v>60</v>
      </c>
      <c r="H11" s="53">
        <v>60</v>
      </c>
      <c r="I11" s="53">
        <v>60</v>
      </c>
      <c r="J11" s="53">
        <v>60</v>
      </c>
      <c r="K11" s="53">
        <v>60</v>
      </c>
      <c r="L11" s="53">
        <v>60</v>
      </c>
      <c r="M11" s="53">
        <v>60</v>
      </c>
      <c r="N11" s="53">
        <v>60</v>
      </c>
      <c r="O11" s="53">
        <v>60</v>
      </c>
      <c r="P11" s="53">
        <v>60</v>
      </c>
      <c r="Q11" s="53">
        <v>60</v>
      </c>
      <c r="R11" s="53">
        <v>60</v>
      </c>
      <c r="S11" s="53">
        <v>60</v>
      </c>
      <c r="T11" s="53">
        <v>60</v>
      </c>
      <c r="U11" s="53">
        <v>60</v>
      </c>
      <c r="V11" s="53">
        <v>60</v>
      </c>
      <c r="W11" s="53">
        <v>60</v>
      </c>
      <c r="X11" s="53">
        <v>60</v>
      </c>
      <c r="Y11" s="53">
        <v>60</v>
      </c>
      <c r="Z11" s="53">
        <v>60</v>
      </c>
      <c r="AA11" s="53">
        <v>60</v>
      </c>
      <c r="AB11" s="53">
        <v>60</v>
      </c>
      <c r="AC11" s="53">
        <v>60</v>
      </c>
      <c r="AD11" s="53">
        <v>60</v>
      </c>
      <c r="AE11" s="53">
        <v>61</v>
      </c>
      <c r="AF11" s="53">
        <v>62</v>
      </c>
    </row>
    <row r="12" spans="1:32" s="44" customFormat="1" ht="16" customHeight="1" x14ac:dyDescent="0.3">
      <c r="B12" s="51" t="s">
        <v>98</v>
      </c>
      <c r="C12" s="53">
        <v>300</v>
      </c>
      <c r="D12" s="53">
        <v>300</v>
      </c>
      <c r="E12" s="53">
        <v>300</v>
      </c>
      <c r="F12" s="53">
        <v>300</v>
      </c>
      <c r="G12" s="53">
        <v>300</v>
      </c>
      <c r="H12" s="53">
        <v>300</v>
      </c>
      <c r="I12" s="53">
        <v>300</v>
      </c>
      <c r="J12" s="53">
        <v>250</v>
      </c>
      <c r="K12" s="53">
        <v>300</v>
      </c>
      <c r="L12" s="53">
        <v>300</v>
      </c>
      <c r="M12" s="53">
        <v>250</v>
      </c>
      <c r="N12" s="53">
        <v>250</v>
      </c>
      <c r="O12" s="53">
        <v>250</v>
      </c>
      <c r="P12" s="53">
        <v>250</v>
      </c>
      <c r="Q12" s="53">
        <v>250</v>
      </c>
      <c r="R12" s="53">
        <v>250</v>
      </c>
      <c r="S12" s="53">
        <v>250</v>
      </c>
      <c r="T12" s="53">
        <v>250</v>
      </c>
      <c r="U12" s="53">
        <v>250</v>
      </c>
      <c r="V12" s="53">
        <v>250</v>
      </c>
      <c r="W12" s="53">
        <v>250</v>
      </c>
      <c r="X12" s="53">
        <v>250</v>
      </c>
      <c r="Y12" s="53">
        <v>250</v>
      </c>
      <c r="Z12" s="53">
        <v>250</v>
      </c>
      <c r="AA12" s="53">
        <v>250</v>
      </c>
      <c r="AB12" s="53">
        <v>250</v>
      </c>
      <c r="AC12" s="53">
        <v>250</v>
      </c>
      <c r="AD12" s="53">
        <v>250</v>
      </c>
      <c r="AE12" s="53">
        <v>251</v>
      </c>
      <c r="AF12" s="53">
        <v>252</v>
      </c>
    </row>
    <row r="13" spans="1:32" s="44" customFormat="1" ht="16" customHeight="1" x14ac:dyDescent="0.3">
      <c r="B13" s="51" t="s">
        <v>99</v>
      </c>
      <c r="C13" s="53">
        <v>0</v>
      </c>
      <c r="D13" s="53">
        <v>0</v>
      </c>
      <c r="E13" s="53">
        <v>0</v>
      </c>
      <c r="F13" s="53">
        <v>0</v>
      </c>
      <c r="G13" s="53">
        <v>0</v>
      </c>
      <c r="H13" s="53">
        <v>0</v>
      </c>
      <c r="I13" s="53">
        <v>0</v>
      </c>
      <c r="J13" s="53">
        <v>0</v>
      </c>
      <c r="K13" s="53">
        <v>0</v>
      </c>
      <c r="L13" s="53">
        <v>0</v>
      </c>
      <c r="M13" s="53">
        <v>0</v>
      </c>
      <c r="N13" s="53">
        <v>0</v>
      </c>
      <c r="O13" s="53">
        <v>0</v>
      </c>
      <c r="P13" s="53">
        <v>0</v>
      </c>
      <c r="Q13" s="53">
        <v>0</v>
      </c>
      <c r="R13" s="53">
        <v>0</v>
      </c>
      <c r="S13" s="53">
        <v>0</v>
      </c>
      <c r="T13" s="53">
        <v>0</v>
      </c>
      <c r="U13" s="53">
        <v>0</v>
      </c>
      <c r="V13" s="53">
        <v>0</v>
      </c>
      <c r="W13" s="53">
        <v>0</v>
      </c>
      <c r="X13" s="53">
        <v>0</v>
      </c>
      <c r="Y13" s="53">
        <v>0</v>
      </c>
      <c r="Z13" s="53">
        <v>0</v>
      </c>
      <c r="AA13" s="53">
        <v>0</v>
      </c>
      <c r="AB13" s="53">
        <v>0</v>
      </c>
      <c r="AC13" s="53">
        <v>0</v>
      </c>
      <c r="AD13" s="53">
        <v>0</v>
      </c>
      <c r="AE13" s="53">
        <v>0</v>
      </c>
      <c r="AF13" s="53">
        <v>0</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0</v>
      </c>
      <c r="D15" s="53">
        <v>0</v>
      </c>
      <c r="E15" s="53">
        <v>0</v>
      </c>
      <c r="F15" s="53">
        <v>0</v>
      </c>
      <c r="G15" s="53">
        <v>0</v>
      </c>
      <c r="H15" s="53">
        <v>0</v>
      </c>
      <c r="I15" s="53">
        <v>0</v>
      </c>
      <c r="J15" s="53">
        <v>0</v>
      </c>
      <c r="K15" s="53">
        <v>0</v>
      </c>
      <c r="L15" s="53">
        <v>0</v>
      </c>
      <c r="M15" s="53">
        <v>0</v>
      </c>
      <c r="N15" s="53">
        <v>0</v>
      </c>
      <c r="O15" s="53">
        <v>0</v>
      </c>
      <c r="P15" s="53">
        <v>0</v>
      </c>
      <c r="Q15" s="53">
        <v>0</v>
      </c>
      <c r="R15" s="53">
        <v>0</v>
      </c>
      <c r="S15" s="53">
        <v>0</v>
      </c>
      <c r="T15" s="53">
        <v>0</v>
      </c>
      <c r="U15" s="53">
        <v>0</v>
      </c>
      <c r="V15" s="53">
        <v>0</v>
      </c>
      <c r="W15" s="53">
        <v>0</v>
      </c>
      <c r="X15" s="53">
        <v>0</v>
      </c>
      <c r="Y15" s="53">
        <v>0</v>
      </c>
      <c r="Z15" s="53">
        <v>0</v>
      </c>
      <c r="AA15" s="53">
        <v>0</v>
      </c>
      <c r="AB15" s="53">
        <v>0</v>
      </c>
      <c r="AC15" s="53">
        <v>0</v>
      </c>
      <c r="AD15" s="53">
        <v>0</v>
      </c>
      <c r="AE15" s="53">
        <v>0</v>
      </c>
      <c r="AF15" s="53">
        <v>0</v>
      </c>
    </row>
    <row r="16" spans="1:32" s="44" customFormat="1" ht="16" customHeight="1" x14ac:dyDescent="0.3">
      <c r="B16" s="51" t="s">
        <v>102</v>
      </c>
      <c r="C16" s="53">
        <v>180</v>
      </c>
      <c r="D16" s="53">
        <v>150</v>
      </c>
      <c r="E16" s="53">
        <v>150</v>
      </c>
      <c r="F16" s="53">
        <v>184</v>
      </c>
      <c r="G16" s="53">
        <v>185</v>
      </c>
      <c r="H16" s="53">
        <v>185</v>
      </c>
      <c r="I16" s="53">
        <v>89</v>
      </c>
      <c r="J16" s="53">
        <v>89</v>
      </c>
      <c r="K16" s="53">
        <v>89</v>
      </c>
      <c r="L16" s="53">
        <v>89</v>
      </c>
      <c r="M16" s="53">
        <v>50</v>
      </c>
      <c r="N16" s="53">
        <v>40</v>
      </c>
      <c r="O16" s="53">
        <v>40</v>
      </c>
      <c r="P16" s="53">
        <v>40</v>
      </c>
      <c r="Q16" s="53">
        <v>50</v>
      </c>
      <c r="R16" s="53">
        <v>50</v>
      </c>
      <c r="S16" s="53">
        <v>50</v>
      </c>
      <c r="T16" s="53">
        <v>50</v>
      </c>
      <c r="U16" s="53">
        <v>50</v>
      </c>
      <c r="V16" s="53">
        <v>50</v>
      </c>
      <c r="W16" s="53">
        <v>50</v>
      </c>
      <c r="X16" s="53">
        <v>50</v>
      </c>
      <c r="Y16" s="53">
        <v>50</v>
      </c>
      <c r="Z16" s="53">
        <v>50</v>
      </c>
      <c r="AA16" s="53">
        <v>50</v>
      </c>
      <c r="AB16" s="53">
        <v>50</v>
      </c>
      <c r="AC16" s="53">
        <v>50</v>
      </c>
      <c r="AD16" s="53">
        <v>50</v>
      </c>
      <c r="AE16" s="53">
        <v>51</v>
      </c>
      <c r="AF16" s="53">
        <v>52</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20</v>
      </c>
      <c r="D18" s="53">
        <v>20</v>
      </c>
      <c r="E18" s="53">
        <v>20</v>
      </c>
      <c r="F18" s="53">
        <v>20</v>
      </c>
      <c r="G18" s="53">
        <v>0</v>
      </c>
      <c r="H18" s="53">
        <v>0</v>
      </c>
      <c r="I18" s="53">
        <v>0</v>
      </c>
      <c r="J18" s="53">
        <v>0</v>
      </c>
      <c r="K18" s="53">
        <v>0</v>
      </c>
      <c r="L18" s="53">
        <v>0</v>
      </c>
      <c r="M18" s="53">
        <v>0</v>
      </c>
      <c r="N18" s="53">
        <v>0</v>
      </c>
      <c r="O18" s="53">
        <v>0</v>
      </c>
      <c r="P18" s="53">
        <v>0</v>
      </c>
      <c r="Q18" s="53">
        <v>0</v>
      </c>
      <c r="R18" s="53">
        <v>0</v>
      </c>
      <c r="S18" s="53">
        <v>0</v>
      </c>
      <c r="T18" s="53">
        <v>0</v>
      </c>
      <c r="U18" s="53">
        <v>0</v>
      </c>
      <c r="V18" s="53">
        <v>0</v>
      </c>
      <c r="W18" s="53">
        <v>0</v>
      </c>
      <c r="X18" s="53">
        <v>0</v>
      </c>
      <c r="Y18" s="53">
        <v>0</v>
      </c>
      <c r="Z18" s="53">
        <v>0</v>
      </c>
      <c r="AA18" s="53">
        <v>0</v>
      </c>
      <c r="AB18" s="53">
        <v>0</v>
      </c>
      <c r="AC18" s="53">
        <v>0</v>
      </c>
      <c r="AD18" s="53">
        <v>0</v>
      </c>
      <c r="AE18" s="53">
        <v>0</v>
      </c>
      <c r="AF18" s="53">
        <v>0</v>
      </c>
    </row>
    <row r="19" spans="2:32" s="44" customFormat="1" ht="16" customHeight="1" x14ac:dyDescent="0.3">
      <c r="B19" s="51" t="s">
        <v>105</v>
      </c>
      <c r="C19" s="53">
        <v>0</v>
      </c>
      <c r="D19" s="53">
        <v>0</v>
      </c>
      <c r="E19" s="53">
        <v>0</v>
      </c>
      <c r="F19" s="53">
        <v>0</v>
      </c>
      <c r="G19" s="53">
        <v>0</v>
      </c>
      <c r="H19" s="53">
        <v>0</v>
      </c>
      <c r="I19" s="53">
        <v>0</v>
      </c>
      <c r="J19" s="53">
        <v>0</v>
      </c>
      <c r="K19" s="53">
        <v>0</v>
      </c>
      <c r="L19" s="53">
        <v>0</v>
      </c>
      <c r="M19" s="53">
        <v>0</v>
      </c>
      <c r="N19" s="53">
        <v>0</v>
      </c>
      <c r="O19" s="53">
        <v>0</v>
      </c>
      <c r="P19" s="53">
        <v>0</v>
      </c>
      <c r="Q19" s="53">
        <v>0</v>
      </c>
      <c r="R19" s="53">
        <v>0</v>
      </c>
      <c r="S19" s="53">
        <v>0</v>
      </c>
      <c r="T19" s="53">
        <v>0</v>
      </c>
      <c r="U19" s="53">
        <v>0</v>
      </c>
      <c r="V19" s="53">
        <v>0</v>
      </c>
      <c r="W19" s="53">
        <v>0</v>
      </c>
      <c r="X19" s="53">
        <v>0</v>
      </c>
      <c r="Y19" s="53">
        <v>0</v>
      </c>
      <c r="Z19" s="53">
        <v>0</v>
      </c>
      <c r="AA19" s="53">
        <v>0</v>
      </c>
      <c r="AB19" s="53">
        <v>0</v>
      </c>
      <c r="AC19" s="53">
        <v>0</v>
      </c>
      <c r="AD19" s="53">
        <v>0</v>
      </c>
      <c r="AE19" s="53">
        <v>0</v>
      </c>
      <c r="AF19" s="53">
        <v>0</v>
      </c>
    </row>
    <row r="20" spans="2:32" s="44" customFormat="1" ht="16" customHeight="1" x14ac:dyDescent="0.3">
      <c r="B20" s="51" t="s">
        <v>106</v>
      </c>
      <c r="C20" s="53">
        <v>21</v>
      </c>
      <c r="D20" s="53">
        <v>21</v>
      </c>
      <c r="E20" s="53">
        <v>21</v>
      </c>
      <c r="F20" s="53">
        <v>22</v>
      </c>
      <c r="G20" s="53">
        <v>22</v>
      </c>
      <c r="H20" s="53">
        <v>22</v>
      </c>
      <c r="I20" s="53">
        <v>25</v>
      </c>
      <c r="J20" s="53">
        <v>25</v>
      </c>
      <c r="K20" s="53">
        <v>23.5</v>
      </c>
      <c r="L20" s="53">
        <v>23.5</v>
      </c>
      <c r="M20" s="53">
        <v>23.5</v>
      </c>
      <c r="N20" s="53">
        <v>23.5</v>
      </c>
      <c r="O20" s="53">
        <v>23.5</v>
      </c>
      <c r="P20" s="53">
        <v>23.5</v>
      </c>
      <c r="Q20" s="53">
        <v>23.5</v>
      </c>
      <c r="R20" s="53">
        <v>23.5</v>
      </c>
      <c r="S20" s="53">
        <v>23.5</v>
      </c>
      <c r="T20" s="53">
        <v>23.5</v>
      </c>
      <c r="U20" s="53">
        <v>23.5</v>
      </c>
      <c r="V20" s="53">
        <v>23.5</v>
      </c>
      <c r="W20" s="53">
        <v>23.5</v>
      </c>
      <c r="X20" s="53">
        <v>23.5</v>
      </c>
      <c r="Y20" s="53">
        <v>23.5</v>
      </c>
      <c r="Z20" s="53">
        <v>23.5</v>
      </c>
      <c r="AA20" s="53">
        <v>23.5</v>
      </c>
      <c r="AB20" s="53">
        <v>23.5</v>
      </c>
      <c r="AC20" s="53">
        <v>23.5</v>
      </c>
      <c r="AD20" s="53">
        <v>23.5</v>
      </c>
      <c r="AE20" s="53">
        <v>23.5</v>
      </c>
      <c r="AF20" s="53">
        <v>23.5</v>
      </c>
    </row>
    <row r="21" spans="2:32" s="44" customFormat="1" ht="16" customHeight="1" x14ac:dyDescent="0.3">
      <c r="B21" s="51" t="s">
        <v>107</v>
      </c>
      <c r="C21" s="53">
        <v>0</v>
      </c>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0</v>
      </c>
      <c r="AA21" s="53">
        <v>0</v>
      </c>
      <c r="AB21" s="53">
        <v>0</v>
      </c>
      <c r="AC21" s="53">
        <v>0</v>
      </c>
      <c r="AD21" s="53">
        <v>0</v>
      </c>
      <c r="AE21" s="53">
        <v>0</v>
      </c>
      <c r="AF21" s="53">
        <v>0</v>
      </c>
    </row>
    <row r="22" spans="2:32" s="44" customFormat="1" ht="16" customHeight="1" x14ac:dyDescent="0.3">
      <c r="B22" s="51" t="s">
        <v>108</v>
      </c>
      <c r="C22" s="53">
        <v>0</v>
      </c>
      <c r="D22" s="53">
        <v>0</v>
      </c>
      <c r="E22" s="53">
        <v>0</v>
      </c>
      <c r="F22" s="53">
        <v>0</v>
      </c>
      <c r="G22" s="53">
        <v>0</v>
      </c>
      <c r="H22" s="53">
        <v>0</v>
      </c>
      <c r="I22" s="53">
        <v>0</v>
      </c>
      <c r="J22" s="53">
        <v>0</v>
      </c>
      <c r="K22" s="53">
        <v>0</v>
      </c>
      <c r="L22" s="53">
        <v>0</v>
      </c>
      <c r="M22" s="53">
        <v>0</v>
      </c>
      <c r="N22" s="53">
        <v>0</v>
      </c>
      <c r="O22" s="53">
        <v>0</v>
      </c>
      <c r="P22" s="53">
        <v>0</v>
      </c>
      <c r="Q22" s="53">
        <v>0</v>
      </c>
      <c r="R22" s="53">
        <v>0</v>
      </c>
      <c r="S22" s="53">
        <v>0</v>
      </c>
      <c r="T22" s="53">
        <v>0</v>
      </c>
      <c r="U22" s="53">
        <v>0</v>
      </c>
      <c r="V22" s="53">
        <v>0</v>
      </c>
      <c r="W22" s="53">
        <v>0</v>
      </c>
      <c r="X22" s="53">
        <v>0</v>
      </c>
      <c r="Y22" s="53">
        <v>0</v>
      </c>
      <c r="Z22" s="53">
        <v>0</v>
      </c>
      <c r="AA22" s="53">
        <v>0</v>
      </c>
      <c r="AB22" s="53">
        <v>0</v>
      </c>
      <c r="AC22" s="53">
        <v>0</v>
      </c>
      <c r="AD22" s="53">
        <v>0</v>
      </c>
      <c r="AE22" s="53">
        <v>0</v>
      </c>
      <c r="AF22" s="53">
        <v>0</v>
      </c>
    </row>
    <row r="23" spans="2:32" s="44" customFormat="1" ht="16" customHeight="1" x14ac:dyDescent="0.3">
      <c r="B23" s="51" t="s">
        <v>109</v>
      </c>
      <c r="C23" s="53">
        <v>0</v>
      </c>
      <c r="D23" s="53">
        <v>0</v>
      </c>
      <c r="E23" s="53">
        <v>0</v>
      </c>
      <c r="F23" s="53">
        <v>0</v>
      </c>
      <c r="G23" s="53">
        <v>0</v>
      </c>
      <c r="H23" s="53">
        <v>0</v>
      </c>
      <c r="I23" s="53">
        <v>0</v>
      </c>
      <c r="J23" s="53">
        <v>0</v>
      </c>
      <c r="K23" s="53">
        <v>0</v>
      </c>
      <c r="L23" s="53">
        <v>0</v>
      </c>
      <c r="M23" s="53">
        <v>0</v>
      </c>
      <c r="N23" s="53">
        <v>0</v>
      </c>
      <c r="O23" s="53">
        <v>0</v>
      </c>
      <c r="P23" s="53">
        <v>0</v>
      </c>
      <c r="Q23" s="53">
        <v>0</v>
      </c>
      <c r="R23" s="53">
        <v>0</v>
      </c>
      <c r="S23" s="53">
        <v>0</v>
      </c>
      <c r="T23" s="53">
        <v>0</v>
      </c>
      <c r="U23" s="53">
        <v>0</v>
      </c>
      <c r="V23" s="53">
        <v>0</v>
      </c>
      <c r="W23" s="53">
        <v>0</v>
      </c>
      <c r="X23" s="53">
        <v>0</v>
      </c>
      <c r="Y23" s="53">
        <v>0</v>
      </c>
      <c r="Z23" s="53">
        <v>0</v>
      </c>
      <c r="AA23" s="53">
        <v>0</v>
      </c>
      <c r="AB23" s="53">
        <v>0</v>
      </c>
      <c r="AC23" s="53">
        <v>0</v>
      </c>
      <c r="AD23" s="53">
        <v>0</v>
      </c>
      <c r="AE23" s="53">
        <v>0</v>
      </c>
      <c r="AF23" s="53">
        <v>0</v>
      </c>
    </row>
    <row r="24" spans="2:32" s="44" customFormat="1" ht="16" customHeight="1" x14ac:dyDescent="0.3">
      <c r="B24" s="51" t="s">
        <v>110</v>
      </c>
      <c r="C24" s="53">
        <v>9</v>
      </c>
      <c r="D24" s="53">
        <v>9</v>
      </c>
      <c r="E24" s="53">
        <v>9</v>
      </c>
      <c r="F24" s="53">
        <v>28</v>
      </c>
      <c r="G24" s="53">
        <v>50</v>
      </c>
      <c r="H24" s="53">
        <v>50</v>
      </c>
      <c r="I24" s="53">
        <v>50</v>
      </c>
      <c r="J24" s="53">
        <v>0</v>
      </c>
      <c r="K24" s="53">
        <v>18.400000000000002</v>
      </c>
      <c r="L24" s="53">
        <v>18.400000000000002</v>
      </c>
      <c r="M24" s="53">
        <v>18.400000000000002</v>
      </c>
      <c r="N24" s="53">
        <v>18.400000000000002</v>
      </c>
      <c r="O24" s="53">
        <v>18.400000000000002</v>
      </c>
      <c r="P24" s="53">
        <v>18.400000000000002</v>
      </c>
      <c r="Q24" s="53">
        <v>18.400000000000002</v>
      </c>
      <c r="R24" s="53">
        <v>18.400000000000002</v>
      </c>
      <c r="S24" s="53">
        <v>18.400000000000002</v>
      </c>
      <c r="T24" s="53">
        <v>18.400000000000002</v>
      </c>
      <c r="U24" s="53">
        <v>18.400000000000002</v>
      </c>
      <c r="V24" s="53">
        <v>18.400000000000002</v>
      </c>
      <c r="W24" s="53">
        <v>18.400000000000002</v>
      </c>
      <c r="X24" s="53">
        <v>18.400000000000002</v>
      </c>
      <c r="Y24" s="53">
        <v>18.400000000000002</v>
      </c>
      <c r="Z24" s="53">
        <v>18.400000000000002</v>
      </c>
      <c r="AA24" s="53">
        <v>18.400000000000002</v>
      </c>
      <c r="AB24" s="53">
        <v>18.400000000000002</v>
      </c>
      <c r="AC24" s="53">
        <v>18.400000000000002</v>
      </c>
      <c r="AD24" s="53">
        <v>18.400000000000002</v>
      </c>
      <c r="AE24" s="53">
        <v>18.400000000000002</v>
      </c>
      <c r="AF24" s="53">
        <v>18.400000000000002</v>
      </c>
    </row>
    <row r="25" spans="2:32" s="44" customFormat="1" ht="16" customHeight="1" x14ac:dyDescent="0.25">
      <c r="B25" s="49" t="s">
        <v>111</v>
      </c>
      <c r="C25" s="50">
        <v>317.14</v>
      </c>
      <c r="D25" s="50">
        <v>318.05999999999995</v>
      </c>
      <c r="E25" s="50">
        <v>318.97999999999996</v>
      </c>
      <c r="F25" s="50">
        <v>319.89999999999998</v>
      </c>
      <c r="G25" s="50">
        <v>320.82</v>
      </c>
      <c r="H25" s="50">
        <v>321.74</v>
      </c>
      <c r="I25" s="50">
        <v>322.65999999999997</v>
      </c>
      <c r="J25" s="50">
        <v>323.58</v>
      </c>
      <c r="K25" s="50">
        <v>324.5</v>
      </c>
      <c r="L25" s="50">
        <v>352.1</v>
      </c>
      <c r="M25" s="50">
        <v>457.86</v>
      </c>
      <c r="N25" s="50">
        <v>467.1</v>
      </c>
      <c r="O25" s="50">
        <v>471.97</v>
      </c>
      <c r="P25" s="50">
        <v>444.86</v>
      </c>
      <c r="Q25" s="50">
        <v>445.59000000000003</v>
      </c>
      <c r="R25" s="50">
        <v>447.05</v>
      </c>
      <c r="S25" s="50">
        <v>439.35</v>
      </c>
      <c r="T25" s="50">
        <v>439.35</v>
      </c>
      <c r="U25" s="50">
        <v>439.35</v>
      </c>
      <c r="V25" s="50">
        <v>439.35</v>
      </c>
      <c r="W25" s="50">
        <v>439.35</v>
      </c>
      <c r="X25" s="50">
        <v>439.35</v>
      </c>
      <c r="Y25" s="50">
        <v>280.95</v>
      </c>
      <c r="Z25" s="50">
        <v>316.95</v>
      </c>
      <c r="AA25" s="50">
        <v>376.95</v>
      </c>
      <c r="AB25" s="50">
        <v>415.35</v>
      </c>
      <c r="AC25" s="50">
        <v>415.35</v>
      </c>
      <c r="AD25" s="50">
        <v>415.35</v>
      </c>
      <c r="AE25" s="50">
        <v>416.27</v>
      </c>
      <c r="AF25" s="50">
        <v>416.27</v>
      </c>
    </row>
    <row r="26" spans="2:32" s="44" customFormat="1" ht="16" customHeight="1" x14ac:dyDescent="0.3">
      <c r="B26" s="51" t="s">
        <v>112</v>
      </c>
      <c r="C26" s="53">
        <v>0</v>
      </c>
      <c r="D26" s="53">
        <v>0</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3">
        <v>0</v>
      </c>
      <c r="W26" s="53">
        <v>0</v>
      </c>
      <c r="X26" s="53">
        <v>0</v>
      </c>
      <c r="Y26" s="53">
        <v>0</v>
      </c>
      <c r="Z26" s="53">
        <v>0</v>
      </c>
      <c r="AA26" s="53">
        <v>0</v>
      </c>
      <c r="AB26" s="53">
        <v>0</v>
      </c>
      <c r="AC26" s="53">
        <v>0</v>
      </c>
      <c r="AD26" s="53">
        <v>0</v>
      </c>
      <c r="AE26" s="53">
        <v>0</v>
      </c>
      <c r="AF26" s="53">
        <v>0</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0</v>
      </c>
      <c r="D28" s="53">
        <v>0</v>
      </c>
      <c r="E28" s="53">
        <v>0</v>
      </c>
      <c r="F28" s="53">
        <v>0</v>
      </c>
      <c r="G28" s="53">
        <v>0</v>
      </c>
      <c r="H28" s="53">
        <v>0</v>
      </c>
      <c r="I28" s="53">
        <v>0</v>
      </c>
      <c r="J28" s="53">
        <v>0</v>
      </c>
      <c r="K28" s="53">
        <v>0</v>
      </c>
      <c r="L28" s="53">
        <v>20.240000000000002</v>
      </c>
      <c r="M28" s="53">
        <v>11</v>
      </c>
      <c r="N28" s="53">
        <v>20.240000000000002</v>
      </c>
      <c r="O28" s="53">
        <v>20.240000000000002</v>
      </c>
      <c r="P28" s="53">
        <v>20.240000000000002</v>
      </c>
      <c r="Q28" s="53">
        <v>20.240000000000002</v>
      </c>
      <c r="R28" s="53">
        <v>20.240000000000002</v>
      </c>
      <c r="S28" s="53">
        <v>20.240000000000002</v>
      </c>
      <c r="T28" s="53">
        <v>20.240000000000002</v>
      </c>
      <c r="U28" s="53">
        <v>20.240000000000002</v>
      </c>
      <c r="V28" s="53">
        <v>20.240000000000002</v>
      </c>
      <c r="W28" s="53">
        <v>20.240000000000002</v>
      </c>
      <c r="X28" s="53">
        <v>20.240000000000002</v>
      </c>
      <c r="Y28" s="53">
        <v>20.240000000000002</v>
      </c>
      <c r="Z28" s="53">
        <v>20.240000000000002</v>
      </c>
      <c r="AA28" s="53">
        <v>20.240000000000002</v>
      </c>
      <c r="AB28" s="53">
        <v>20.240000000000002</v>
      </c>
      <c r="AC28" s="53">
        <v>20.240000000000002</v>
      </c>
      <c r="AD28" s="53">
        <v>20.240000000000002</v>
      </c>
      <c r="AE28" s="53">
        <v>20.240000000000002</v>
      </c>
      <c r="AF28" s="53">
        <v>20.240000000000002</v>
      </c>
    </row>
    <row r="29" spans="2:32" s="44" customFormat="1" ht="16" customHeight="1" x14ac:dyDescent="0.3">
      <c r="B29" s="51" t="s">
        <v>115</v>
      </c>
      <c r="C29" s="53">
        <v>0</v>
      </c>
      <c r="D29" s="53">
        <v>0</v>
      </c>
      <c r="E29" s="53">
        <v>0</v>
      </c>
      <c r="F29" s="53">
        <v>0</v>
      </c>
      <c r="G29" s="53">
        <v>0</v>
      </c>
      <c r="H29" s="53">
        <v>0</v>
      </c>
      <c r="I29" s="53">
        <v>0</v>
      </c>
      <c r="J29" s="53">
        <v>0</v>
      </c>
      <c r="K29" s="53">
        <v>0</v>
      </c>
      <c r="L29" s="53">
        <v>0</v>
      </c>
      <c r="M29" s="53">
        <v>0</v>
      </c>
      <c r="N29" s="53">
        <v>0</v>
      </c>
      <c r="O29" s="53">
        <v>0</v>
      </c>
      <c r="P29" s="53">
        <v>0</v>
      </c>
      <c r="Q29" s="53">
        <v>0</v>
      </c>
      <c r="R29" s="53">
        <v>0</v>
      </c>
      <c r="S29" s="53">
        <v>0</v>
      </c>
      <c r="T29" s="53">
        <v>0</v>
      </c>
      <c r="U29" s="53">
        <v>0</v>
      </c>
      <c r="V29" s="53">
        <v>0</v>
      </c>
      <c r="W29" s="53">
        <v>0</v>
      </c>
      <c r="X29" s="53">
        <v>0</v>
      </c>
      <c r="Y29" s="53">
        <v>0</v>
      </c>
      <c r="Z29" s="53">
        <v>0</v>
      </c>
      <c r="AA29" s="53">
        <v>0</v>
      </c>
      <c r="AB29" s="53">
        <v>0</v>
      </c>
      <c r="AC29" s="53">
        <v>0</v>
      </c>
      <c r="AD29" s="53">
        <v>0</v>
      </c>
      <c r="AE29" s="53">
        <v>0</v>
      </c>
      <c r="AF29" s="53">
        <v>0</v>
      </c>
    </row>
    <row r="30" spans="2:32" s="44" customFormat="1" ht="16" customHeight="1" x14ac:dyDescent="0.3">
      <c r="B30" s="51" t="s">
        <v>116</v>
      </c>
      <c r="C30" s="53">
        <v>67.16</v>
      </c>
      <c r="D30" s="53">
        <v>67.16</v>
      </c>
      <c r="E30" s="53">
        <v>67.16</v>
      </c>
      <c r="F30" s="53">
        <v>67.16</v>
      </c>
      <c r="G30" s="53">
        <v>67.16</v>
      </c>
      <c r="H30" s="53">
        <v>67.16</v>
      </c>
      <c r="I30" s="53">
        <v>67.16</v>
      </c>
      <c r="J30" s="53">
        <v>67.16</v>
      </c>
      <c r="K30" s="53">
        <v>67.16</v>
      </c>
      <c r="L30" s="53">
        <v>67.16</v>
      </c>
      <c r="M30" s="53">
        <v>67.16</v>
      </c>
      <c r="N30" s="53">
        <v>67.16</v>
      </c>
      <c r="O30" s="53">
        <v>67.89</v>
      </c>
      <c r="P30" s="53">
        <v>68.61999999999999</v>
      </c>
      <c r="Q30" s="53">
        <v>69.349999999999994</v>
      </c>
      <c r="R30" s="53">
        <v>70.81</v>
      </c>
      <c r="S30" s="53">
        <v>70.81</v>
      </c>
      <c r="T30" s="53">
        <v>70.81</v>
      </c>
      <c r="U30" s="53">
        <v>70.81</v>
      </c>
      <c r="V30" s="53">
        <v>70.81</v>
      </c>
      <c r="W30" s="53">
        <v>70.81</v>
      </c>
      <c r="X30" s="53">
        <v>70.81</v>
      </c>
      <c r="Y30" s="53">
        <v>70.81</v>
      </c>
      <c r="Z30" s="53">
        <v>70.81</v>
      </c>
      <c r="AA30" s="53">
        <v>70.81</v>
      </c>
      <c r="AB30" s="53">
        <v>70.81</v>
      </c>
      <c r="AC30" s="53">
        <v>70.81</v>
      </c>
      <c r="AD30" s="53">
        <v>70.81</v>
      </c>
      <c r="AE30" s="53">
        <v>70.81</v>
      </c>
      <c r="AF30" s="53">
        <v>70.81</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0</v>
      </c>
      <c r="D33" s="53">
        <v>0</v>
      </c>
      <c r="E33" s="53">
        <v>0</v>
      </c>
      <c r="F33" s="53">
        <v>0</v>
      </c>
      <c r="G33" s="53">
        <v>0</v>
      </c>
      <c r="H33" s="53">
        <v>0</v>
      </c>
      <c r="I33" s="53">
        <v>0</v>
      </c>
      <c r="J33" s="53">
        <v>0</v>
      </c>
      <c r="K33" s="53">
        <v>0</v>
      </c>
      <c r="L33" s="53">
        <v>0</v>
      </c>
      <c r="M33" s="53">
        <v>0</v>
      </c>
      <c r="N33" s="53">
        <v>0</v>
      </c>
      <c r="O33" s="53">
        <v>0</v>
      </c>
      <c r="P33" s="53">
        <v>0</v>
      </c>
      <c r="Q33" s="53">
        <v>0</v>
      </c>
      <c r="R33" s="53">
        <v>0</v>
      </c>
      <c r="S33" s="53">
        <v>0</v>
      </c>
      <c r="T33" s="53">
        <v>0</v>
      </c>
      <c r="U33" s="53">
        <v>0</v>
      </c>
      <c r="V33" s="53">
        <v>0</v>
      </c>
      <c r="W33" s="53">
        <v>0</v>
      </c>
      <c r="X33" s="53">
        <v>0</v>
      </c>
      <c r="Y33" s="53">
        <v>0</v>
      </c>
      <c r="Z33" s="53">
        <v>0</v>
      </c>
      <c r="AA33" s="53">
        <v>0</v>
      </c>
      <c r="AB33" s="53">
        <v>0</v>
      </c>
      <c r="AC33" s="53">
        <v>0</v>
      </c>
      <c r="AD33" s="53">
        <v>0</v>
      </c>
      <c r="AE33" s="53">
        <v>0</v>
      </c>
      <c r="AF33" s="53">
        <v>0</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0</v>
      </c>
      <c r="D35" s="53">
        <v>0</v>
      </c>
      <c r="E35" s="53">
        <v>0</v>
      </c>
      <c r="F35" s="53">
        <v>0</v>
      </c>
      <c r="G35" s="53">
        <v>0</v>
      </c>
      <c r="H35" s="53">
        <v>0</v>
      </c>
      <c r="I35" s="53">
        <v>0</v>
      </c>
      <c r="J35" s="53">
        <v>0</v>
      </c>
      <c r="K35" s="53">
        <v>0</v>
      </c>
      <c r="L35" s="53">
        <v>0</v>
      </c>
      <c r="M35" s="53">
        <v>115</v>
      </c>
      <c r="N35" s="53">
        <v>115</v>
      </c>
      <c r="O35" s="53">
        <v>115</v>
      </c>
      <c r="P35" s="53">
        <v>115</v>
      </c>
      <c r="Q35" s="53">
        <v>115</v>
      </c>
      <c r="R35" s="53">
        <v>115</v>
      </c>
      <c r="S35" s="53">
        <v>115</v>
      </c>
      <c r="T35" s="53">
        <v>115</v>
      </c>
      <c r="U35" s="53">
        <v>115</v>
      </c>
      <c r="V35" s="53">
        <v>115</v>
      </c>
      <c r="W35" s="53">
        <v>115</v>
      </c>
      <c r="X35" s="53">
        <v>115</v>
      </c>
      <c r="Y35" s="53">
        <v>115</v>
      </c>
      <c r="Z35" s="53">
        <v>115</v>
      </c>
      <c r="AA35" s="53">
        <v>115</v>
      </c>
      <c r="AB35" s="53">
        <v>115</v>
      </c>
      <c r="AC35" s="53">
        <v>115</v>
      </c>
      <c r="AD35" s="53">
        <v>115</v>
      </c>
      <c r="AE35" s="53">
        <v>115.92</v>
      </c>
      <c r="AF35" s="53">
        <v>115.92</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0</v>
      </c>
      <c r="D39" s="53">
        <v>0</v>
      </c>
      <c r="E39" s="53">
        <v>0</v>
      </c>
      <c r="F39" s="53">
        <v>0</v>
      </c>
      <c r="G39" s="53">
        <v>0</v>
      </c>
      <c r="H39" s="53">
        <v>0</v>
      </c>
      <c r="I39" s="53">
        <v>0</v>
      </c>
      <c r="J39" s="53">
        <v>0</v>
      </c>
      <c r="K39" s="53">
        <v>0</v>
      </c>
      <c r="L39" s="53">
        <v>7.36</v>
      </c>
      <c r="M39" s="53">
        <v>7.36</v>
      </c>
      <c r="N39" s="53">
        <v>7.36</v>
      </c>
      <c r="O39" s="53">
        <v>7.36</v>
      </c>
      <c r="P39" s="53">
        <v>7.36</v>
      </c>
      <c r="Q39" s="53">
        <v>7.36</v>
      </c>
      <c r="R39" s="53">
        <v>7.36</v>
      </c>
      <c r="S39" s="53">
        <v>7.36</v>
      </c>
      <c r="T39" s="53">
        <v>7.36</v>
      </c>
      <c r="U39" s="53">
        <v>7.36</v>
      </c>
      <c r="V39" s="53">
        <v>7.36</v>
      </c>
      <c r="W39" s="53">
        <v>7.36</v>
      </c>
      <c r="X39" s="53">
        <v>7.36</v>
      </c>
      <c r="Y39" s="53">
        <v>7.36</v>
      </c>
      <c r="Z39" s="53">
        <v>7.36</v>
      </c>
      <c r="AA39" s="53">
        <v>7.36</v>
      </c>
      <c r="AB39" s="53">
        <v>7.36</v>
      </c>
      <c r="AC39" s="53">
        <v>7.36</v>
      </c>
      <c r="AD39" s="53">
        <v>7.36</v>
      </c>
      <c r="AE39" s="53">
        <v>7.36</v>
      </c>
      <c r="AF39" s="53">
        <v>7.36</v>
      </c>
    </row>
    <row r="40" spans="2:32" s="44" customFormat="1" ht="16" customHeight="1" x14ac:dyDescent="0.3">
      <c r="B40" s="51" t="s">
        <v>126</v>
      </c>
      <c r="C40" s="53">
        <v>26.68</v>
      </c>
      <c r="D40" s="53">
        <v>27.6</v>
      </c>
      <c r="E40" s="53">
        <v>28.52</v>
      </c>
      <c r="F40" s="53">
        <v>29.44</v>
      </c>
      <c r="G40" s="53">
        <v>30.360000000000003</v>
      </c>
      <c r="H40" s="53">
        <v>31.28</v>
      </c>
      <c r="I40" s="53">
        <v>32.200000000000003</v>
      </c>
      <c r="J40" s="53">
        <v>33.120000000000005</v>
      </c>
      <c r="K40" s="53">
        <v>34.04</v>
      </c>
      <c r="L40" s="53">
        <v>34.04</v>
      </c>
      <c r="M40" s="53">
        <v>34.04</v>
      </c>
      <c r="N40" s="53">
        <v>34.04</v>
      </c>
      <c r="O40" s="53">
        <v>34.04</v>
      </c>
      <c r="P40" s="53">
        <v>37</v>
      </c>
      <c r="Q40" s="53">
        <v>37</v>
      </c>
      <c r="R40" s="53">
        <v>37</v>
      </c>
      <c r="S40" s="53">
        <v>37</v>
      </c>
      <c r="T40" s="53">
        <v>37</v>
      </c>
      <c r="U40" s="53">
        <v>37</v>
      </c>
      <c r="V40" s="53">
        <v>37</v>
      </c>
      <c r="W40" s="53">
        <v>37</v>
      </c>
      <c r="X40" s="53">
        <v>37</v>
      </c>
      <c r="Y40" s="53">
        <v>37</v>
      </c>
      <c r="Z40" s="53">
        <v>37</v>
      </c>
      <c r="AA40" s="53">
        <v>37</v>
      </c>
      <c r="AB40" s="53">
        <v>37</v>
      </c>
      <c r="AC40" s="53">
        <v>37</v>
      </c>
      <c r="AD40" s="53">
        <v>37</v>
      </c>
      <c r="AE40" s="53">
        <v>37</v>
      </c>
      <c r="AF40" s="53">
        <v>37</v>
      </c>
    </row>
    <row r="41" spans="2:32" s="44" customFormat="1" ht="16" customHeight="1" x14ac:dyDescent="0.3">
      <c r="B41" s="51" t="s">
        <v>127</v>
      </c>
      <c r="C41" s="53">
        <v>0</v>
      </c>
      <c r="D41" s="53">
        <v>0</v>
      </c>
      <c r="E41" s="53">
        <v>0</v>
      </c>
      <c r="F41" s="53">
        <v>0</v>
      </c>
      <c r="G41" s="53">
        <v>0</v>
      </c>
      <c r="H41" s="53">
        <v>0</v>
      </c>
      <c r="I41" s="53">
        <v>0</v>
      </c>
      <c r="J41" s="53">
        <v>0</v>
      </c>
      <c r="K41" s="53">
        <v>0</v>
      </c>
      <c r="L41" s="53">
        <v>0</v>
      </c>
      <c r="M41" s="53">
        <v>0</v>
      </c>
      <c r="N41" s="53">
        <v>0</v>
      </c>
      <c r="O41" s="53">
        <v>4.1400000000000006</v>
      </c>
      <c r="P41" s="53">
        <v>4.1400000000000006</v>
      </c>
      <c r="Q41" s="53">
        <v>4.1400000000000006</v>
      </c>
      <c r="R41" s="53">
        <v>4.1400000000000006</v>
      </c>
      <c r="S41" s="53">
        <v>4.1400000000000006</v>
      </c>
      <c r="T41" s="53">
        <v>4.1400000000000006</v>
      </c>
      <c r="U41" s="53">
        <v>4.1400000000000006</v>
      </c>
      <c r="V41" s="53">
        <v>4.1400000000000006</v>
      </c>
      <c r="W41" s="53">
        <v>4.1400000000000006</v>
      </c>
      <c r="X41" s="53">
        <v>4.1400000000000006</v>
      </c>
      <c r="Y41" s="53">
        <v>4.1400000000000006</v>
      </c>
      <c r="Z41" s="53">
        <v>4.1400000000000006</v>
      </c>
      <c r="AA41" s="53">
        <v>4.1400000000000006</v>
      </c>
      <c r="AB41" s="53">
        <v>4.1400000000000006</v>
      </c>
      <c r="AC41" s="53">
        <v>4.1400000000000006</v>
      </c>
      <c r="AD41" s="53">
        <v>4.1400000000000006</v>
      </c>
      <c r="AE41" s="53">
        <v>4.1400000000000006</v>
      </c>
      <c r="AF41" s="53">
        <v>4.1400000000000006</v>
      </c>
    </row>
    <row r="42" spans="2:32" s="44" customFormat="1" ht="16" customHeight="1" x14ac:dyDescent="0.3">
      <c r="B42" s="51" t="s">
        <v>128</v>
      </c>
      <c r="C42" s="53">
        <v>0</v>
      </c>
      <c r="D42" s="53">
        <v>0</v>
      </c>
      <c r="E42" s="53">
        <v>0</v>
      </c>
      <c r="F42" s="53">
        <v>0</v>
      </c>
      <c r="G42" s="53">
        <v>0</v>
      </c>
      <c r="H42" s="53">
        <v>0</v>
      </c>
      <c r="I42" s="53">
        <v>0</v>
      </c>
      <c r="J42" s="53">
        <v>0</v>
      </c>
      <c r="K42" s="53">
        <v>0</v>
      </c>
      <c r="L42" s="53">
        <v>0</v>
      </c>
      <c r="M42" s="53">
        <v>0</v>
      </c>
      <c r="N42" s="53">
        <v>0</v>
      </c>
      <c r="O42" s="53">
        <v>0</v>
      </c>
      <c r="P42" s="53">
        <v>0</v>
      </c>
      <c r="Q42" s="53">
        <v>0</v>
      </c>
      <c r="R42" s="53">
        <v>0</v>
      </c>
      <c r="S42" s="53">
        <v>0</v>
      </c>
      <c r="T42" s="53">
        <v>0</v>
      </c>
      <c r="U42" s="53">
        <v>0</v>
      </c>
      <c r="V42" s="53">
        <v>0</v>
      </c>
      <c r="W42" s="53">
        <v>0</v>
      </c>
      <c r="X42" s="53">
        <v>0</v>
      </c>
      <c r="Y42" s="53">
        <v>0</v>
      </c>
      <c r="Z42" s="53">
        <v>0</v>
      </c>
      <c r="AA42" s="53">
        <v>0</v>
      </c>
      <c r="AB42" s="53">
        <v>0</v>
      </c>
      <c r="AC42" s="53">
        <v>0</v>
      </c>
      <c r="AD42" s="53">
        <v>0</v>
      </c>
      <c r="AE42" s="53">
        <v>0</v>
      </c>
      <c r="AF42" s="53">
        <v>0</v>
      </c>
    </row>
    <row r="43" spans="2:32" s="44" customFormat="1" ht="16" customHeight="1" x14ac:dyDescent="0.3">
      <c r="B43" s="51" t="s">
        <v>129</v>
      </c>
      <c r="C43" s="53">
        <v>0</v>
      </c>
      <c r="D43" s="53">
        <v>0</v>
      </c>
      <c r="E43" s="53">
        <v>0</v>
      </c>
      <c r="F43" s="53">
        <v>0</v>
      </c>
      <c r="G43" s="53">
        <v>0</v>
      </c>
      <c r="H43" s="53">
        <v>0</v>
      </c>
      <c r="I43" s="53">
        <v>0</v>
      </c>
      <c r="J43" s="53">
        <v>0</v>
      </c>
      <c r="K43" s="53">
        <v>0</v>
      </c>
      <c r="L43" s="53">
        <v>0</v>
      </c>
      <c r="M43" s="53">
        <v>0</v>
      </c>
      <c r="N43" s="53">
        <v>0</v>
      </c>
      <c r="O43" s="53">
        <v>0</v>
      </c>
      <c r="P43" s="53">
        <v>0</v>
      </c>
      <c r="Q43" s="53">
        <v>0</v>
      </c>
      <c r="R43" s="53">
        <v>0</v>
      </c>
      <c r="S43" s="53">
        <v>0</v>
      </c>
      <c r="T43" s="53">
        <v>0</v>
      </c>
      <c r="U43" s="53">
        <v>0</v>
      </c>
      <c r="V43" s="53">
        <v>0</v>
      </c>
      <c r="W43" s="53">
        <v>0</v>
      </c>
      <c r="X43" s="53">
        <v>0</v>
      </c>
      <c r="Y43" s="53">
        <v>0</v>
      </c>
      <c r="Z43" s="53">
        <v>0</v>
      </c>
      <c r="AA43" s="53">
        <v>0</v>
      </c>
      <c r="AB43" s="53">
        <v>0</v>
      </c>
      <c r="AC43" s="53">
        <v>0</v>
      </c>
      <c r="AD43" s="53">
        <v>0</v>
      </c>
      <c r="AE43" s="53">
        <v>0</v>
      </c>
      <c r="AF43" s="53">
        <v>0</v>
      </c>
    </row>
    <row r="44" spans="2:32" s="44" customFormat="1" ht="16" customHeight="1" x14ac:dyDescent="0.3">
      <c r="B44" s="51" t="s">
        <v>130</v>
      </c>
      <c r="C44" s="53">
        <v>223.29999999999998</v>
      </c>
      <c r="D44" s="53">
        <v>223.29999999999998</v>
      </c>
      <c r="E44" s="53">
        <v>223.29999999999998</v>
      </c>
      <c r="F44" s="53">
        <v>223.29999999999998</v>
      </c>
      <c r="G44" s="53">
        <v>223.29999999999998</v>
      </c>
      <c r="H44" s="53">
        <v>223.29999999999998</v>
      </c>
      <c r="I44" s="53">
        <v>223.29999999999998</v>
      </c>
      <c r="J44" s="53">
        <v>223.29999999999998</v>
      </c>
      <c r="K44" s="53">
        <v>223.29999999999998</v>
      </c>
      <c r="L44" s="53">
        <v>223.29999999999998</v>
      </c>
      <c r="M44" s="53">
        <v>223.29999999999998</v>
      </c>
      <c r="N44" s="53">
        <v>223.29999999999998</v>
      </c>
      <c r="O44" s="53">
        <v>223.29999999999998</v>
      </c>
      <c r="P44" s="53">
        <v>192.5</v>
      </c>
      <c r="Q44" s="53">
        <v>192.5</v>
      </c>
      <c r="R44" s="53">
        <v>192.5</v>
      </c>
      <c r="S44" s="53">
        <v>184.79999999999998</v>
      </c>
      <c r="T44" s="53">
        <v>184.79999999999998</v>
      </c>
      <c r="U44" s="53">
        <v>184.79999999999998</v>
      </c>
      <c r="V44" s="53">
        <v>184.79999999999998</v>
      </c>
      <c r="W44" s="53">
        <v>184.79999999999998</v>
      </c>
      <c r="X44" s="53">
        <v>184.79999999999998</v>
      </c>
      <c r="Y44" s="53">
        <v>26.4</v>
      </c>
      <c r="Z44" s="53">
        <v>62.4</v>
      </c>
      <c r="AA44" s="53">
        <v>122.39999999999999</v>
      </c>
      <c r="AB44" s="53">
        <v>160.79999999999998</v>
      </c>
      <c r="AC44" s="53">
        <v>160.79999999999998</v>
      </c>
      <c r="AD44" s="53">
        <v>160.79999999999998</v>
      </c>
      <c r="AE44" s="53">
        <v>160.79999999999998</v>
      </c>
      <c r="AF44" s="53">
        <v>160.79999999999998</v>
      </c>
    </row>
    <row r="45" spans="2:32" s="44" customFormat="1" ht="16" customHeight="1" x14ac:dyDescent="0.25">
      <c r="B45" s="49" t="s">
        <v>131</v>
      </c>
      <c r="C45" s="50">
        <v>381.76</v>
      </c>
      <c r="D45" s="50">
        <v>371.76</v>
      </c>
      <c r="E45" s="50">
        <v>431.76</v>
      </c>
      <c r="F45" s="50">
        <v>446.76</v>
      </c>
      <c r="G45" s="50">
        <v>461.76</v>
      </c>
      <c r="H45" s="50">
        <v>373.33600000000001</v>
      </c>
      <c r="I45" s="50">
        <v>373.33600000000001</v>
      </c>
      <c r="J45" s="50">
        <v>373.33600000000001</v>
      </c>
      <c r="K45" s="50">
        <v>373.33600000000001</v>
      </c>
      <c r="L45" s="50">
        <v>304.08</v>
      </c>
      <c r="M45" s="50">
        <v>342.79999999999995</v>
      </c>
      <c r="N45" s="50">
        <v>440.1</v>
      </c>
      <c r="O45" s="50">
        <v>452.7</v>
      </c>
      <c r="P45" s="50">
        <v>479.91</v>
      </c>
      <c r="Q45" s="50">
        <v>496.23600000000005</v>
      </c>
      <c r="R45" s="50">
        <v>507.12000000000006</v>
      </c>
      <c r="S45" s="50">
        <v>518.00400000000002</v>
      </c>
      <c r="T45" s="50">
        <v>561.54000000000008</v>
      </c>
      <c r="U45" s="50">
        <v>588.75</v>
      </c>
      <c r="V45" s="50">
        <v>588.75</v>
      </c>
      <c r="W45" s="50">
        <v>588.75</v>
      </c>
      <c r="X45" s="50">
        <v>588.75</v>
      </c>
      <c r="Y45" s="50">
        <v>588.75</v>
      </c>
      <c r="Z45" s="50">
        <v>588.75</v>
      </c>
      <c r="AA45" s="50">
        <v>588.75</v>
      </c>
      <c r="AB45" s="50">
        <v>588.75</v>
      </c>
      <c r="AC45" s="50">
        <v>588.75</v>
      </c>
      <c r="AD45" s="50">
        <v>588.75</v>
      </c>
      <c r="AE45" s="50">
        <v>588.75</v>
      </c>
      <c r="AF45" s="50">
        <v>588.75</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0</v>
      </c>
      <c r="D47" s="53">
        <v>0</v>
      </c>
      <c r="E47" s="53">
        <v>0</v>
      </c>
      <c r="F47" s="53">
        <v>0</v>
      </c>
      <c r="G47" s="53">
        <v>0</v>
      </c>
      <c r="H47" s="53">
        <v>0</v>
      </c>
      <c r="I47" s="53">
        <v>0</v>
      </c>
      <c r="J47" s="53">
        <v>0</v>
      </c>
      <c r="K47" s="53">
        <v>0</v>
      </c>
      <c r="L47" s="53">
        <v>0</v>
      </c>
      <c r="M47" s="53">
        <v>0</v>
      </c>
      <c r="N47" s="53">
        <v>0</v>
      </c>
      <c r="O47" s="53">
        <v>0</v>
      </c>
      <c r="P47" s="53">
        <v>0</v>
      </c>
      <c r="Q47" s="53">
        <v>0</v>
      </c>
      <c r="R47" s="53">
        <v>0</v>
      </c>
      <c r="S47" s="53">
        <v>0</v>
      </c>
      <c r="T47" s="53">
        <v>0</v>
      </c>
      <c r="U47" s="53">
        <v>0</v>
      </c>
      <c r="V47" s="53">
        <v>0</v>
      </c>
      <c r="W47" s="53">
        <v>0</v>
      </c>
      <c r="X47" s="53">
        <v>0</v>
      </c>
      <c r="Y47" s="53">
        <v>0</v>
      </c>
      <c r="Z47" s="53">
        <v>0</v>
      </c>
      <c r="AA47" s="53">
        <v>0</v>
      </c>
      <c r="AB47" s="53">
        <v>0</v>
      </c>
      <c r="AC47" s="53">
        <v>0</v>
      </c>
      <c r="AD47" s="53">
        <v>0</v>
      </c>
      <c r="AE47" s="53">
        <v>0</v>
      </c>
      <c r="AF47" s="53">
        <v>0</v>
      </c>
    </row>
    <row r="48" spans="2:32" s="44" customFormat="1" ht="16" customHeight="1" x14ac:dyDescent="0.3">
      <c r="B48" s="51" t="s">
        <v>134</v>
      </c>
      <c r="C48" s="53">
        <v>71.760000000000005</v>
      </c>
      <c r="D48" s="53">
        <v>71.760000000000005</v>
      </c>
      <c r="E48" s="53">
        <v>71.760000000000005</v>
      </c>
      <c r="F48" s="53">
        <v>71.760000000000005</v>
      </c>
      <c r="G48" s="53">
        <v>71.760000000000005</v>
      </c>
      <c r="H48" s="53">
        <v>71.760000000000005</v>
      </c>
      <c r="I48" s="53">
        <v>71.760000000000005</v>
      </c>
      <c r="J48" s="53">
        <v>71.760000000000005</v>
      </c>
      <c r="K48" s="53">
        <v>71.760000000000005</v>
      </c>
      <c r="L48" s="53">
        <v>71.760000000000005</v>
      </c>
      <c r="M48" s="53">
        <v>71.760000000000005</v>
      </c>
      <c r="N48" s="53">
        <v>71.760000000000005</v>
      </c>
      <c r="O48" s="53">
        <v>71.760000000000005</v>
      </c>
      <c r="P48" s="53">
        <v>71.760000000000005</v>
      </c>
      <c r="Q48" s="53">
        <v>71.760000000000005</v>
      </c>
      <c r="R48" s="53">
        <v>71.760000000000005</v>
      </c>
      <c r="S48" s="53">
        <v>71.760000000000005</v>
      </c>
      <c r="T48" s="53">
        <v>71.760000000000005</v>
      </c>
      <c r="U48" s="53">
        <v>71.760000000000005</v>
      </c>
      <c r="V48" s="53">
        <v>71.760000000000005</v>
      </c>
      <c r="W48" s="53">
        <v>71.760000000000005</v>
      </c>
      <c r="X48" s="53">
        <v>71.760000000000005</v>
      </c>
      <c r="Y48" s="53">
        <v>71.760000000000005</v>
      </c>
      <c r="Z48" s="53">
        <v>71.760000000000005</v>
      </c>
      <c r="AA48" s="53">
        <v>71.760000000000005</v>
      </c>
      <c r="AB48" s="53">
        <v>71.760000000000005</v>
      </c>
      <c r="AC48" s="53">
        <v>71.760000000000005</v>
      </c>
      <c r="AD48" s="53">
        <v>71.760000000000005</v>
      </c>
      <c r="AE48" s="53">
        <v>71.760000000000005</v>
      </c>
      <c r="AF48" s="53">
        <v>71.760000000000005</v>
      </c>
    </row>
    <row r="49" spans="2:32" s="44" customFormat="1" ht="16" customHeight="1" x14ac:dyDescent="0.3">
      <c r="B49" s="51" t="s">
        <v>135</v>
      </c>
      <c r="C49" s="53">
        <v>0</v>
      </c>
      <c r="D49" s="53">
        <v>0</v>
      </c>
      <c r="E49" s="53">
        <v>0</v>
      </c>
      <c r="F49" s="53">
        <v>0</v>
      </c>
      <c r="G49" s="53">
        <v>0</v>
      </c>
      <c r="H49" s="53">
        <v>0</v>
      </c>
      <c r="I49" s="53">
        <v>0</v>
      </c>
      <c r="J49" s="53">
        <v>0</v>
      </c>
      <c r="K49" s="53">
        <v>0</v>
      </c>
      <c r="L49" s="53">
        <v>0</v>
      </c>
      <c r="M49" s="53">
        <v>0</v>
      </c>
      <c r="N49" s="53">
        <v>0</v>
      </c>
      <c r="O49" s="53">
        <v>0</v>
      </c>
      <c r="P49" s="53">
        <v>0</v>
      </c>
      <c r="Q49" s="53">
        <v>0</v>
      </c>
      <c r="R49" s="53">
        <v>0</v>
      </c>
      <c r="S49" s="53">
        <v>0</v>
      </c>
      <c r="T49" s="53">
        <v>0</v>
      </c>
      <c r="U49" s="53">
        <v>0</v>
      </c>
      <c r="V49" s="53">
        <v>0</v>
      </c>
      <c r="W49" s="53">
        <v>0</v>
      </c>
      <c r="X49" s="53">
        <v>0</v>
      </c>
      <c r="Y49" s="53">
        <v>0</v>
      </c>
      <c r="Z49" s="53">
        <v>0</v>
      </c>
      <c r="AA49" s="53">
        <v>0</v>
      </c>
      <c r="AB49" s="53">
        <v>0</v>
      </c>
      <c r="AC49" s="53">
        <v>0</v>
      </c>
      <c r="AD49" s="53">
        <v>0</v>
      </c>
      <c r="AE49" s="53">
        <v>0</v>
      </c>
      <c r="AF49" s="53">
        <v>0</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310</v>
      </c>
      <c r="D51" s="53">
        <v>300</v>
      </c>
      <c r="E51" s="53">
        <v>360</v>
      </c>
      <c r="F51" s="53">
        <v>375</v>
      </c>
      <c r="G51" s="53">
        <v>390</v>
      </c>
      <c r="H51" s="53">
        <v>301.57600000000002</v>
      </c>
      <c r="I51" s="53">
        <v>301.57600000000002</v>
      </c>
      <c r="J51" s="53">
        <v>301.57600000000002</v>
      </c>
      <c r="K51" s="53">
        <v>301.57600000000002</v>
      </c>
      <c r="L51" s="53">
        <v>232.32</v>
      </c>
      <c r="M51" s="53">
        <v>271.03999999999996</v>
      </c>
      <c r="N51" s="53">
        <v>368.34000000000003</v>
      </c>
      <c r="O51" s="53">
        <v>380.94</v>
      </c>
      <c r="P51" s="53">
        <v>408.15000000000003</v>
      </c>
      <c r="Q51" s="53">
        <v>424.47600000000006</v>
      </c>
      <c r="R51" s="53">
        <v>435.36000000000007</v>
      </c>
      <c r="S51" s="53">
        <v>446.24400000000003</v>
      </c>
      <c r="T51" s="53">
        <v>489.78000000000003</v>
      </c>
      <c r="U51" s="53">
        <v>516.99</v>
      </c>
      <c r="V51" s="53">
        <v>516.99</v>
      </c>
      <c r="W51" s="53">
        <v>516.99</v>
      </c>
      <c r="X51" s="53">
        <v>516.99</v>
      </c>
      <c r="Y51" s="53">
        <v>516.99</v>
      </c>
      <c r="Z51" s="53">
        <v>516.99</v>
      </c>
      <c r="AA51" s="53">
        <v>516.99</v>
      </c>
      <c r="AB51" s="53">
        <v>516.99</v>
      </c>
      <c r="AC51" s="53">
        <v>516.99</v>
      </c>
      <c r="AD51" s="53">
        <v>516.99</v>
      </c>
      <c r="AE51" s="53">
        <v>516.99</v>
      </c>
      <c r="AF51" s="53">
        <v>516.99</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0</v>
      </c>
      <c r="U52" s="53">
        <v>0</v>
      </c>
      <c r="V52" s="53">
        <v>0</v>
      </c>
      <c r="W52" s="53">
        <v>0</v>
      </c>
      <c r="X52" s="53">
        <v>0</v>
      </c>
      <c r="Y52" s="53">
        <v>0</v>
      </c>
      <c r="Z52" s="53">
        <v>0</v>
      </c>
      <c r="AA52" s="53">
        <v>0</v>
      </c>
      <c r="AB52" s="53">
        <v>0</v>
      </c>
      <c r="AC52" s="53">
        <v>0</v>
      </c>
      <c r="AD52" s="53">
        <v>0</v>
      </c>
      <c r="AE52" s="53">
        <v>0</v>
      </c>
      <c r="AF52" s="53">
        <v>0</v>
      </c>
    </row>
    <row r="53" spans="2:32" ht="16" customHeight="1" x14ac:dyDescent="0.3">
      <c r="B53" s="51" t="s">
        <v>139</v>
      </c>
      <c r="C53" s="53">
        <v>0</v>
      </c>
      <c r="D53" s="53">
        <v>0</v>
      </c>
      <c r="E53" s="53">
        <v>0</v>
      </c>
      <c r="F53" s="53">
        <v>0</v>
      </c>
      <c r="G53" s="53">
        <v>0</v>
      </c>
      <c r="H53" s="53">
        <v>0</v>
      </c>
      <c r="I53" s="53">
        <v>0</v>
      </c>
      <c r="J53" s="53">
        <v>0</v>
      </c>
      <c r="K53" s="53">
        <v>0</v>
      </c>
      <c r="L53" s="53">
        <v>0</v>
      </c>
      <c r="M53" s="53">
        <v>0</v>
      </c>
      <c r="N53" s="53">
        <v>0</v>
      </c>
      <c r="O53" s="53">
        <v>0</v>
      </c>
      <c r="P53" s="53">
        <v>0</v>
      </c>
      <c r="Q53" s="53">
        <v>0</v>
      </c>
      <c r="R53" s="53">
        <v>0</v>
      </c>
      <c r="S53" s="53">
        <v>0</v>
      </c>
      <c r="T53" s="53">
        <v>0</v>
      </c>
      <c r="U53" s="53">
        <v>0</v>
      </c>
      <c r="V53" s="53">
        <v>0</v>
      </c>
      <c r="W53" s="53">
        <v>0</v>
      </c>
      <c r="X53" s="53">
        <v>0</v>
      </c>
      <c r="Y53" s="53">
        <v>0</v>
      </c>
      <c r="Z53" s="53">
        <v>0</v>
      </c>
      <c r="AA53" s="53">
        <v>0</v>
      </c>
      <c r="AB53" s="53">
        <v>0</v>
      </c>
      <c r="AC53" s="53">
        <v>0</v>
      </c>
      <c r="AD53" s="53">
        <v>0</v>
      </c>
      <c r="AE53" s="53">
        <v>0</v>
      </c>
      <c r="AF53" s="53">
        <v>0</v>
      </c>
    </row>
    <row r="54" spans="2:32" ht="16" customHeight="1" x14ac:dyDescent="0.3">
      <c r="B54" s="51" t="s">
        <v>140</v>
      </c>
      <c r="C54" s="53">
        <v>0</v>
      </c>
      <c r="D54" s="53">
        <v>0</v>
      </c>
      <c r="E54" s="53">
        <v>0</v>
      </c>
      <c r="F54" s="53">
        <v>0</v>
      </c>
      <c r="G54" s="53">
        <v>0</v>
      </c>
      <c r="H54" s="53">
        <v>0</v>
      </c>
      <c r="I54" s="53">
        <v>0</v>
      </c>
      <c r="J54" s="53">
        <v>0</v>
      </c>
      <c r="K54" s="53">
        <v>0</v>
      </c>
      <c r="L54" s="53">
        <v>0</v>
      </c>
      <c r="M54" s="53">
        <v>0</v>
      </c>
      <c r="N54" s="53">
        <v>0</v>
      </c>
      <c r="O54" s="53">
        <v>0</v>
      </c>
      <c r="P54" s="53">
        <v>0</v>
      </c>
      <c r="Q54" s="53">
        <v>0</v>
      </c>
      <c r="R54" s="53">
        <v>0</v>
      </c>
      <c r="S54" s="53">
        <v>0</v>
      </c>
      <c r="T54" s="53">
        <v>0</v>
      </c>
      <c r="U54" s="53">
        <v>0</v>
      </c>
      <c r="V54" s="53">
        <v>0</v>
      </c>
      <c r="W54" s="53">
        <v>0</v>
      </c>
      <c r="X54" s="53">
        <v>0</v>
      </c>
      <c r="Y54" s="53">
        <v>0</v>
      </c>
      <c r="Z54" s="53">
        <v>0</v>
      </c>
      <c r="AA54" s="53">
        <v>0</v>
      </c>
      <c r="AB54" s="53">
        <v>0</v>
      </c>
      <c r="AC54" s="53">
        <v>0</v>
      </c>
      <c r="AD54" s="53">
        <v>0</v>
      </c>
      <c r="AE54" s="53">
        <v>0</v>
      </c>
      <c r="AF54" s="53">
        <v>0</v>
      </c>
    </row>
    <row r="55" spans="2:32" ht="16" customHeight="1" x14ac:dyDescent="0.25">
      <c r="B55" s="47" t="s">
        <v>141</v>
      </c>
      <c r="C55" s="48">
        <v>90</v>
      </c>
      <c r="D55" s="48">
        <v>90</v>
      </c>
      <c r="E55" s="48">
        <v>90</v>
      </c>
      <c r="F55" s="48">
        <v>90</v>
      </c>
      <c r="G55" s="48">
        <v>90</v>
      </c>
      <c r="H55" s="48">
        <v>90</v>
      </c>
      <c r="I55" s="48">
        <v>90</v>
      </c>
      <c r="J55" s="48">
        <v>90</v>
      </c>
      <c r="K55" s="48">
        <v>90</v>
      </c>
      <c r="L55" s="48">
        <v>90</v>
      </c>
      <c r="M55" s="48">
        <v>70</v>
      </c>
      <c r="N55" s="48">
        <v>70</v>
      </c>
      <c r="O55" s="48">
        <v>61</v>
      </c>
      <c r="P55" s="48">
        <v>65</v>
      </c>
      <c r="Q55" s="48">
        <v>74</v>
      </c>
      <c r="R55" s="48">
        <v>59</v>
      </c>
      <c r="S55" s="48">
        <v>42</v>
      </c>
      <c r="T55" s="48">
        <v>47</v>
      </c>
      <c r="U55" s="48">
        <v>49</v>
      </c>
      <c r="V55" s="48">
        <v>45</v>
      </c>
      <c r="W55" s="48">
        <v>45</v>
      </c>
      <c r="X55" s="48">
        <v>45</v>
      </c>
      <c r="Y55" s="48">
        <v>45</v>
      </c>
      <c r="Z55" s="48">
        <v>45</v>
      </c>
      <c r="AA55" s="48">
        <v>45</v>
      </c>
      <c r="AB55" s="48">
        <v>45</v>
      </c>
      <c r="AC55" s="48">
        <v>45</v>
      </c>
      <c r="AD55" s="48">
        <v>45</v>
      </c>
      <c r="AE55" s="48">
        <v>45</v>
      </c>
      <c r="AF55" s="48">
        <v>45</v>
      </c>
    </row>
    <row r="56" spans="2:32" ht="16" customHeight="1" x14ac:dyDescent="0.25">
      <c r="B56" s="49" t="s">
        <v>142</v>
      </c>
      <c r="C56" s="50">
        <v>0</v>
      </c>
      <c r="D56" s="50">
        <v>0</v>
      </c>
      <c r="E56" s="50">
        <v>0</v>
      </c>
      <c r="F56" s="50">
        <v>0</v>
      </c>
      <c r="G56" s="50">
        <v>0</v>
      </c>
      <c r="H56" s="50">
        <v>0</v>
      </c>
      <c r="I56" s="50">
        <v>0</v>
      </c>
      <c r="J56" s="50">
        <v>0</v>
      </c>
      <c r="K56" s="50">
        <v>0</v>
      </c>
      <c r="L56" s="50">
        <v>0</v>
      </c>
      <c r="M56" s="50">
        <v>0</v>
      </c>
      <c r="N56" s="50">
        <v>0</v>
      </c>
      <c r="O56" s="50">
        <v>0</v>
      </c>
      <c r="P56" s="50">
        <v>0</v>
      </c>
      <c r="Q56" s="50">
        <v>0</v>
      </c>
      <c r="R56" s="50">
        <v>0</v>
      </c>
      <c r="S56" s="50">
        <v>0</v>
      </c>
      <c r="T56" s="50">
        <v>0</v>
      </c>
      <c r="U56" s="50">
        <v>0</v>
      </c>
      <c r="V56" s="50">
        <v>0</v>
      </c>
      <c r="W56" s="50">
        <v>0</v>
      </c>
      <c r="X56" s="50">
        <v>0</v>
      </c>
      <c r="Y56" s="50">
        <v>0</v>
      </c>
      <c r="Z56" s="50">
        <v>0</v>
      </c>
      <c r="AA56" s="50">
        <v>0</v>
      </c>
      <c r="AB56" s="50">
        <v>0</v>
      </c>
      <c r="AC56" s="50">
        <v>0</v>
      </c>
      <c r="AD56" s="50">
        <v>0</v>
      </c>
      <c r="AE56" s="50">
        <v>0</v>
      </c>
      <c r="AF56" s="50">
        <v>0</v>
      </c>
    </row>
    <row r="57" spans="2:32" ht="16" customHeight="1" x14ac:dyDescent="0.3">
      <c r="B57" s="51" t="s">
        <v>143</v>
      </c>
      <c r="C57" s="53">
        <v>0</v>
      </c>
      <c r="D57" s="53">
        <v>0</v>
      </c>
      <c r="E57" s="53">
        <v>0</v>
      </c>
      <c r="F57" s="53">
        <v>0</v>
      </c>
      <c r="G57" s="53">
        <v>0</v>
      </c>
      <c r="H57" s="53">
        <v>0</v>
      </c>
      <c r="I57" s="53">
        <v>0</v>
      </c>
      <c r="J57" s="53">
        <v>0</v>
      </c>
      <c r="K57" s="53">
        <v>0</v>
      </c>
      <c r="L57" s="53">
        <v>0</v>
      </c>
      <c r="M57" s="53">
        <v>0</v>
      </c>
      <c r="N57" s="53">
        <v>0</v>
      </c>
      <c r="O57" s="53">
        <v>0</v>
      </c>
      <c r="P57" s="53">
        <v>0</v>
      </c>
      <c r="Q57" s="53">
        <v>0</v>
      </c>
      <c r="R57" s="53">
        <v>0</v>
      </c>
      <c r="S57" s="53">
        <v>0</v>
      </c>
      <c r="T57" s="53">
        <v>0</v>
      </c>
      <c r="U57" s="53">
        <v>0</v>
      </c>
      <c r="V57" s="53">
        <v>0</v>
      </c>
      <c r="W57" s="53">
        <v>0</v>
      </c>
      <c r="X57" s="53">
        <v>0</v>
      </c>
      <c r="Y57" s="53">
        <v>0</v>
      </c>
      <c r="Z57" s="53">
        <v>0</v>
      </c>
      <c r="AA57" s="53">
        <v>0</v>
      </c>
      <c r="AB57" s="53">
        <v>0</v>
      </c>
      <c r="AC57" s="53">
        <v>0</v>
      </c>
      <c r="AD57" s="53">
        <v>0</v>
      </c>
      <c r="AE57" s="53">
        <v>0</v>
      </c>
      <c r="AF57" s="53">
        <v>0</v>
      </c>
    </row>
    <row r="58" spans="2:32" ht="16" customHeight="1" x14ac:dyDescent="0.3">
      <c r="B58" s="51" t="s">
        <v>144</v>
      </c>
      <c r="C58" s="53">
        <v>0</v>
      </c>
      <c r="D58" s="53">
        <v>0</v>
      </c>
      <c r="E58" s="53">
        <v>0</v>
      </c>
      <c r="F58" s="53">
        <v>0</v>
      </c>
      <c r="G58" s="53">
        <v>0</v>
      </c>
      <c r="H58" s="53">
        <v>0</v>
      </c>
      <c r="I58" s="53">
        <v>0</v>
      </c>
      <c r="J58" s="53">
        <v>0</v>
      </c>
      <c r="K58" s="53">
        <v>0</v>
      </c>
      <c r="L58" s="53">
        <v>0</v>
      </c>
      <c r="M58" s="53">
        <v>0</v>
      </c>
      <c r="N58" s="53">
        <v>0</v>
      </c>
      <c r="O58" s="53">
        <v>0</v>
      </c>
      <c r="P58" s="53">
        <v>0</v>
      </c>
      <c r="Q58" s="53">
        <v>0</v>
      </c>
      <c r="R58" s="53">
        <v>0</v>
      </c>
      <c r="S58" s="53">
        <v>0</v>
      </c>
      <c r="T58" s="53">
        <v>0</v>
      </c>
      <c r="U58" s="53">
        <v>0</v>
      </c>
      <c r="V58" s="53">
        <v>0</v>
      </c>
      <c r="W58" s="53">
        <v>0</v>
      </c>
      <c r="X58" s="53">
        <v>0</v>
      </c>
      <c r="Y58" s="53">
        <v>0</v>
      </c>
      <c r="Z58" s="53">
        <v>0</v>
      </c>
      <c r="AA58" s="53">
        <v>0</v>
      </c>
      <c r="AB58" s="53">
        <v>0</v>
      </c>
      <c r="AC58" s="53">
        <v>0</v>
      </c>
      <c r="AD58" s="53">
        <v>0</v>
      </c>
      <c r="AE58" s="53">
        <v>0</v>
      </c>
      <c r="AF58" s="53">
        <v>0</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0</v>
      </c>
      <c r="D60" s="53">
        <v>0</v>
      </c>
      <c r="E60" s="53">
        <v>0</v>
      </c>
      <c r="F60" s="53">
        <v>0</v>
      </c>
      <c r="G60" s="53">
        <v>0</v>
      </c>
      <c r="H60" s="53">
        <v>0</v>
      </c>
      <c r="I60" s="53">
        <v>0</v>
      </c>
      <c r="J60" s="53">
        <v>0</v>
      </c>
      <c r="K60" s="53">
        <v>0</v>
      </c>
      <c r="L60" s="53">
        <v>0</v>
      </c>
      <c r="M60" s="53">
        <v>0</v>
      </c>
      <c r="N60" s="53">
        <v>0</v>
      </c>
      <c r="O60" s="53">
        <v>0</v>
      </c>
      <c r="P60" s="53">
        <v>0</v>
      </c>
      <c r="Q60" s="53">
        <v>0</v>
      </c>
      <c r="R60" s="53">
        <v>0</v>
      </c>
      <c r="S60" s="53">
        <v>0</v>
      </c>
      <c r="T60" s="53">
        <v>0</v>
      </c>
      <c r="U60" s="53">
        <v>0</v>
      </c>
      <c r="V60" s="53">
        <v>0</v>
      </c>
      <c r="W60" s="53">
        <v>0</v>
      </c>
      <c r="X60" s="53">
        <v>0</v>
      </c>
      <c r="Y60" s="53">
        <v>0</v>
      </c>
      <c r="Z60" s="53">
        <v>0</v>
      </c>
      <c r="AA60" s="53">
        <v>0</v>
      </c>
      <c r="AB60" s="53">
        <v>0</v>
      </c>
      <c r="AC60" s="53">
        <v>0</v>
      </c>
      <c r="AD60" s="53">
        <v>0</v>
      </c>
      <c r="AE60" s="53">
        <v>0</v>
      </c>
      <c r="AF60" s="53">
        <v>0</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0</v>
      </c>
      <c r="D62" s="53">
        <v>0</v>
      </c>
      <c r="E62" s="53">
        <v>0</v>
      </c>
      <c r="F62" s="53">
        <v>0</v>
      </c>
      <c r="G62" s="53">
        <v>0</v>
      </c>
      <c r="H62" s="53">
        <v>0</v>
      </c>
      <c r="I62" s="53">
        <v>0</v>
      </c>
      <c r="J62" s="53">
        <v>0</v>
      </c>
      <c r="K62" s="53">
        <v>0</v>
      </c>
      <c r="L62" s="53">
        <v>0</v>
      </c>
      <c r="M62" s="53">
        <v>0</v>
      </c>
      <c r="N62" s="53">
        <v>0</v>
      </c>
      <c r="O62" s="53">
        <v>0</v>
      </c>
      <c r="P62" s="53">
        <v>0</v>
      </c>
      <c r="Q62" s="53">
        <v>0</v>
      </c>
      <c r="R62" s="53">
        <v>0</v>
      </c>
      <c r="S62" s="53">
        <v>0</v>
      </c>
      <c r="T62" s="53">
        <v>0</v>
      </c>
      <c r="U62" s="53">
        <v>0</v>
      </c>
      <c r="V62" s="53">
        <v>0</v>
      </c>
      <c r="W62" s="53">
        <v>0</v>
      </c>
      <c r="X62" s="53">
        <v>0</v>
      </c>
      <c r="Y62" s="53">
        <v>0</v>
      </c>
      <c r="Z62" s="53">
        <v>0</v>
      </c>
      <c r="AA62" s="53">
        <v>0</v>
      </c>
      <c r="AB62" s="53">
        <v>0</v>
      </c>
      <c r="AC62" s="53">
        <v>0</v>
      </c>
      <c r="AD62" s="53">
        <v>0</v>
      </c>
      <c r="AE62" s="53">
        <v>0</v>
      </c>
      <c r="AF62" s="53">
        <v>0</v>
      </c>
    </row>
    <row r="63" spans="2:32" ht="16" customHeight="1" x14ac:dyDescent="0.25">
      <c r="B63" s="49" t="s">
        <v>149</v>
      </c>
      <c r="C63" s="50">
        <v>0</v>
      </c>
      <c r="D63" s="50">
        <v>0</v>
      </c>
      <c r="E63" s="50">
        <v>0</v>
      </c>
      <c r="F63" s="50">
        <v>0</v>
      </c>
      <c r="G63" s="50">
        <v>0</v>
      </c>
      <c r="H63" s="50">
        <v>0</v>
      </c>
      <c r="I63" s="50">
        <v>0</v>
      </c>
      <c r="J63" s="50">
        <v>0</v>
      </c>
      <c r="K63" s="50">
        <v>0</v>
      </c>
      <c r="L63" s="50">
        <v>0</v>
      </c>
      <c r="M63" s="50">
        <v>0</v>
      </c>
      <c r="N63" s="50">
        <v>0</v>
      </c>
      <c r="O63" s="50">
        <v>0</v>
      </c>
      <c r="P63" s="50">
        <v>0</v>
      </c>
      <c r="Q63" s="50">
        <v>0</v>
      </c>
      <c r="R63" s="50">
        <v>0</v>
      </c>
      <c r="S63" s="50">
        <v>0</v>
      </c>
      <c r="T63" s="50">
        <v>0</v>
      </c>
      <c r="U63" s="50">
        <v>0</v>
      </c>
      <c r="V63" s="50">
        <v>0</v>
      </c>
      <c r="W63" s="50">
        <v>0</v>
      </c>
      <c r="X63" s="50">
        <v>0</v>
      </c>
      <c r="Y63" s="50">
        <v>0</v>
      </c>
      <c r="Z63" s="50">
        <v>0</v>
      </c>
      <c r="AA63" s="50">
        <v>0</v>
      </c>
      <c r="AB63" s="50">
        <v>0</v>
      </c>
      <c r="AC63" s="50">
        <v>0</v>
      </c>
      <c r="AD63" s="50">
        <v>0</v>
      </c>
      <c r="AE63" s="50">
        <v>0</v>
      </c>
      <c r="AF63" s="50">
        <v>0</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0</v>
      </c>
      <c r="D69" s="53">
        <v>0</v>
      </c>
      <c r="E69" s="53">
        <v>0</v>
      </c>
      <c r="F69" s="53">
        <v>0</v>
      </c>
      <c r="G69" s="53">
        <v>0</v>
      </c>
      <c r="H69" s="53">
        <v>0</v>
      </c>
      <c r="I69" s="53">
        <v>0</v>
      </c>
      <c r="J69" s="53">
        <v>0</v>
      </c>
      <c r="K69" s="53">
        <v>0</v>
      </c>
      <c r="L69" s="53">
        <v>0</v>
      </c>
      <c r="M69" s="53">
        <v>0</v>
      </c>
      <c r="N69" s="53">
        <v>0</v>
      </c>
      <c r="O69" s="53">
        <v>0</v>
      </c>
      <c r="P69" s="53">
        <v>0</v>
      </c>
      <c r="Q69" s="53">
        <v>0</v>
      </c>
      <c r="R69" s="53">
        <v>0</v>
      </c>
      <c r="S69" s="53">
        <v>0</v>
      </c>
      <c r="T69" s="53">
        <v>0</v>
      </c>
      <c r="U69" s="53">
        <v>0</v>
      </c>
      <c r="V69" s="53">
        <v>0</v>
      </c>
      <c r="W69" s="53">
        <v>0</v>
      </c>
      <c r="X69" s="53">
        <v>0</v>
      </c>
      <c r="Y69" s="53">
        <v>0</v>
      </c>
      <c r="Z69" s="53">
        <v>0</v>
      </c>
      <c r="AA69" s="53">
        <v>0</v>
      </c>
      <c r="AB69" s="53">
        <v>0</v>
      </c>
      <c r="AC69" s="53">
        <v>0</v>
      </c>
      <c r="AD69" s="53">
        <v>0</v>
      </c>
      <c r="AE69" s="53">
        <v>0</v>
      </c>
      <c r="AF69" s="53">
        <v>0</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0</v>
      </c>
      <c r="D73" s="50">
        <v>0</v>
      </c>
      <c r="E73" s="50">
        <v>0</v>
      </c>
      <c r="F73" s="50">
        <v>0</v>
      </c>
      <c r="G73" s="50">
        <v>0</v>
      </c>
      <c r="H73" s="50">
        <v>0</v>
      </c>
      <c r="I73" s="50">
        <v>0</v>
      </c>
      <c r="J73" s="50">
        <v>0</v>
      </c>
      <c r="K73" s="50">
        <v>0</v>
      </c>
      <c r="L73" s="50">
        <v>0</v>
      </c>
      <c r="M73" s="50">
        <v>0</v>
      </c>
      <c r="N73" s="50">
        <v>0</v>
      </c>
      <c r="O73" s="50">
        <v>0</v>
      </c>
      <c r="P73" s="50">
        <v>0</v>
      </c>
      <c r="Q73" s="50">
        <v>0</v>
      </c>
      <c r="R73" s="50">
        <v>0</v>
      </c>
      <c r="S73" s="50">
        <v>0</v>
      </c>
      <c r="T73" s="50">
        <v>0</v>
      </c>
      <c r="U73" s="50">
        <v>0</v>
      </c>
      <c r="V73" s="50">
        <v>0</v>
      </c>
      <c r="W73" s="50">
        <v>0</v>
      </c>
      <c r="X73" s="50">
        <v>0</v>
      </c>
      <c r="Y73" s="50">
        <v>0</v>
      </c>
      <c r="Z73" s="50">
        <v>0</v>
      </c>
      <c r="AA73" s="50">
        <v>0</v>
      </c>
      <c r="AB73" s="50">
        <v>0</v>
      </c>
      <c r="AC73" s="50">
        <v>0</v>
      </c>
      <c r="AD73" s="50">
        <v>0</v>
      </c>
      <c r="AE73" s="50">
        <v>0</v>
      </c>
      <c r="AF73" s="50">
        <v>0</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0</v>
      </c>
      <c r="G85" s="53">
        <v>0</v>
      </c>
      <c r="H85" s="53">
        <v>0</v>
      </c>
      <c r="I85" s="53">
        <v>0</v>
      </c>
      <c r="J85" s="53">
        <v>0</v>
      </c>
      <c r="K85" s="53">
        <v>0</v>
      </c>
      <c r="L85" s="53">
        <v>0</v>
      </c>
      <c r="M85" s="53">
        <v>0</v>
      </c>
      <c r="N85" s="53">
        <v>0</v>
      </c>
      <c r="O85" s="53">
        <v>0</v>
      </c>
      <c r="P85" s="53">
        <v>0</v>
      </c>
      <c r="Q85" s="53">
        <v>0</v>
      </c>
      <c r="R85" s="53">
        <v>0</v>
      </c>
      <c r="S85" s="53">
        <v>0</v>
      </c>
      <c r="T85" s="53">
        <v>0</v>
      </c>
      <c r="U85" s="53">
        <v>0</v>
      </c>
      <c r="V85" s="53">
        <v>0</v>
      </c>
      <c r="W85" s="53">
        <v>0</v>
      </c>
      <c r="X85" s="53">
        <v>0</v>
      </c>
      <c r="Y85" s="53">
        <v>0</v>
      </c>
      <c r="Z85" s="53">
        <v>0</v>
      </c>
      <c r="AA85" s="53">
        <v>0</v>
      </c>
      <c r="AB85" s="53">
        <v>0</v>
      </c>
      <c r="AC85" s="53">
        <v>0</v>
      </c>
      <c r="AD85" s="53">
        <v>0</v>
      </c>
      <c r="AE85" s="53">
        <v>0</v>
      </c>
      <c r="AF85" s="53">
        <v>0</v>
      </c>
    </row>
    <row r="86" spans="2:32" ht="16" customHeight="1" x14ac:dyDescent="0.3">
      <c r="B86" s="51" t="s">
        <v>172</v>
      </c>
      <c r="C86" s="53">
        <v>0</v>
      </c>
      <c r="D86" s="53">
        <v>0</v>
      </c>
      <c r="E86" s="53">
        <v>0</v>
      </c>
      <c r="F86" s="53">
        <v>0</v>
      </c>
      <c r="G86" s="53">
        <v>0</v>
      </c>
      <c r="H86" s="53">
        <v>0</v>
      </c>
      <c r="I86" s="53">
        <v>0</v>
      </c>
      <c r="J86" s="53">
        <v>0</v>
      </c>
      <c r="K86" s="53">
        <v>0</v>
      </c>
      <c r="L86" s="53">
        <v>0</v>
      </c>
      <c r="M86" s="53">
        <v>0</v>
      </c>
      <c r="N86" s="53">
        <v>0</v>
      </c>
      <c r="O86" s="53">
        <v>0</v>
      </c>
      <c r="P86" s="53">
        <v>0</v>
      </c>
      <c r="Q86" s="53">
        <v>0</v>
      </c>
      <c r="R86" s="53">
        <v>0</v>
      </c>
      <c r="S86" s="53">
        <v>0</v>
      </c>
      <c r="T86" s="53">
        <v>0</v>
      </c>
      <c r="U86" s="53">
        <v>0</v>
      </c>
      <c r="V86" s="53">
        <v>0</v>
      </c>
      <c r="W86" s="53">
        <v>0</v>
      </c>
      <c r="X86" s="53">
        <v>0</v>
      </c>
      <c r="Y86" s="53">
        <v>0</v>
      </c>
      <c r="Z86" s="53">
        <v>0</v>
      </c>
      <c r="AA86" s="53">
        <v>0</v>
      </c>
      <c r="AB86" s="53">
        <v>0</v>
      </c>
      <c r="AC86" s="53">
        <v>0</v>
      </c>
      <c r="AD86" s="53">
        <v>0</v>
      </c>
      <c r="AE86" s="53">
        <v>0</v>
      </c>
      <c r="AF86" s="53">
        <v>0</v>
      </c>
    </row>
    <row r="87" spans="2:32" ht="16" customHeight="1" x14ac:dyDescent="0.3">
      <c r="B87" s="51" t="s">
        <v>173</v>
      </c>
      <c r="C87" s="53">
        <v>0</v>
      </c>
      <c r="D87" s="53">
        <v>0</v>
      </c>
      <c r="E87" s="53">
        <v>0</v>
      </c>
      <c r="F87" s="53">
        <v>0</v>
      </c>
      <c r="G87" s="53">
        <v>0</v>
      </c>
      <c r="H87" s="53">
        <v>0</v>
      </c>
      <c r="I87" s="53">
        <v>0</v>
      </c>
      <c r="J87" s="53">
        <v>0</v>
      </c>
      <c r="K87" s="53">
        <v>0</v>
      </c>
      <c r="L87" s="53">
        <v>0</v>
      </c>
      <c r="M87" s="53">
        <v>0</v>
      </c>
      <c r="N87" s="53">
        <v>0</v>
      </c>
      <c r="O87" s="53">
        <v>0</v>
      </c>
      <c r="P87" s="53">
        <v>0</v>
      </c>
      <c r="Q87" s="53">
        <v>0</v>
      </c>
      <c r="R87" s="53">
        <v>0</v>
      </c>
      <c r="S87" s="53">
        <v>0</v>
      </c>
      <c r="T87" s="53">
        <v>0</v>
      </c>
      <c r="U87" s="53">
        <v>0</v>
      </c>
      <c r="V87" s="53">
        <v>0</v>
      </c>
      <c r="W87" s="53">
        <v>0</v>
      </c>
      <c r="X87" s="53">
        <v>0</v>
      </c>
      <c r="Y87" s="53">
        <v>0</v>
      </c>
      <c r="Z87" s="53">
        <v>0</v>
      </c>
      <c r="AA87" s="53">
        <v>0</v>
      </c>
      <c r="AB87" s="53">
        <v>0</v>
      </c>
      <c r="AC87" s="53">
        <v>0</v>
      </c>
      <c r="AD87" s="53">
        <v>0</v>
      </c>
      <c r="AE87" s="53">
        <v>0</v>
      </c>
      <c r="AF87" s="53">
        <v>0</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0</v>
      </c>
      <c r="D90" s="50">
        <v>0</v>
      </c>
      <c r="E90" s="50">
        <v>0</v>
      </c>
      <c r="F90" s="50">
        <v>0</v>
      </c>
      <c r="G90" s="50">
        <v>0</v>
      </c>
      <c r="H90" s="50">
        <v>0</v>
      </c>
      <c r="I90" s="50">
        <v>0</v>
      </c>
      <c r="J90" s="50">
        <v>0</v>
      </c>
      <c r="K90" s="50">
        <v>0</v>
      </c>
      <c r="L90" s="50">
        <v>0</v>
      </c>
      <c r="M90" s="50">
        <v>0</v>
      </c>
      <c r="N90" s="50">
        <v>0</v>
      </c>
      <c r="O90" s="50">
        <v>0</v>
      </c>
      <c r="P90" s="50">
        <v>0</v>
      </c>
      <c r="Q90" s="50">
        <v>0</v>
      </c>
      <c r="R90" s="50">
        <v>0</v>
      </c>
      <c r="S90" s="50">
        <v>0</v>
      </c>
      <c r="T90" s="50">
        <v>0</v>
      </c>
      <c r="U90" s="50">
        <v>0</v>
      </c>
      <c r="V90" s="50">
        <v>0</v>
      </c>
      <c r="W90" s="50">
        <v>0</v>
      </c>
      <c r="X90" s="50">
        <v>0</v>
      </c>
      <c r="Y90" s="50">
        <v>0</v>
      </c>
      <c r="Z90" s="50">
        <v>0</v>
      </c>
      <c r="AA90" s="50">
        <v>0</v>
      </c>
      <c r="AB90" s="50">
        <v>0</v>
      </c>
      <c r="AC90" s="50">
        <v>0</v>
      </c>
      <c r="AD90" s="50">
        <v>0</v>
      </c>
      <c r="AE90" s="50">
        <v>0</v>
      </c>
      <c r="AF90" s="50">
        <v>0</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0</v>
      </c>
      <c r="D96" s="53">
        <v>0</v>
      </c>
      <c r="E96" s="53">
        <v>0</v>
      </c>
      <c r="F96" s="53">
        <v>0</v>
      </c>
      <c r="G96" s="53">
        <v>0</v>
      </c>
      <c r="H96" s="53">
        <v>0</v>
      </c>
      <c r="I96" s="53">
        <v>0</v>
      </c>
      <c r="J96" s="53">
        <v>0</v>
      </c>
      <c r="K96" s="53">
        <v>0</v>
      </c>
      <c r="L96" s="53">
        <v>0</v>
      </c>
      <c r="M96" s="53">
        <v>0</v>
      </c>
      <c r="N96" s="53">
        <v>0</v>
      </c>
      <c r="O96" s="53">
        <v>0</v>
      </c>
      <c r="P96" s="53">
        <v>0</v>
      </c>
      <c r="Q96" s="53">
        <v>0</v>
      </c>
      <c r="R96" s="53">
        <v>0</v>
      </c>
      <c r="S96" s="53">
        <v>0</v>
      </c>
      <c r="T96" s="53">
        <v>0</v>
      </c>
      <c r="U96" s="53">
        <v>0</v>
      </c>
      <c r="V96" s="53">
        <v>0</v>
      </c>
      <c r="W96" s="53">
        <v>0</v>
      </c>
      <c r="X96" s="53">
        <v>0</v>
      </c>
      <c r="Y96" s="53">
        <v>0</v>
      </c>
      <c r="Z96" s="53">
        <v>0</v>
      </c>
      <c r="AA96" s="53">
        <v>0</v>
      </c>
      <c r="AB96" s="53">
        <v>0</v>
      </c>
      <c r="AC96" s="53">
        <v>0</v>
      </c>
      <c r="AD96" s="53">
        <v>0</v>
      </c>
      <c r="AE96" s="53">
        <v>0</v>
      </c>
      <c r="AF96" s="53">
        <v>0</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0</v>
      </c>
      <c r="P97" s="53">
        <v>0</v>
      </c>
      <c r="Q97" s="53">
        <v>0</v>
      </c>
      <c r="R97" s="53">
        <v>0</v>
      </c>
      <c r="S97" s="53">
        <v>0</v>
      </c>
      <c r="T97" s="53">
        <v>0</v>
      </c>
      <c r="U97" s="53">
        <v>0</v>
      </c>
      <c r="V97" s="53">
        <v>0</v>
      </c>
      <c r="W97" s="53">
        <v>0</v>
      </c>
      <c r="X97" s="53">
        <v>0</v>
      </c>
      <c r="Y97" s="53">
        <v>0</v>
      </c>
      <c r="Z97" s="53">
        <v>0</v>
      </c>
      <c r="AA97" s="53">
        <v>0</v>
      </c>
      <c r="AB97" s="53">
        <v>0</v>
      </c>
      <c r="AC97" s="53">
        <v>0</v>
      </c>
      <c r="AD97" s="53">
        <v>0</v>
      </c>
      <c r="AE97" s="53">
        <v>0</v>
      </c>
      <c r="AF97" s="53">
        <v>0</v>
      </c>
    </row>
    <row r="98" spans="2:32" ht="16" customHeight="1" x14ac:dyDescent="0.3">
      <c r="B98" s="51" t="s">
        <v>184</v>
      </c>
      <c r="C98" s="53">
        <v>0</v>
      </c>
      <c r="D98" s="53">
        <v>0</v>
      </c>
      <c r="E98" s="53">
        <v>0</v>
      </c>
      <c r="F98" s="53">
        <v>0</v>
      </c>
      <c r="G98" s="53">
        <v>0</v>
      </c>
      <c r="H98" s="53">
        <v>0</v>
      </c>
      <c r="I98" s="53">
        <v>0</v>
      </c>
      <c r="J98" s="53">
        <v>0</v>
      </c>
      <c r="K98" s="53">
        <v>0</v>
      </c>
      <c r="L98" s="53">
        <v>0</v>
      </c>
      <c r="M98" s="53">
        <v>0</v>
      </c>
      <c r="N98" s="53">
        <v>0</v>
      </c>
      <c r="O98" s="53">
        <v>0</v>
      </c>
      <c r="P98" s="53">
        <v>0</v>
      </c>
      <c r="Q98" s="53">
        <v>0</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0</v>
      </c>
      <c r="D107" s="53">
        <v>0</v>
      </c>
      <c r="E107" s="53">
        <v>0</v>
      </c>
      <c r="F107" s="53">
        <v>0</v>
      </c>
      <c r="G107" s="53">
        <v>0</v>
      </c>
      <c r="H107" s="53">
        <v>0</v>
      </c>
      <c r="I107" s="53">
        <v>0</v>
      </c>
      <c r="J107" s="53">
        <v>0</v>
      </c>
      <c r="K107" s="53">
        <v>0</v>
      </c>
      <c r="L107" s="53">
        <v>0</v>
      </c>
      <c r="M107" s="53">
        <v>0</v>
      </c>
      <c r="N107" s="53">
        <v>0</v>
      </c>
      <c r="O107" s="53">
        <v>0</v>
      </c>
      <c r="P107" s="53">
        <v>0</v>
      </c>
      <c r="Q107" s="53">
        <v>0</v>
      </c>
      <c r="R107" s="53">
        <v>0</v>
      </c>
      <c r="S107" s="53">
        <v>0</v>
      </c>
      <c r="T107" s="53">
        <v>0</v>
      </c>
      <c r="U107" s="53">
        <v>0</v>
      </c>
      <c r="V107" s="53">
        <v>0</v>
      </c>
      <c r="W107" s="53">
        <v>0</v>
      </c>
      <c r="X107" s="53">
        <v>0</v>
      </c>
      <c r="Y107" s="53">
        <v>0</v>
      </c>
      <c r="Z107" s="53">
        <v>0</v>
      </c>
      <c r="AA107" s="53">
        <v>0</v>
      </c>
      <c r="AB107" s="53">
        <v>0</v>
      </c>
      <c r="AC107" s="53">
        <v>0</v>
      </c>
      <c r="AD107" s="53">
        <v>0</v>
      </c>
      <c r="AE107" s="53">
        <v>0</v>
      </c>
      <c r="AF107" s="53">
        <v>0</v>
      </c>
    </row>
    <row r="108" spans="2:32" ht="16" customHeight="1" x14ac:dyDescent="0.3">
      <c r="B108" s="51" t="s">
        <v>194</v>
      </c>
      <c r="C108" s="53">
        <v>0</v>
      </c>
      <c r="D108" s="53">
        <v>0</v>
      </c>
      <c r="E108" s="53">
        <v>0</v>
      </c>
      <c r="F108" s="53">
        <v>0</v>
      </c>
      <c r="G108" s="53">
        <v>0</v>
      </c>
      <c r="H108" s="53">
        <v>0</v>
      </c>
      <c r="I108" s="53">
        <v>0</v>
      </c>
      <c r="J108" s="53">
        <v>0</v>
      </c>
      <c r="K108" s="53">
        <v>0</v>
      </c>
      <c r="L108" s="53">
        <v>0</v>
      </c>
      <c r="M108" s="53">
        <v>0</v>
      </c>
      <c r="N108" s="53">
        <v>0</v>
      </c>
      <c r="O108" s="53">
        <v>0</v>
      </c>
      <c r="P108" s="53">
        <v>0</v>
      </c>
      <c r="Q108" s="53">
        <v>0</v>
      </c>
      <c r="R108" s="53">
        <v>0</v>
      </c>
      <c r="S108" s="53">
        <v>0</v>
      </c>
      <c r="T108" s="53">
        <v>0</v>
      </c>
      <c r="U108" s="53">
        <v>0</v>
      </c>
      <c r="V108" s="53">
        <v>0</v>
      </c>
      <c r="W108" s="53">
        <v>0</v>
      </c>
      <c r="X108" s="53">
        <v>0</v>
      </c>
      <c r="Y108" s="53">
        <v>0</v>
      </c>
      <c r="Z108" s="53">
        <v>0</v>
      </c>
      <c r="AA108" s="53">
        <v>0</v>
      </c>
      <c r="AB108" s="53">
        <v>0</v>
      </c>
      <c r="AC108" s="53">
        <v>0</v>
      </c>
      <c r="AD108" s="53">
        <v>0</v>
      </c>
      <c r="AE108" s="53">
        <v>0</v>
      </c>
      <c r="AF108" s="53">
        <v>0</v>
      </c>
    </row>
    <row r="109" spans="2:32" ht="16" customHeight="1" x14ac:dyDescent="0.25">
      <c r="B109" s="49" t="s">
        <v>195</v>
      </c>
      <c r="C109" s="50">
        <v>90</v>
      </c>
      <c r="D109" s="50">
        <v>90</v>
      </c>
      <c r="E109" s="50">
        <v>90</v>
      </c>
      <c r="F109" s="50">
        <v>90</v>
      </c>
      <c r="G109" s="50">
        <v>90</v>
      </c>
      <c r="H109" s="50">
        <v>90</v>
      </c>
      <c r="I109" s="50">
        <v>90</v>
      </c>
      <c r="J109" s="50">
        <v>90</v>
      </c>
      <c r="K109" s="50">
        <v>90</v>
      </c>
      <c r="L109" s="50">
        <v>90</v>
      </c>
      <c r="M109" s="50">
        <v>70</v>
      </c>
      <c r="N109" s="50">
        <v>70</v>
      </c>
      <c r="O109" s="50">
        <v>61</v>
      </c>
      <c r="P109" s="50">
        <v>65</v>
      </c>
      <c r="Q109" s="50">
        <v>74</v>
      </c>
      <c r="R109" s="50">
        <v>59</v>
      </c>
      <c r="S109" s="50">
        <v>42</v>
      </c>
      <c r="T109" s="50">
        <v>47</v>
      </c>
      <c r="U109" s="50">
        <v>49</v>
      </c>
      <c r="V109" s="50">
        <v>45</v>
      </c>
      <c r="W109" s="50">
        <v>45</v>
      </c>
      <c r="X109" s="50">
        <v>45</v>
      </c>
      <c r="Y109" s="50">
        <v>45</v>
      </c>
      <c r="Z109" s="50">
        <v>45</v>
      </c>
      <c r="AA109" s="50">
        <v>45</v>
      </c>
      <c r="AB109" s="50">
        <v>45</v>
      </c>
      <c r="AC109" s="50">
        <v>45</v>
      </c>
      <c r="AD109" s="50">
        <v>45</v>
      </c>
      <c r="AE109" s="50">
        <v>45</v>
      </c>
      <c r="AF109" s="50">
        <v>45</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0</v>
      </c>
      <c r="D112" s="53">
        <v>0</v>
      </c>
      <c r="E112" s="53">
        <v>0</v>
      </c>
      <c r="F112" s="53">
        <v>0</v>
      </c>
      <c r="G112" s="53">
        <v>0</v>
      </c>
      <c r="H112" s="53">
        <v>0</v>
      </c>
      <c r="I112" s="53">
        <v>0</v>
      </c>
      <c r="J112" s="53">
        <v>0</v>
      </c>
      <c r="K112" s="53">
        <v>0</v>
      </c>
      <c r="L112" s="53">
        <v>0</v>
      </c>
      <c r="M112" s="53">
        <v>0</v>
      </c>
      <c r="N112" s="53">
        <v>0</v>
      </c>
      <c r="O112" s="53">
        <v>0</v>
      </c>
      <c r="P112" s="53">
        <v>0</v>
      </c>
      <c r="Q112" s="53">
        <v>0</v>
      </c>
      <c r="R112" s="53">
        <v>0</v>
      </c>
      <c r="S112" s="53">
        <v>0</v>
      </c>
      <c r="T112" s="53">
        <v>0</v>
      </c>
      <c r="U112" s="53">
        <v>0</v>
      </c>
      <c r="V112" s="53">
        <v>0</v>
      </c>
      <c r="W112" s="53">
        <v>0</v>
      </c>
      <c r="X112" s="53">
        <v>0</v>
      </c>
      <c r="Y112" s="53">
        <v>0</v>
      </c>
      <c r="Z112" s="53">
        <v>0</v>
      </c>
      <c r="AA112" s="53">
        <v>0</v>
      </c>
      <c r="AB112" s="53">
        <v>0</v>
      </c>
      <c r="AC112" s="53">
        <v>0</v>
      </c>
      <c r="AD112" s="53">
        <v>0</v>
      </c>
      <c r="AE112" s="53">
        <v>0</v>
      </c>
      <c r="AF112" s="53">
        <v>0</v>
      </c>
    </row>
    <row r="113" spans="2:32" ht="16" customHeight="1" x14ac:dyDescent="0.3">
      <c r="B113" s="51" t="s">
        <v>199</v>
      </c>
      <c r="C113" s="53">
        <v>90</v>
      </c>
      <c r="D113" s="53">
        <v>90</v>
      </c>
      <c r="E113" s="53">
        <v>90</v>
      </c>
      <c r="F113" s="53">
        <v>90</v>
      </c>
      <c r="G113" s="53">
        <v>90</v>
      </c>
      <c r="H113" s="53">
        <v>90</v>
      </c>
      <c r="I113" s="53">
        <v>90</v>
      </c>
      <c r="J113" s="53">
        <v>90</v>
      </c>
      <c r="K113" s="53">
        <v>90</v>
      </c>
      <c r="L113" s="53">
        <v>90</v>
      </c>
      <c r="M113" s="53">
        <v>70</v>
      </c>
      <c r="N113" s="53">
        <v>70</v>
      </c>
      <c r="O113" s="53">
        <v>61</v>
      </c>
      <c r="P113" s="53">
        <v>65</v>
      </c>
      <c r="Q113" s="53">
        <v>74</v>
      </c>
      <c r="R113" s="53">
        <v>59</v>
      </c>
      <c r="S113" s="53">
        <v>42</v>
      </c>
      <c r="T113" s="53">
        <v>47</v>
      </c>
      <c r="U113" s="53">
        <v>49</v>
      </c>
      <c r="V113" s="53">
        <v>45</v>
      </c>
      <c r="W113" s="53">
        <v>45</v>
      </c>
      <c r="X113" s="53">
        <v>45</v>
      </c>
      <c r="Y113" s="53">
        <v>45</v>
      </c>
      <c r="Z113" s="53">
        <v>45</v>
      </c>
      <c r="AA113" s="53">
        <v>45</v>
      </c>
      <c r="AB113" s="53">
        <v>45</v>
      </c>
      <c r="AC113" s="53">
        <v>45</v>
      </c>
      <c r="AD113" s="53">
        <v>45</v>
      </c>
      <c r="AE113" s="53">
        <v>45</v>
      </c>
      <c r="AF113" s="53">
        <v>45</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712</v>
      </c>
      <c r="D115" s="48">
        <v>712</v>
      </c>
      <c r="E115" s="48">
        <v>712</v>
      </c>
      <c r="F115" s="48">
        <v>712</v>
      </c>
      <c r="G115" s="48">
        <v>712</v>
      </c>
      <c r="H115" s="48">
        <v>712</v>
      </c>
      <c r="I115" s="48">
        <v>712</v>
      </c>
      <c r="J115" s="48">
        <v>712</v>
      </c>
      <c r="K115" s="48">
        <v>280.87999999999994</v>
      </c>
      <c r="L115" s="48">
        <v>271.15999999999997</v>
      </c>
      <c r="M115" s="48">
        <v>280.87999999999994</v>
      </c>
      <c r="N115" s="48">
        <v>279.26</v>
      </c>
      <c r="O115" s="48">
        <v>279.26</v>
      </c>
      <c r="P115" s="48">
        <v>280.55599999999998</v>
      </c>
      <c r="Q115" s="48">
        <v>288.46000000000004</v>
      </c>
      <c r="R115" s="48">
        <v>296.56</v>
      </c>
      <c r="S115" s="48">
        <v>300.77200000000005</v>
      </c>
      <c r="T115" s="48">
        <v>300.77200000000005</v>
      </c>
      <c r="U115" s="48">
        <v>300.77200000000005</v>
      </c>
      <c r="V115" s="48">
        <v>300.77200000000005</v>
      </c>
      <c r="W115" s="48">
        <v>300.77200000000005</v>
      </c>
      <c r="X115" s="48">
        <v>300.77200000000005</v>
      </c>
      <c r="Y115" s="48">
        <v>300.77200000000005</v>
      </c>
      <c r="Z115" s="48">
        <v>300.77200000000005</v>
      </c>
      <c r="AA115" s="48">
        <v>300.77200000000005</v>
      </c>
      <c r="AB115" s="48">
        <v>300.77200000000005</v>
      </c>
      <c r="AC115" s="48">
        <v>300.77200000000005</v>
      </c>
      <c r="AD115" s="48">
        <v>300.77200000000005</v>
      </c>
      <c r="AE115" s="48">
        <v>300.77200000000005</v>
      </c>
      <c r="AF115" s="48">
        <v>300.77200000000005</v>
      </c>
    </row>
    <row r="116" spans="2:32" ht="16" customHeight="1" x14ac:dyDescent="0.3">
      <c r="B116" s="51" t="s">
        <v>202</v>
      </c>
      <c r="C116" s="53">
        <v>12</v>
      </c>
      <c r="D116" s="53">
        <v>12</v>
      </c>
      <c r="E116" s="53">
        <v>12</v>
      </c>
      <c r="F116" s="53">
        <v>12</v>
      </c>
      <c r="G116" s="53">
        <v>12</v>
      </c>
      <c r="H116" s="53">
        <v>12</v>
      </c>
      <c r="I116" s="53">
        <v>12</v>
      </c>
      <c r="J116" s="53">
        <v>12</v>
      </c>
      <c r="K116" s="53">
        <v>11.96</v>
      </c>
      <c r="L116" s="53">
        <v>11.96</v>
      </c>
      <c r="M116" s="53">
        <v>11.96</v>
      </c>
      <c r="N116" s="53">
        <v>11.96</v>
      </c>
      <c r="O116" s="53">
        <v>11.96</v>
      </c>
      <c r="P116" s="53">
        <v>11.96</v>
      </c>
      <c r="Q116" s="53">
        <v>21.16</v>
      </c>
      <c r="R116" s="53">
        <v>21.16</v>
      </c>
      <c r="S116" s="53">
        <v>21.16</v>
      </c>
      <c r="T116" s="53">
        <v>21.16</v>
      </c>
      <c r="U116" s="53">
        <v>21.16</v>
      </c>
      <c r="V116" s="53">
        <v>21.16</v>
      </c>
      <c r="W116" s="53">
        <v>21.16</v>
      </c>
      <c r="X116" s="53">
        <v>21.16</v>
      </c>
      <c r="Y116" s="53">
        <v>21.16</v>
      </c>
      <c r="Z116" s="53">
        <v>21.16</v>
      </c>
      <c r="AA116" s="53">
        <v>21.16</v>
      </c>
      <c r="AB116" s="53">
        <v>21.16</v>
      </c>
      <c r="AC116" s="53">
        <v>21.16</v>
      </c>
      <c r="AD116" s="53">
        <v>21.16</v>
      </c>
      <c r="AE116" s="53">
        <v>21.16</v>
      </c>
      <c r="AF116" s="53">
        <v>21.16</v>
      </c>
    </row>
    <row r="117" spans="2:32" ht="16" customHeight="1" x14ac:dyDescent="0.3">
      <c r="B117" s="51" t="s">
        <v>203</v>
      </c>
      <c r="C117" s="53">
        <v>700</v>
      </c>
      <c r="D117" s="53">
        <v>700</v>
      </c>
      <c r="E117" s="53">
        <v>700</v>
      </c>
      <c r="F117" s="53">
        <v>700</v>
      </c>
      <c r="G117" s="53">
        <v>700</v>
      </c>
      <c r="H117" s="53">
        <v>700</v>
      </c>
      <c r="I117" s="53">
        <v>700</v>
      </c>
      <c r="J117" s="53">
        <v>700</v>
      </c>
      <c r="K117" s="53">
        <v>268.91999999999996</v>
      </c>
      <c r="L117" s="53">
        <v>259.2</v>
      </c>
      <c r="M117" s="53">
        <v>268.91999999999996</v>
      </c>
      <c r="N117" s="53">
        <v>267.3</v>
      </c>
      <c r="O117" s="53">
        <v>267.3</v>
      </c>
      <c r="P117" s="53">
        <v>268.596</v>
      </c>
      <c r="Q117" s="53">
        <v>267.3</v>
      </c>
      <c r="R117" s="53">
        <v>275.39999999999998</v>
      </c>
      <c r="S117" s="53">
        <v>279.61200000000002</v>
      </c>
      <c r="T117" s="53">
        <v>279.61200000000002</v>
      </c>
      <c r="U117" s="53">
        <v>279.61200000000002</v>
      </c>
      <c r="V117" s="53">
        <v>279.61200000000002</v>
      </c>
      <c r="W117" s="53">
        <v>279.61200000000002</v>
      </c>
      <c r="X117" s="53">
        <v>279.61200000000002</v>
      </c>
      <c r="Y117" s="53">
        <v>279.61200000000002</v>
      </c>
      <c r="Z117" s="53">
        <v>279.61200000000002</v>
      </c>
      <c r="AA117" s="53">
        <v>279.61200000000002</v>
      </c>
      <c r="AB117" s="53">
        <v>279.61200000000002</v>
      </c>
      <c r="AC117" s="53">
        <v>279.61200000000002</v>
      </c>
      <c r="AD117" s="53">
        <v>279.61200000000002</v>
      </c>
      <c r="AE117" s="53">
        <v>279.61200000000002</v>
      </c>
      <c r="AF117" s="53">
        <v>279.61200000000002</v>
      </c>
    </row>
    <row r="118" spans="2:32" ht="16" customHeight="1" x14ac:dyDescent="0.25">
      <c r="B118" s="47" t="s">
        <v>204</v>
      </c>
      <c r="C118" s="48">
        <v>0</v>
      </c>
      <c r="D118" s="48">
        <v>0</v>
      </c>
      <c r="E118" s="48">
        <v>0</v>
      </c>
      <c r="F118" s="48">
        <v>0</v>
      </c>
      <c r="G118" s="48">
        <v>0</v>
      </c>
      <c r="H118" s="48">
        <v>0</v>
      </c>
      <c r="I118" s="48">
        <v>0</v>
      </c>
      <c r="J118" s="48">
        <v>0</v>
      </c>
      <c r="K118" s="48">
        <v>0</v>
      </c>
      <c r="L118" s="48">
        <v>0</v>
      </c>
      <c r="M118" s="48">
        <v>0</v>
      </c>
      <c r="N118" s="48">
        <v>0</v>
      </c>
      <c r="O118" s="48">
        <v>9.8010000000000002</v>
      </c>
      <c r="P118" s="48">
        <v>9.8010000000000002</v>
      </c>
      <c r="Q118" s="48">
        <v>19.801000000000002</v>
      </c>
      <c r="R118" s="48">
        <v>27.801000000000002</v>
      </c>
      <c r="S118" s="48">
        <v>27.801000000000002</v>
      </c>
      <c r="T118" s="48">
        <v>19.900500000000001</v>
      </c>
      <c r="U118" s="48">
        <v>22.623000000000001</v>
      </c>
      <c r="V118" s="48">
        <v>58.801000000000002</v>
      </c>
      <c r="W118" s="48">
        <v>58.801000000000002</v>
      </c>
      <c r="X118" s="48">
        <v>86.301000000000002</v>
      </c>
      <c r="Y118" s="48">
        <v>93.801000000000002</v>
      </c>
      <c r="Z118" s="48">
        <v>95.801000000000002</v>
      </c>
      <c r="AA118" s="48">
        <v>147.40099999999998</v>
      </c>
      <c r="AB118" s="48">
        <v>164.601</v>
      </c>
      <c r="AC118" s="48">
        <v>314.601</v>
      </c>
      <c r="AD118" s="48">
        <v>344.601</v>
      </c>
      <c r="AE118" s="48">
        <v>344.601</v>
      </c>
      <c r="AF118" s="48">
        <v>344.601</v>
      </c>
    </row>
    <row r="119" spans="2:32" ht="16" customHeight="1" x14ac:dyDescent="0.25">
      <c r="B119" s="49" t="s">
        <v>205</v>
      </c>
      <c r="C119" s="50">
        <v>0</v>
      </c>
      <c r="D119" s="50">
        <v>0</v>
      </c>
      <c r="E119" s="50">
        <v>0</v>
      </c>
      <c r="F119" s="50">
        <v>0</v>
      </c>
      <c r="G119" s="50">
        <v>0</v>
      </c>
      <c r="H119" s="50">
        <v>0</v>
      </c>
      <c r="I119" s="50">
        <v>0</v>
      </c>
      <c r="J119" s="50">
        <v>0</v>
      </c>
      <c r="K119" s="50">
        <v>0</v>
      </c>
      <c r="L119" s="50">
        <v>0</v>
      </c>
      <c r="M119" s="50">
        <v>0</v>
      </c>
      <c r="N119" s="50">
        <v>0</v>
      </c>
      <c r="O119" s="50">
        <v>0</v>
      </c>
      <c r="P119" s="50">
        <v>0</v>
      </c>
      <c r="Q119" s="50">
        <v>0</v>
      </c>
      <c r="R119" s="50">
        <v>0</v>
      </c>
      <c r="S119" s="50">
        <v>0</v>
      </c>
      <c r="T119" s="50">
        <v>0</v>
      </c>
      <c r="U119" s="50">
        <v>0</v>
      </c>
      <c r="V119" s="50">
        <v>0</v>
      </c>
      <c r="W119" s="50">
        <v>0</v>
      </c>
      <c r="X119" s="50">
        <v>0</v>
      </c>
      <c r="Y119" s="50">
        <v>0</v>
      </c>
      <c r="Z119" s="50">
        <v>0</v>
      </c>
      <c r="AA119" s="50">
        <v>0</v>
      </c>
      <c r="AB119" s="50">
        <v>0</v>
      </c>
      <c r="AC119" s="50">
        <v>0</v>
      </c>
      <c r="AD119" s="50">
        <v>0</v>
      </c>
      <c r="AE119" s="50">
        <v>0</v>
      </c>
      <c r="AF119" s="50">
        <v>0</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0</v>
      </c>
      <c r="D121" s="53">
        <v>0</v>
      </c>
      <c r="E121" s="53">
        <v>0</v>
      </c>
      <c r="F121" s="53">
        <v>0</v>
      </c>
      <c r="G121" s="53">
        <v>0</v>
      </c>
      <c r="H121" s="53">
        <v>0</v>
      </c>
      <c r="I121" s="53">
        <v>0</v>
      </c>
      <c r="J121" s="53">
        <v>0</v>
      </c>
      <c r="K121" s="53">
        <v>0</v>
      </c>
      <c r="L121" s="53">
        <v>0</v>
      </c>
      <c r="M121" s="53">
        <v>0</v>
      </c>
      <c r="N121" s="53">
        <v>0</v>
      </c>
      <c r="O121" s="53">
        <v>0</v>
      </c>
      <c r="P121" s="53">
        <v>0</v>
      </c>
      <c r="Q121" s="53">
        <v>0</v>
      </c>
      <c r="R121" s="53">
        <v>0</v>
      </c>
      <c r="S121" s="53">
        <v>0</v>
      </c>
      <c r="T121" s="53">
        <v>0</v>
      </c>
      <c r="U121" s="53">
        <v>0</v>
      </c>
      <c r="V121" s="53">
        <v>0</v>
      </c>
      <c r="W121" s="53">
        <v>0</v>
      </c>
      <c r="X121" s="53">
        <v>0</v>
      </c>
      <c r="Y121" s="53">
        <v>0</v>
      </c>
      <c r="Z121" s="53">
        <v>0</v>
      </c>
      <c r="AA121" s="53">
        <v>0</v>
      </c>
      <c r="AB121" s="53">
        <v>0</v>
      </c>
      <c r="AC121" s="53">
        <v>0</v>
      </c>
      <c r="AD121" s="53">
        <v>0</v>
      </c>
      <c r="AE121" s="53">
        <v>0</v>
      </c>
      <c r="AF121" s="53">
        <v>0</v>
      </c>
    </row>
    <row r="122" spans="2:32" ht="16" customHeight="1" x14ac:dyDescent="0.3">
      <c r="B122" s="51" t="s">
        <v>208</v>
      </c>
      <c r="C122" s="53">
        <v>0</v>
      </c>
      <c r="D122" s="53">
        <v>0</v>
      </c>
      <c r="E122" s="53">
        <v>0</v>
      </c>
      <c r="F122" s="53">
        <v>0</v>
      </c>
      <c r="G122" s="53">
        <v>0</v>
      </c>
      <c r="H122" s="53">
        <v>0</v>
      </c>
      <c r="I122" s="53">
        <v>0</v>
      </c>
      <c r="J122" s="53">
        <v>0</v>
      </c>
      <c r="K122" s="53">
        <v>0</v>
      </c>
      <c r="L122" s="53">
        <v>0</v>
      </c>
      <c r="M122" s="53">
        <v>0</v>
      </c>
      <c r="N122" s="53">
        <v>0</v>
      </c>
      <c r="O122" s="53">
        <v>0</v>
      </c>
      <c r="P122" s="53">
        <v>0</v>
      </c>
      <c r="Q122" s="53">
        <v>0</v>
      </c>
      <c r="R122" s="53">
        <v>0</v>
      </c>
      <c r="S122" s="53">
        <v>0</v>
      </c>
      <c r="T122" s="53">
        <v>0</v>
      </c>
      <c r="U122" s="53">
        <v>0</v>
      </c>
      <c r="V122" s="53">
        <v>0</v>
      </c>
      <c r="W122" s="53">
        <v>0</v>
      </c>
      <c r="X122" s="53">
        <v>0</v>
      </c>
      <c r="Y122" s="53">
        <v>0</v>
      </c>
      <c r="Z122" s="53">
        <v>0</v>
      </c>
      <c r="AA122" s="53">
        <v>0</v>
      </c>
      <c r="AB122" s="53">
        <v>0</v>
      </c>
      <c r="AC122" s="53">
        <v>0</v>
      </c>
      <c r="AD122" s="53">
        <v>0</v>
      </c>
      <c r="AE122" s="53">
        <v>0</v>
      </c>
      <c r="AF122" s="53">
        <v>0</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0</v>
      </c>
      <c r="D124" s="53">
        <v>0</v>
      </c>
      <c r="E124" s="53">
        <v>0</v>
      </c>
      <c r="F124" s="53">
        <v>0</v>
      </c>
      <c r="G124" s="53">
        <v>0</v>
      </c>
      <c r="H124" s="53">
        <v>0</v>
      </c>
      <c r="I124" s="53">
        <v>0</v>
      </c>
      <c r="J124" s="53">
        <v>0</v>
      </c>
      <c r="K124" s="53">
        <v>0</v>
      </c>
      <c r="L124" s="53">
        <v>0</v>
      </c>
      <c r="M124" s="53">
        <v>0</v>
      </c>
      <c r="N124" s="53">
        <v>0</v>
      </c>
      <c r="O124" s="53">
        <v>0</v>
      </c>
      <c r="P124" s="53">
        <v>0</v>
      </c>
      <c r="Q124" s="53">
        <v>0</v>
      </c>
      <c r="R124" s="53">
        <v>0</v>
      </c>
      <c r="S124" s="53">
        <v>0</v>
      </c>
      <c r="T124" s="53">
        <v>0</v>
      </c>
      <c r="U124" s="53">
        <v>0</v>
      </c>
      <c r="V124" s="53">
        <v>0</v>
      </c>
      <c r="W124" s="53">
        <v>0</v>
      </c>
      <c r="X124" s="53">
        <v>0</v>
      </c>
      <c r="Y124" s="53">
        <v>0</v>
      </c>
      <c r="Z124" s="53">
        <v>0</v>
      </c>
      <c r="AA124" s="53">
        <v>0</v>
      </c>
      <c r="AB124" s="53">
        <v>0</v>
      </c>
      <c r="AC124" s="53">
        <v>0</v>
      </c>
      <c r="AD124" s="53">
        <v>0</v>
      </c>
      <c r="AE124" s="53">
        <v>0</v>
      </c>
      <c r="AF124" s="53">
        <v>0</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0</v>
      </c>
      <c r="D127" s="53">
        <v>0</v>
      </c>
      <c r="E127" s="53">
        <v>0</v>
      </c>
      <c r="F127" s="53">
        <v>0</v>
      </c>
      <c r="G127" s="53">
        <v>0</v>
      </c>
      <c r="H127" s="53">
        <v>0</v>
      </c>
      <c r="I127" s="53">
        <v>0</v>
      </c>
      <c r="J127" s="53">
        <v>0</v>
      </c>
      <c r="K127" s="53">
        <v>0</v>
      </c>
      <c r="L127" s="53">
        <v>0</v>
      </c>
      <c r="M127" s="53">
        <v>0</v>
      </c>
      <c r="N127" s="53">
        <v>0</v>
      </c>
      <c r="O127" s="53">
        <v>0</v>
      </c>
      <c r="P127" s="53">
        <v>0</v>
      </c>
      <c r="Q127" s="53">
        <v>0</v>
      </c>
      <c r="R127" s="53">
        <v>0</v>
      </c>
      <c r="S127" s="53">
        <v>0</v>
      </c>
      <c r="T127" s="53">
        <v>0</v>
      </c>
      <c r="U127" s="53">
        <v>0</v>
      </c>
      <c r="V127" s="53">
        <v>0</v>
      </c>
      <c r="W127" s="53">
        <v>0</v>
      </c>
      <c r="X127" s="53">
        <v>0</v>
      </c>
      <c r="Y127" s="53">
        <v>0</v>
      </c>
      <c r="Z127" s="53">
        <v>0</v>
      </c>
      <c r="AA127" s="53">
        <v>0</v>
      </c>
      <c r="AB127" s="53">
        <v>0</v>
      </c>
      <c r="AC127" s="53">
        <v>0</v>
      </c>
      <c r="AD127" s="53">
        <v>0</v>
      </c>
      <c r="AE127" s="53">
        <v>0</v>
      </c>
      <c r="AF127" s="53">
        <v>0</v>
      </c>
    </row>
    <row r="128" spans="2:32" ht="16" customHeight="1" x14ac:dyDescent="0.25">
      <c r="B128" s="49" t="s">
        <v>214</v>
      </c>
      <c r="C128" s="50">
        <v>0</v>
      </c>
      <c r="D128" s="50">
        <v>0</v>
      </c>
      <c r="E128" s="50">
        <v>0</v>
      </c>
      <c r="F128" s="50">
        <v>0</v>
      </c>
      <c r="G128" s="50">
        <v>0</v>
      </c>
      <c r="H128" s="50">
        <v>0</v>
      </c>
      <c r="I128" s="50">
        <v>0</v>
      </c>
      <c r="J128" s="50">
        <v>0</v>
      </c>
      <c r="K128" s="50">
        <v>0</v>
      </c>
      <c r="L128" s="50">
        <v>0</v>
      </c>
      <c r="M128" s="50">
        <v>0</v>
      </c>
      <c r="N128" s="50">
        <v>0</v>
      </c>
      <c r="O128" s="50">
        <v>0</v>
      </c>
      <c r="P128" s="50">
        <v>0</v>
      </c>
      <c r="Q128" s="50">
        <v>0</v>
      </c>
      <c r="R128" s="50">
        <v>0</v>
      </c>
      <c r="S128" s="50">
        <v>0</v>
      </c>
      <c r="T128" s="50">
        <v>0</v>
      </c>
      <c r="U128" s="50">
        <v>0</v>
      </c>
      <c r="V128" s="50">
        <v>0</v>
      </c>
      <c r="W128" s="50">
        <v>0</v>
      </c>
      <c r="X128" s="50">
        <v>0</v>
      </c>
      <c r="Y128" s="50">
        <v>0</v>
      </c>
      <c r="Z128" s="50">
        <v>0</v>
      </c>
      <c r="AA128" s="50">
        <v>0</v>
      </c>
      <c r="AB128" s="50">
        <v>0</v>
      </c>
      <c r="AC128" s="50">
        <v>0</v>
      </c>
      <c r="AD128" s="50">
        <v>0</v>
      </c>
      <c r="AE128" s="50">
        <v>0</v>
      </c>
      <c r="AF128" s="50">
        <v>0</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0</v>
      </c>
      <c r="D131" s="53">
        <v>0</v>
      </c>
      <c r="E131" s="53">
        <v>0</v>
      </c>
      <c r="F131" s="53">
        <v>0</v>
      </c>
      <c r="G131" s="53">
        <v>0</v>
      </c>
      <c r="H131" s="53">
        <v>0</v>
      </c>
      <c r="I131" s="53">
        <v>0</v>
      </c>
      <c r="J131" s="53">
        <v>0</v>
      </c>
      <c r="K131" s="53">
        <v>0</v>
      </c>
      <c r="L131" s="53">
        <v>0</v>
      </c>
      <c r="M131" s="53">
        <v>0</v>
      </c>
      <c r="N131" s="53">
        <v>0</v>
      </c>
      <c r="O131" s="53">
        <v>0</v>
      </c>
      <c r="P131" s="53">
        <v>0</v>
      </c>
      <c r="Q131" s="53">
        <v>0</v>
      </c>
      <c r="R131" s="53">
        <v>0</v>
      </c>
      <c r="S131" s="53">
        <v>0</v>
      </c>
      <c r="T131" s="53">
        <v>0</v>
      </c>
      <c r="U131" s="53">
        <v>0</v>
      </c>
      <c r="V131" s="53">
        <v>0</v>
      </c>
      <c r="W131" s="53">
        <v>0</v>
      </c>
      <c r="X131" s="53">
        <v>0</v>
      </c>
      <c r="Y131" s="53">
        <v>0</v>
      </c>
      <c r="Z131" s="53">
        <v>0</v>
      </c>
      <c r="AA131" s="53">
        <v>0</v>
      </c>
      <c r="AB131" s="53">
        <v>0</v>
      </c>
      <c r="AC131" s="53">
        <v>0</v>
      </c>
      <c r="AD131" s="53">
        <v>0</v>
      </c>
      <c r="AE131" s="53">
        <v>0</v>
      </c>
      <c r="AF131" s="53">
        <v>0</v>
      </c>
    </row>
    <row r="132" spans="2:32" ht="16" customHeight="1" x14ac:dyDescent="0.3">
      <c r="B132" s="51" t="s">
        <v>218</v>
      </c>
      <c r="C132" s="53">
        <v>0</v>
      </c>
      <c r="D132" s="53">
        <v>0</v>
      </c>
      <c r="E132" s="53">
        <v>0</v>
      </c>
      <c r="F132" s="53">
        <v>0</v>
      </c>
      <c r="G132" s="53">
        <v>0</v>
      </c>
      <c r="H132" s="53">
        <v>0</v>
      </c>
      <c r="I132" s="53">
        <v>0</v>
      </c>
      <c r="J132" s="53">
        <v>0</v>
      </c>
      <c r="K132" s="53">
        <v>0</v>
      </c>
      <c r="L132" s="53">
        <v>0</v>
      </c>
      <c r="M132" s="53">
        <v>0</v>
      </c>
      <c r="N132" s="53">
        <v>0</v>
      </c>
      <c r="O132" s="53">
        <v>0</v>
      </c>
      <c r="P132" s="53">
        <v>0</v>
      </c>
      <c r="Q132" s="53">
        <v>0</v>
      </c>
      <c r="R132" s="53">
        <v>0</v>
      </c>
      <c r="S132" s="53">
        <v>0</v>
      </c>
      <c r="T132" s="53">
        <v>0</v>
      </c>
      <c r="U132" s="53">
        <v>0</v>
      </c>
      <c r="V132" s="53">
        <v>0</v>
      </c>
      <c r="W132" s="53">
        <v>0</v>
      </c>
      <c r="X132" s="53">
        <v>0</v>
      </c>
      <c r="Y132" s="53">
        <v>0</v>
      </c>
      <c r="Z132" s="53">
        <v>0</v>
      </c>
      <c r="AA132" s="53">
        <v>0</v>
      </c>
      <c r="AB132" s="53">
        <v>0</v>
      </c>
      <c r="AC132" s="53">
        <v>0</v>
      </c>
      <c r="AD132" s="53">
        <v>0</v>
      </c>
      <c r="AE132" s="53">
        <v>0</v>
      </c>
      <c r="AF132" s="53">
        <v>0</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0</v>
      </c>
      <c r="D134" s="53">
        <v>0</v>
      </c>
      <c r="E134" s="53">
        <v>0</v>
      </c>
      <c r="F134" s="53">
        <v>0</v>
      </c>
      <c r="G134" s="53">
        <v>0</v>
      </c>
      <c r="H134" s="53">
        <v>0</v>
      </c>
      <c r="I134" s="53">
        <v>0</v>
      </c>
      <c r="J134" s="53">
        <v>0</v>
      </c>
      <c r="K134" s="53">
        <v>0</v>
      </c>
      <c r="L134" s="53">
        <v>0</v>
      </c>
      <c r="M134" s="53">
        <v>0</v>
      </c>
      <c r="N134" s="53">
        <v>0</v>
      </c>
      <c r="O134" s="53">
        <v>0</v>
      </c>
      <c r="P134" s="53">
        <v>0</v>
      </c>
      <c r="Q134" s="53">
        <v>0</v>
      </c>
      <c r="R134" s="53">
        <v>0</v>
      </c>
      <c r="S134" s="53">
        <v>0</v>
      </c>
      <c r="T134" s="53">
        <v>0</v>
      </c>
      <c r="U134" s="53">
        <v>0</v>
      </c>
      <c r="V134" s="53">
        <v>0</v>
      </c>
      <c r="W134" s="53">
        <v>0</v>
      </c>
      <c r="X134" s="53">
        <v>0</v>
      </c>
      <c r="Y134" s="53">
        <v>0</v>
      </c>
      <c r="Z134" s="53">
        <v>0</v>
      </c>
      <c r="AA134" s="53">
        <v>0</v>
      </c>
      <c r="AB134" s="53">
        <v>0</v>
      </c>
      <c r="AC134" s="53">
        <v>0</v>
      </c>
      <c r="AD134" s="53">
        <v>0</v>
      </c>
      <c r="AE134" s="53">
        <v>0</v>
      </c>
      <c r="AF134" s="53">
        <v>0</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0</v>
      </c>
      <c r="D137" s="50">
        <v>0</v>
      </c>
      <c r="E137" s="50">
        <v>0</v>
      </c>
      <c r="F137" s="50">
        <v>0</v>
      </c>
      <c r="G137" s="50">
        <v>0</v>
      </c>
      <c r="H137" s="50">
        <v>0</v>
      </c>
      <c r="I137" s="50">
        <v>0</v>
      </c>
      <c r="J137" s="50">
        <v>0</v>
      </c>
      <c r="K137" s="50">
        <v>0</v>
      </c>
      <c r="L137" s="50">
        <v>0</v>
      </c>
      <c r="M137" s="50">
        <v>0</v>
      </c>
      <c r="N137" s="50">
        <v>0</v>
      </c>
      <c r="O137" s="50">
        <v>9.8010000000000002</v>
      </c>
      <c r="P137" s="50">
        <v>9.8010000000000002</v>
      </c>
      <c r="Q137" s="50">
        <v>19.801000000000002</v>
      </c>
      <c r="R137" s="50">
        <v>27.801000000000002</v>
      </c>
      <c r="S137" s="50">
        <v>27.801000000000002</v>
      </c>
      <c r="T137" s="50">
        <v>19.900500000000001</v>
      </c>
      <c r="U137" s="50">
        <v>22.623000000000001</v>
      </c>
      <c r="V137" s="50">
        <v>58.801000000000002</v>
      </c>
      <c r="W137" s="50">
        <v>58.801000000000002</v>
      </c>
      <c r="X137" s="50">
        <v>86.301000000000002</v>
      </c>
      <c r="Y137" s="50">
        <v>93.801000000000002</v>
      </c>
      <c r="Z137" s="50">
        <v>95.801000000000002</v>
      </c>
      <c r="AA137" s="50">
        <v>147.40099999999998</v>
      </c>
      <c r="AB137" s="50">
        <v>164.601</v>
      </c>
      <c r="AC137" s="50">
        <v>314.601</v>
      </c>
      <c r="AD137" s="50">
        <v>344.601</v>
      </c>
      <c r="AE137" s="50">
        <v>344.601</v>
      </c>
      <c r="AF137" s="50">
        <v>344.601</v>
      </c>
    </row>
    <row r="138" spans="2:32" ht="16" customHeight="1" x14ac:dyDescent="0.3">
      <c r="B138" s="51" t="s">
        <v>224</v>
      </c>
      <c r="C138" s="53">
        <v>0</v>
      </c>
      <c r="D138" s="53">
        <v>0</v>
      </c>
      <c r="E138" s="53">
        <v>0</v>
      </c>
      <c r="F138" s="53">
        <v>0</v>
      </c>
      <c r="G138" s="53">
        <v>0</v>
      </c>
      <c r="H138" s="53">
        <v>0</v>
      </c>
      <c r="I138" s="53">
        <v>0</v>
      </c>
      <c r="J138" s="53">
        <v>0</v>
      </c>
      <c r="K138" s="53">
        <v>0</v>
      </c>
      <c r="L138" s="53">
        <v>0</v>
      </c>
      <c r="M138" s="53">
        <v>0</v>
      </c>
      <c r="N138" s="53">
        <v>0</v>
      </c>
      <c r="O138" s="53">
        <v>0</v>
      </c>
      <c r="P138" s="53">
        <v>0</v>
      </c>
      <c r="Q138" s="53">
        <v>0</v>
      </c>
      <c r="R138" s="53">
        <v>0</v>
      </c>
      <c r="S138" s="53">
        <v>0</v>
      </c>
      <c r="T138" s="53">
        <v>0</v>
      </c>
      <c r="U138" s="53">
        <v>0</v>
      </c>
      <c r="V138" s="53">
        <v>0</v>
      </c>
      <c r="W138" s="53">
        <v>0</v>
      </c>
      <c r="X138" s="53">
        <v>0</v>
      </c>
      <c r="Y138" s="53">
        <v>0</v>
      </c>
      <c r="Z138" s="53">
        <v>0</v>
      </c>
      <c r="AA138" s="53">
        <v>0</v>
      </c>
      <c r="AB138" s="53">
        <v>0</v>
      </c>
      <c r="AC138" s="53">
        <v>0</v>
      </c>
      <c r="AD138" s="53">
        <v>0</v>
      </c>
      <c r="AE138" s="53">
        <v>0</v>
      </c>
      <c r="AF138" s="53">
        <v>0</v>
      </c>
    </row>
    <row r="139" spans="2:32" ht="16" customHeight="1" x14ac:dyDescent="0.3">
      <c r="B139" s="51" t="s">
        <v>225</v>
      </c>
      <c r="C139" s="53">
        <v>0</v>
      </c>
      <c r="D139" s="53">
        <v>0</v>
      </c>
      <c r="E139" s="53">
        <v>0</v>
      </c>
      <c r="F139" s="53">
        <v>0</v>
      </c>
      <c r="G139" s="53">
        <v>0</v>
      </c>
      <c r="H139" s="53">
        <v>0</v>
      </c>
      <c r="I139" s="53">
        <v>0</v>
      </c>
      <c r="J139" s="53">
        <v>0</v>
      </c>
      <c r="K139" s="53">
        <v>0</v>
      </c>
      <c r="L139" s="53">
        <v>0</v>
      </c>
      <c r="M139" s="53">
        <v>0</v>
      </c>
      <c r="N139" s="53">
        <v>0</v>
      </c>
      <c r="O139" s="53">
        <v>0</v>
      </c>
      <c r="P139" s="53">
        <v>0</v>
      </c>
      <c r="Q139" s="53">
        <v>0</v>
      </c>
      <c r="R139" s="53">
        <v>0</v>
      </c>
      <c r="S139" s="53">
        <v>0</v>
      </c>
      <c r="T139" s="53">
        <v>0</v>
      </c>
      <c r="U139" s="53">
        <v>0</v>
      </c>
      <c r="V139" s="53">
        <v>0</v>
      </c>
      <c r="W139" s="53">
        <v>0</v>
      </c>
      <c r="X139" s="53">
        <v>0</v>
      </c>
      <c r="Y139" s="53">
        <v>0</v>
      </c>
      <c r="Z139" s="53">
        <v>0</v>
      </c>
      <c r="AA139" s="53">
        <v>0</v>
      </c>
      <c r="AB139" s="53">
        <v>0</v>
      </c>
      <c r="AC139" s="53">
        <v>0</v>
      </c>
      <c r="AD139" s="53">
        <v>0</v>
      </c>
      <c r="AE139" s="53">
        <v>0</v>
      </c>
      <c r="AF139" s="53">
        <v>0</v>
      </c>
    </row>
    <row r="140" spans="2:32" ht="16" customHeight="1" x14ac:dyDescent="0.3">
      <c r="B140" s="51" t="s">
        <v>226</v>
      </c>
      <c r="C140" s="53">
        <v>0</v>
      </c>
      <c r="D140" s="53">
        <v>0</v>
      </c>
      <c r="E140" s="53">
        <v>0</v>
      </c>
      <c r="F140" s="53">
        <v>0</v>
      </c>
      <c r="G140" s="53">
        <v>0</v>
      </c>
      <c r="H140" s="53">
        <v>0</v>
      </c>
      <c r="I140" s="53">
        <v>0</v>
      </c>
      <c r="J140" s="53">
        <v>0</v>
      </c>
      <c r="K140" s="53">
        <v>0</v>
      </c>
      <c r="L140" s="53">
        <v>0</v>
      </c>
      <c r="M140" s="53">
        <v>0</v>
      </c>
      <c r="N140" s="53">
        <v>0</v>
      </c>
      <c r="O140" s="53">
        <v>0</v>
      </c>
      <c r="P140" s="53">
        <v>0</v>
      </c>
      <c r="Q140" s="53">
        <v>0</v>
      </c>
      <c r="R140" s="53">
        <v>0</v>
      </c>
      <c r="S140" s="53">
        <v>0</v>
      </c>
      <c r="T140" s="53">
        <v>0</v>
      </c>
      <c r="U140" s="53">
        <v>0</v>
      </c>
      <c r="V140" s="53">
        <v>0</v>
      </c>
      <c r="W140" s="53">
        <v>0</v>
      </c>
      <c r="X140" s="53">
        <v>0</v>
      </c>
      <c r="Y140" s="53">
        <v>0</v>
      </c>
      <c r="Z140" s="53">
        <v>0</v>
      </c>
      <c r="AA140" s="53">
        <v>0</v>
      </c>
      <c r="AB140" s="53">
        <v>0</v>
      </c>
      <c r="AC140" s="53">
        <v>150</v>
      </c>
      <c r="AD140" s="53">
        <v>180</v>
      </c>
      <c r="AE140" s="53">
        <v>180</v>
      </c>
      <c r="AF140" s="53">
        <v>180</v>
      </c>
    </row>
    <row r="141" spans="2:32" ht="16" customHeight="1" x14ac:dyDescent="0.3">
      <c r="B141" s="51" t="s">
        <v>227</v>
      </c>
      <c r="C141" s="53">
        <v>0</v>
      </c>
      <c r="D141" s="53">
        <v>0</v>
      </c>
      <c r="E141" s="53">
        <v>0</v>
      </c>
      <c r="F141" s="53">
        <v>0</v>
      </c>
      <c r="G141" s="53">
        <v>0</v>
      </c>
      <c r="H141" s="53">
        <v>0</v>
      </c>
      <c r="I141" s="53">
        <v>0</v>
      </c>
      <c r="J141" s="53">
        <v>0</v>
      </c>
      <c r="K141" s="53">
        <v>0</v>
      </c>
      <c r="L141" s="53">
        <v>0</v>
      </c>
      <c r="M141" s="53">
        <v>0</v>
      </c>
      <c r="N141" s="53">
        <v>0</v>
      </c>
      <c r="O141" s="53">
        <v>0</v>
      </c>
      <c r="P141" s="53">
        <v>0</v>
      </c>
      <c r="Q141" s="53">
        <v>0</v>
      </c>
      <c r="R141" s="53">
        <v>0</v>
      </c>
      <c r="S141" s="53">
        <v>0</v>
      </c>
      <c r="T141" s="53">
        <v>0</v>
      </c>
      <c r="U141" s="53">
        <v>0</v>
      </c>
      <c r="V141" s="53">
        <v>0</v>
      </c>
      <c r="W141" s="53">
        <v>0</v>
      </c>
      <c r="X141" s="53">
        <v>0</v>
      </c>
      <c r="Y141" s="53">
        <v>0</v>
      </c>
      <c r="Z141" s="53">
        <v>0</v>
      </c>
      <c r="AA141" s="53">
        <v>0</v>
      </c>
      <c r="AB141" s="53">
        <v>0</v>
      </c>
      <c r="AC141" s="53">
        <v>0</v>
      </c>
      <c r="AD141" s="53">
        <v>0</v>
      </c>
      <c r="AE141" s="53">
        <v>0</v>
      </c>
      <c r="AF141" s="53">
        <v>0</v>
      </c>
    </row>
    <row r="142" spans="2:32" ht="16" customHeight="1" x14ac:dyDescent="0.3">
      <c r="B142" s="51" t="s">
        <v>228</v>
      </c>
      <c r="C142" s="53">
        <v>0</v>
      </c>
      <c r="D142" s="53">
        <v>0</v>
      </c>
      <c r="E142" s="53">
        <v>0</v>
      </c>
      <c r="F142" s="53">
        <v>0</v>
      </c>
      <c r="G142" s="53">
        <v>0</v>
      </c>
      <c r="H142" s="53">
        <v>0</v>
      </c>
      <c r="I142" s="53">
        <v>0</v>
      </c>
      <c r="J142" s="53">
        <v>0</v>
      </c>
      <c r="K142" s="53">
        <v>0</v>
      </c>
      <c r="L142" s="53">
        <v>0</v>
      </c>
      <c r="M142" s="53">
        <v>0</v>
      </c>
      <c r="N142" s="53">
        <v>0</v>
      </c>
      <c r="O142" s="53">
        <v>0</v>
      </c>
      <c r="P142" s="53">
        <v>0</v>
      </c>
      <c r="Q142" s="53">
        <v>0</v>
      </c>
      <c r="R142" s="53">
        <v>0</v>
      </c>
      <c r="S142" s="53">
        <v>0</v>
      </c>
      <c r="T142" s="53">
        <v>0</v>
      </c>
      <c r="U142" s="53">
        <v>0</v>
      </c>
      <c r="V142" s="53">
        <v>0</v>
      </c>
      <c r="W142" s="53">
        <v>0</v>
      </c>
      <c r="X142" s="53">
        <v>0</v>
      </c>
      <c r="Y142" s="53">
        <v>0</v>
      </c>
      <c r="Z142" s="53">
        <v>0</v>
      </c>
      <c r="AA142" s="53">
        <v>0</v>
      </c>
      <c r="AB142" s="53">
        <v>0</v>
      </c>
      <c r="AC142" s="53">
        <v>0</v>
      </c>
      <c r="AD142" s="53">
        <v>0</v>
      </c>
      <c r="AE142" s="53">
        <v>0</v>
      </c>
      <c r="AF142" s="53">
        <v>0</v>
      </c>
    </row>
    <row r="143" spans="2:32" ht="16" customHeight="1" x14ac:dyDescent="0.3">
      <c r="B143" s="51" t="s">
        <v>229</v>
      </c>
      <c r="C143" s="53">
        <v>0</v>
      </c>
      <c r="D143" s="53">
        <v>0</v>
      </c>
      <c r="E143" s="53">
        <v>0</v>
      </c>
      <c r="F143" s="53">
        <v>0</v>
      </c>
      <c r="G143" s="53">
        <v>0</v>
      </c>
      <c r="H143" s="53">
        <v>0</v>
      </c>
      <c r="I143" s="53">
        <v>0</v>
      </c>
      <c r="J143" s="53">
        <v>0</v>
      </c>
      <c r="K143" s="53">
        <v>0</v>
      </c>
      <c r="L143" s="53">
        <v>0</v>
      </c>
      <c r="M143" s="53">
        <v>0</v>
      </c>
      <c r="N143" s="53">
        <v>0</v>
      </c>
      <c r="O143" s="53">
        <v>0</v>
      </c>
      <c r="P143" s="53">
        <v>0</v>
      </c>
      <c r="Q143" s="53">
        <v>0</v>
      </c>
      <c r="R143" s="53">
        <v>0</v>
      </c>
      <c r="S143" s="53">
        <v>0</v>
      </c>
      <c r="T143" s="53">
        <v>0</v>
      </c>
      <c r="U143" s="53">
        <v>0</v>
      </c>
      <c r="V143" s="53">
        <v>0</v>
      </c>
      <c r="W143" s="53">
        <v>0</v>
      </c>
      <c r="X143" s="53">
        <v>0</v>
      </c>
      <c r="Y143" s="53">
        <v>0</v>
      </c>
      <c r="Z143" s="53">
        <v>0</v>
      </c>
      <c r="AA143" s="53">
        <v>0</v>
      </c>
      <c r="AB143" s="53">
        <v>0</v>
      </c>
      <c r="AC143" s="53">
        <v>0</v>
      </c>
      <c r="AD143" s="53">
        <v>0</v>
      </c>
      <c r="AE143" s="53">
        <v>0</v>
      </c>
      <c r="AF143" s="53">
        <v>0</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0</v>
      </c>
      <c r="D147" s="53">
        <v>0</v>
      </c>
      <c r="E147" s="53">
        <v>0</v>
      </c>
      <c r="F147" s="53">
        <v>0</v>
      </c>
      <c r="G147" s="53">
        <v>0</v>
      </c>
      <c r="H147" s="53">
        <v>0</v>
      </c>
      <c r="I147" s="53">
        <v>0</v>
      </c>
      <c r="J147" s="53">
        <v>0</v>
      </c>
      <c r="K147" s="53">
        <v>0</v>
      </c>
      <c r="L147" s="53">
        <v>0</v>
      </c>
      <c r="M147" s="53">
        <v>0</v>
      </c>
      <c r="N147" s="53">
        <v>0</v>
      </c>
      <c r="O147" s="53">
        <v>0</v>
      </c>
      <c r="P147" s="53">
        <v>0</v>
      </c>
      <c r="Q147" s="53">
        <v>10</v>
      </c>
      <c r="R147" s="53">
        <v>18</v>
      </c>
      <c r="S147" s="53">
        <v>18</v>
      </c>
      <c r="T147" s="53">
        <v>15</v>
      </c>
      <c r="U147" s="53">
        <v>15</v>
      </c>
      <c r="V147" s="53">
        <v>49</v>
      </c>
      <c r="W147" s="53">
        <v>49</v>
      </c>
      <c r="X147" s="53">
        <v>76.5</v>
      </c>
      <c r="Y147" s="53">
        <v>84</v>
      </c>
      <c r="Z147" s="53">
        <v>86</v>
      </c>
      <c r="AA147" s="53">
        <v>137.6</v>
      </c>
      <c r="AB147" s="53">
        <v>154.80000000000001</v>
      </c>
      <c r="AC147" s="53">
        <v>154.80000000000001</v>
      </c>
      <c r="AD147" s="53">
        <v>154.80000000000001</v>
      </c>
      <c r="AE147" s="53">
        <v>154.80000000000001</v>
      </c>
      <c r="AF147" s="53">
        <v>154.80000000000001</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9.8010000000000002</v>
      </c>
      <c r="P148" s="53">
        <v>9.8010000000000002</v>
      </c>
      <c r="Q148" s="53">
        <v>9.8010000000000002</v>
      </c>
      <c r="R148" s="53">
        <v>9.8010000000000002</v>
      </c>
      <c r="S148" s="53">
        <v>9.8010000000000002</v>
      </c>
      <c r="T148" s="53">
        <v>4.9005000000000001</v>
      </c>
      <c r="U148" s="53">
        <v>7.6230000000000002</v>
      </c>
      <c r="V148" s="53">
        <v>9.8010000000000002</v>
      </c>
      <c r="W148" s="53">
        <v>9.8010000000000002</v>
      </c>
      <c r="X148" s="53">
        <v>9.8010000000000002</v>
      </c>
      <c r="Y148" s="53">
        <v>9.8010000000000002</v>
      </c>
      <c r="Z148" s="53">
        <v>9.8010000000000002</v>
      </c>
      <c r="AA148" s="53">
        <v>9.8010000000000002</v>
      </c>
      <c r="AB148" s="53">
        <v>9.8010000000000002</v>
      </c>
      <c r="AC148" s="53">
        <v>9.8010000000000002</v>
      </c>
      <c r="AD148" s="53">
        <v>9.8010000000000002</v>
      </c>
      <c r="AE148" s="53">
        <v>9.8010000000000002</v>
      </c>
      <c r="AF148" s="53">
        <v>9.8010000000000002</v>
      </c>
    </row>
    <row r="149" spans="2:32" ht="16" customHeight="1" x14ac:dyDescent="0.3">
      <c r="B149" s="51" t="s">
        <v>235</v>
      </c>
      <c r="C149" s="53">
        <v>0</v>
      </c>
      <c r="D149" s="53">
        <v>0</v>
      </c>
      <c r="E149" s="53">
        <v>0</v>
      </c>
      <c r="F149" s="53">
        <v>0</v>
      </c>
      <c r="G149" s="53">
        <v>0</v>
      </c>
      <c r="H149" s="53">
        <v>0</v>
      </c>
      <c r="I149" s="53">
        <v>0</v>
      </c>
      <c r="J149" s="53">
        <v>0</v>
      </c>
      <c r="K149" s="53">
        <v>0</v>
      </c>
      <c r="L149" s="53">
        <v>0</v>
      </c>
      <c r="M149" s="53">
        <v>0</v>
      </c>
      <c r="N149" s="53">
        <v>0</v>
      </c>
      <c r="O149" s="53">
        <v>0</v>
      </c>
      <c r="P149" s="53">
        <v>0</v>
      </c>
      <c r="Q149" s="53">
        <v>0</v>
      </c>
      <c r="R149" s="53">
        <v>0</v>
      </c>
      <c r="S149" s="53">
        <v>0</v>
      </c>
      <c r="T149" s="53">
        <v>0</v>
      </c>
      <c r="U149" s="53">
        <v>0</v>
      </c>
      <c r="V149" s="53">
        <v>0</v>
      </c>
      <c r="W149" s="53">
        <v>0</v>
      </c>
      <c r="X149" s="53">
        <v>0</v>
      </c>
      <c r="Y149" s="53">
        <v>0</v>
      </c>
      <c r="Z149" s="53">
        <v>0</v>
      </c>
      <c r="AA149" s="53">
        <v>0</v>
      </c>
      <c r="AB149" s="53">
        <v>0</v>
      </c>
      <c r="AC149" s="53">
        <v>0</v>
      </c>
      <c r="AD149" s="53">
        <v>0</v>
      </c>
      <c r="AE149" s="53">
        <v>0</v>
      </c>
      <c r="AF149" s="53">
        <v>0</v>
      </c>
    </row>
    <row r="150" spans="2:32" ht="16" customHeight="1" x14ac:dyDescent="0.3">
      <c r="B150" s="51" t="s">
        <v>236</v>
      </c>
      <c r="C150" s="53">
        <v>0</v>
      </c>
      <c r="D150" s="53">
        <v>0</v>
      </c>
      <c r="E150" s="53">
        <v>0</v>
      </c>
      <c r="F150" s="53">
        <v>0</v>
      </c>
      <c r="G150" s="53">
        <v>0</v>
      </c>
      <c r="H150" s="53">
        <v>0</v>
      </c>
      <c r="I150" s="53">
        <v>0</v>
      </c>
      <c r="J150" s="53">
        <v>0</v>
      </c>
      <c r="K150" s="53">
        <v>0</v>
      </c>
      <c r="L150" s="53">
        <v>0</v>
      </c>
      <c r="M150" s="53">
        <v>0</v>
      </c>
      <c r="N150" s="53">
        <v>0</v>
      </c>
      <c r="O150" s="53">
        <v>0</v>
      </c>
      <c r="P150" s="53">
        <v>0</v>
      </c>
      <c r="Q150" s="53">
        <v>0</v>
      </c>
      <c r="R150" s="53">
        <v>0</v>
      </c>
      <c r="S150" s="53">
        <v>0</v>
      </c>
      <c r="T150" s="53">
        <v>0</v>
      </c>
      <c r="U150" s="53">
        <v>0</v>
      </c>
      <c r="V150" s="53">
        <v>0</v>
      </c>
      <c r="W150" s="53">
        <v>0</v>
      </c>
      <c r="X150" s="53">
        <v>0</v>
      </c>
      <c r="Y150" s="53">
        <v>0</v>
      </c>
      <c r="Z150" s="53">
        <v>0</v>
      </c>
      <c r="AA150" s="53">
        <v>0</v>
      </c>
      <c r="AB150" s="53">
        <v>0</v>
      </c>
      <c r="AC150" s="53">
        <v>0</v>
      </c>
      <c r="AD150" s="53">
        <v>0</v>
      </c>
      <c r="AE150" s="53">
        <v>0</v>
      </c>
      <c r="AF150" s="53">
        <v>0</v>
      </c>
    </row>
    <row r="151" spans="2:32" ht="16" customHeight="1" x14ac:dyDescent="0.25">
      <c r="B151" s="47" t="s">
        <v>237</v>
      </c>
      <c r="C151" s="48">
        <v>749.8</v>
      </c>
      <c r="D151" s="48">
        <v>630.70000000000005</v>
      </c>
      <c r="E151" s="48">
        <v>516.6</v>
      </c>
      <c r="F151" s="48">
        <v>847.5</v>
      </c>
      <c r="G151" s="48">
        <v>868.4</v>
      </c>
      <c r="H151" s="48">
        <v>947.02052017623555</v>
      </c>
      <c r="I151" s="48">
        <v>918.404344164544</v>
      </c>
      <c r="J151" s="48">
        <v>926.91491039699997</v>
      </c>
      <c r="K151" s="48">
        <v>1105.1125170023499</v>
      </c>
      <c r="L151" s="48">
        <v>1104.3414975999999</v>
      </c>
      <c r="M151" s="48">
        <v>987.96124439610003</v>
      </c>
      <c r="N151" s="48">
        <v>769.88802877440003</v>
      </c>
      <c r="O151" s="48">
        <v>992.04197815119994</v>
      </c>
      <c r="P151" s="48">
        <v>1001.6450596539501</v>
      </c>
      <c r="Q151" s="48">
        <v>1315.4116350531001</v>
      </c>
      <c r="R151" s="48">
        <v>1762.6</v>
      </c>
      <c r="S151" s="48">
        <v>1279.5999999999999</v>
      </c>
      <c r="T151" s="48">
        <v>1611.95</v>
      </c>
      <c r="U151" s="48">
        <v>1676.9725000000001</v>
      </c>
      <c r="V151" s="48">
        <v>1744.0911250000001</v>
      </c>
      <c r="W151" s="48">
        <v>2084.6</v>
      </c>
      <c r="X151" s="48">
        <v>2318.6</v>
      </c>
      <c r="Y151" s="48">
        <v>2584.6</v>
      </c>
      <c r="Z151" s="48">
        <v>2629.6</v>
      </c>
      <c r="AA151" s="48">
        <v>3249.6</v>
      </c>
      <c r="AB151" s="48">
        <v>3293.0249999999996</v>
      </c>
      <c r="AC151" s="48">
        <v>3337.1013749999993</v>
      </c>
      <c r="AD151" s="48">
        <v>3381.8388956249992</v>
      </c>
      <c r="AE151" s="48">
        <v>3427.2474790593737</v>
      </c>
      <c r="AF151" s="48">
        <v>3473.337191245264</v>
      </c>
    </row>
    <row r="152" spans="2:32" ht="16" customHeight="1" x14ac:dyDescent="0.25">
      <c r="B152" s="49" t="s">
        <v>238</v>
      </c>
      <c r="C152" s="50">
        <v>0</v>
      </c>
      <c r="D152" s="50">
        <v>0</v>
      </c>
      <c r="E152" s="50">
        <v>0</v>
      </c>
      <c r="F152" s="50">
        <v>0</v>
      </c>
      <c r="G152" s="50">
        <v>0</v>
      </c>
      <c r="H152" s="50">
        <v>0</v>
      </c>
      <c r="I152" s="50">
        <v>0</v>
      </c>
      <c r="J152" s="50">
        <v>0</v>
      </c>
      <c r="K152" s="50">
        <v>0</v>
      </c>
      <c r="L152" s="50">
        <v>0</v>
      </c>
      <c r="M152" s="50">
        <v>0</v>
      </c>
      <c r="N152" s="50">
        <v>0</v>
      </c>
      <c r="O152" s="50">
        <v>0</v>
      </c>
      <c r="P152" s="50">
        <v>0</v>
      </c>
      <c r="Q152" s="50">
        <v>0</v>
      </c>
      <c r="R152" s="50">
        <v>0</v>
      </c>
      <c r="S152" s="50">
        <v>0</v>
      </c>
      <c r="T152" s="50">
        <v>0</v>
      </c>
      <c r="U152" s="50">
        <v>0</v>
      </c>
      <c r="V152" s="50">
        <v>0</v>
      </c>
      <c r="W152" s="50">
        <v>0</v>
      </c>
      <c r="X152" s="50">
        <v>0</v>
      </c>
      <c r="Y152" s="50">
        <v>0</v>
      </c>
      <c r="Z152" s="50">
        <v>0</v>
      </c>
      <c r="AA152" s="50">
        <v>0</v>
      </c>
      <c r="AB152" s="50">
        <v>0</v>
      </c>
      <c r="AC152" s="50">
        <v>0</v>
      </c>
      <c r="AD152" s="50">
        <v>0</v>
      </c>
      <c r="AE152" s="50">
        <v>0</v>
      </c>
      <c r="AF152" s="50">
        <v>0</v>
      </c>
    </row>
    <row r="153" spans="2:32" ht="16" customHeight="1" x14ac:dyDescent="0.3">
      <c r="B153" s="51" t="s">
        <v>239</v>
      </c>
      <c r="C153" s="53">
        <v>0</v>
      </c>
      <c r="D153" s="53">
        <v>0</v>
      </c>
      <c r="E153" s="53">
        <v>0</v>
      </c>
      <c r="F153" s="53">
        <v>0</v>
      </c>
      <c r="G153" s="53">
        <v>0</v>
      </c>
      <c r="H153" s="53">
        <v>0</v>
      </c>
      <c r="I153" s="53">
        <v>0</v>
      </c>
      <c r="J153" s="53">
        <v>0</v>
      </c>
      <c r="K153" s="53">
        <v>0</v>
      </c>
      <c r="L153" s="53">
        <v>0</v>
      </c>
      <c r="M153" s="53">
        <v>0</v>
      </c>
      <c r="N153" s="53">
        <v>0</v>
      </c>
      <c r="O153" s="53">
        <v>0</v>
      </c>
      <c r="P153" s="53">
        <v>0</v>
      </c>
      <c r="Q153" s="53">
        <v>0</v>
      </c>
      <c r="R153" s="53">
        <v>0</v>
      </c>
      <c r="S153" s="53">
        <v>0</v>
      </c>
      <c r="T153" s="53">
        <v>0</v>
      </c>
      <c r="U153" s="53">
        <v>0</v>
      </c>
      <c r="V153" s="53">
        <v>0</v>
      </c>
      <c r="W153" s="53">
        <v>0</v>
      </c>
      <c r="X153" s="53">
        <v>0</v>
      </c>
      <c r="Y153" s="53">
        <v>0</v>
      </c>
      <c r="Z153" s="53">
        <v>0</v>
      </c>
      <c r="AA153" s="53">
        <v>0</v>
      </c>
      <c r="AB153" s="53">
        <v>0</v>
      </c>
      <c r="AC153" s="53">
        <v>0</v>
      </c>
      <c r="AD153" s="53">
        <v>0</v>
      </c>
      <c r="AE153" s="53">
        <v>0</v>
      </c>
      <c r="AF153" s="53">
        <v>0</v>
      </c>
    </row>
    <row r="154" spans="2:32" ht="16" customHeight="1" x14ac:dyDescent="0.3">
      <c r="B154" s="51" t="s">
        <v>240</v>
      </c>
      <c r="C154" s="53">
        <v>0</v>
      </c>
      <c r="D154" s="53">
        <v>0</v>
      </c>
      <c r="E154" s="53">
        <v>0</v>
      </c>
      <c r="F154" s="53">
        <v>0</v>
      </c>
      <c r="G154" s="53">
        <v>0</v>
      </c>
      <c r="H154" s="53">
        <v>0</v>
      </c>
      <c r="I154" s="53">
        <v>0</v>
      </c>
      <c r="J154" s="53">
        <v>0</v>
      </c>
      <c r="K154" s="53">
        <v>0</v>
      </c>
      <c r="L154" s="53">
        <v>0</v>
      </c>
      <c r="M154" s="53">
        <v>0</v>
      </c>
      <c r="N154" s="53">
        <v>0</v>
      </c>
      <c r="O154" s="53">
        <v>0</v>
      </c>
      <c r="P154" s="53">
        <v>0</v>
      </c>
      <c r="Q154" s="53">
        <v>0</v>
      </c>
      <c r="R154" s="53">
        <v>0</v>
      </c>
      <c r="S154" s="53">
        <v>0</v>
      </c>
      <c r="T154" s="53">
        <v>0</v>
      </c>
      <c r="U154" s="53">
        <v>0</v>
      </c>
      <c r="V154" s="53">
        <v>0</v>
      </c>
      <c r="W154" s="53">
        <v>0</v>
      </c>
      <c r="X154" s="53">
        <v>0</v>
      </c>
      <c r="Y154" s="53">
        <v>0</v>
      </c>
      <c r="Z154" s="53">
        <v>0</v>
      </c>
      <c r="AA154" s="53">
        <v>0</v>
      </c>
      <c r="AB154" s="53">
        <v>0</v>
      </c>
      <c r="AC154" s="53">
        <v>0</v>
      </c>
      <c r="AD154" s="53">
        <v>0</v>
      </c>
      <c r="AE154" s="53">
        <v>0</v>
      </c>
      <c r="AF154" s="53">
        <v>0</v>
      </c>
    </row>
    <row r="155" spans="2:32" ht="16" customHeight="1" x14ac:dyDescent="0.3">
      <c r="B155" s="51" t="s">
        <v>241</v>
      </c>
      <c r="C155" s="53">
        <v>0</v>
      </c>
      <c r="D155" s="53">
        <v>0</v>
      </c>
      <c r="E155" s="53">
        <v>0</v>
      </c>
      <c r="F155" s="53">
        <v>0</v>
      </c>
      <c r="G155" s="53">
        <v>0</v>
      </c>
      <c r="H155" s="53">
        <v>0</v>
      </c>
      <c r="I155" s="53">
        <v>0</v>
      </c>
      <c r="J155" s="53">
        <v>0</v>
      </c>
      <c r="K155" s="53">
        <v>0</v>
      </c>
      <c r="L155" s="53">
        <v>0</v>
      </c>
      <c r="M155" s="53">
        <v>0</v>
      </c>
      <c r="N155" s="53">
        <v>0</v>
      </c>
      <c r="O155" s="53">
        <v>0</v>
      </c>
      <c r="P155" s="53">
        <v>0</v>
      </c>
      <c r="Q155" s="53">
        <v>0</v>
      </c>
      <c r="R155" s="53">
        <v>0</v>
      </c>
      <c r="S155" s="53">
        <v>0</v>
      </c>
      <c r="T155" s="53">
        <v>0</v>
      </c>
      <c r="U155" s="53">
        <v>0</v>
      </c>
      <c r="V155" s="53">
        <v>0</v>
      </c>
      <c r="W155" s="53">
        <v>0</v>
      </c>
      <c r="X155" s="53">
        <v>0</v>
      </c>
      <c r="Y155" s="53">
        <v>0</v>
      </c>
      <c r="Z155" s="53">
        <v>0</v>
      </c>
      <c r="AA155" s="53">
        <v>0</v>
      </c>
      <c r="AB155" s="53">
        <v>0</v>
      </c>
      <c r="AC155" s="53">
        <v>0</v>
      </c>
      <c r="AD155" s="53">
        <v>0</v>
      </c>
      <c r="AE155" s="53">
        <v>0</v>
      </c>
      <c r="AF155" s="53">
        <v>0</v>
      </c>
    </row>
    <row r="156" spans="2:32" ht="16" customHeight="1" x14ac:dyDescent="0.3">
      <c r="B156" s="51" t="s">
        <v>242</v>
      </c>
      <c r="C156" s="53">
        <v>0</v>
      </c>
      <c r="D156" s="53">
        <v>0</v>
      </c>
      <c r="E156" s="53">
        <v>0</v>
      </c>
      <c r="F156" s="53">
        <v>0</v>
      </c>
      <c r="G156" s="53">
        <v>0</v>
      </c>
      <c r="H156" s="53">
        <v>0</v>
      </c>
      <c r="I156" s="53">
        <v>0</v>
      </c>
      <c r="J156" s="53">
        <v>0</v>
      </c>
      <c r="K156" s="53">
        <v>0</v>
      </c>
      <c r="L156" s="53">
        <v>0</v>
      </c>
      <c r="M156" s="53">
        <v>0</v>
      </c>
      <c r="N156" s="53">
        <v>0</v>
      </c>
      <c r="O156" s="53">
        <v>0</v>
      </c>
      <c r="P156" s="53">
        <v>0</v>
      </c>
      <c r="Q156" s="53">
        <v>0</v>
      </c>
      <c r="R156" s="53">
        <v>0</v>
      </c>
      <c r="S156" s="53">
        <v>0</v>
      </c>
      <c r="T156" s="53">
        <v>0</v>
      </c>
      <c r="U156" s="53">
        <v>0</v>
      </c>
      <c r="V156" s="53">
        <v>0</v>
      </c>
      <c r="W156" s="53">
        <v>0</v>
      </c>
      <c r="X156" s="53">
        <v>0</v>
      </c>
      <c r="Y156" s="53">
        <v>0</v>
      </c>
      <c r="Z156" s="53">
        <v>0</v>
      </c>
      <c r="AA156" s="53">
        <v>0</v>
      </c>
      <c r="AB156" s="53">
        <v>0</v>
      </c>
      <c r="AC156" s="53">
        <v>0</v>
      </c>
      <c r="AD156" s="53">
        <v>0</v>
      </c>
      <c r="AE156" s="53">
        <v>0</v>
      </c>
      <c r="AF156" s="53">
        <v>0</v>
      </c>
    </row>
    <row r="157" spans="2:32" ht="16" customHeight="1" x14ac:dyDescent="0.3">
      <c r="B157" s="51" t="s">
        <v>243</v>
      </c>
      <c r="C157" s="53">
        <v>0</v>
      </c>
      <c r="D157" s="53">
        <v>0</v>
      </c>
      <c r="E157" s="53">
        <v>0</v>
      </c>
      <c r="F157" s="53">
        <v>0</v>
      </c>
      <c r="G157" s="53">
        <v>0</v>
      </c>
      <c r="H157" s="53">
        <v>0</v>
      </c>
      <c r="I157" s="53">
        <v>0</v>
      </c>
      <c r="J157" s="53">
        <v>0</v>
      </c>
      <c r="K157" s="53">
        <v>0</v>
      </c>
      <c r="L157" s="53">
        <v>0</v>
      </c>
      <c r="M157" s="53">
        <v>0</v>
      </c>
      <c r="N157" s="53">
        <v>0</v>
      </c>
      <c r="O157" s="53">
        <v>0</v>
      </c>
      <c r="P157" s="53">
        <v>0</v>
      </c>
      <c r="Q157" s="53">
        <v>0</v>
      </c>
      <c r="R157" s="53">
        <v>0</v>
      </c>
      <c r="S157" s="53">
        <v>0</v>
      </c>
      <c r="T157" s="53">
        <v>0</v>
      </c>
      <c r="U157" s="53">
        <v>0</v>
      </c>
      <c r="V157" s="53">
        <v>0</v>
      </c>
      <c r="W157" s="53">
        <v>0</v>
      </c>
      <c r="X157" s="53">
        <v>0</v>
      </c>
      <c r="Y157" s="53">
        <v>0</v>
      </c>
      <c r="Z157" s="53">
        <v>0</v>
      </c>
      <c r="AA157" s="53">
        <v>0</v>
      </c>
      <c r="AB157" s="53">
        <v>0</v>
      </c>
      <c r="AC157" s="53">
        <v>0</v>
      </c>
      <c r="AD157" s="53">
        <v>0</v>
      </c>
      <c r="AE157" s="53">
        <v>0</v>
      </c>
      <c r="AF157" s="53">
        <v>0</v>
      </c>
    </row>
    <row r="158" spans="2:32" ht="16" customHeight="1" x14ac:dyDescent="0.3">
      <c r="B158" s="51" t="s">
        <v>244</v>
      </c>
      <c r="C158" s="53">
        <v>0</v>
      </c>
      <c r="D158" s="53">
        <v>0</v>
      </c>
      <c r="E158" s="53">
        <v>0</v>
      </c>
      <c r="F158" s="53">
        <v>0</v>
      </c>
      <c r="G158" s="53">
        <v>0</v>
      </c>
      <c r="H158" s="53">
        <v>0</v>
      </c>
      <c r="I158" s="53">
        <v>0</v>
      </c>
      <c r="J158" s="53">
        <v>0</v>
      </c>
      <c r="K158" s="53">
        <v>0</v>
      </c>
      <c r="L158" s="53">
        <v>0</v>
      </c>
      <c r="M158" s="53">
        <v>0</v>
      </c>
      <c r="N158" s="53">
        <v>0</v>
      </c>
      <c r="O158" s="53">
        <v>0</v>
      </c>
      <c r="P158" s="53">
        <v>0</v>
      </c>
      <c r="Q158" s="53">
        <v>0</v>
      </c>
      <c r="R158" s="53">
        <v>0</v>
      </c>
      <c r="S158" s="53">
        <v>0</v>
      </c>
      <c r="T158" s="53">
        <v>0</v>
      </c>
      <c r="U158" s="53">
        <v>0</v>
      </c>
      <c r="V158" s="53">
        <v>0</v>
      </c>
      <c r="W158" s="53">
        <v>0</v>
      </c>
      <c r="X158" s="53">
        <v>0</v>
      </c>
      <c r="Y158" s="53">
        <v>0</v>
      </c>
      <c r="Z158" s="53">
        <v>0</v>
      </c>
      <c r="AA158" s="53">
        <v>0</v>
      </c>
      <c r="AB158" s="53">
        <v>0</v>
      </c>
      <c r="AC158" s="53">
        <v>0</v>
      </c>
      <c r="AD158" s="53">
        <v>0</v>
      </c>
      <c r="AE158" s="53">
        <v>0</v>
      </c>
      <c r="AF158" s="53">
        <v>0</v>
      </c>
    </row>
    <row r="159" spans="2:32" ht="16" customHeight="1" x14ac:dyDescent="0.3">
      <c r="B159" s="51" t="s">
        <v>245</v>
      </c>
      <c r="C159" s="53">
        <v>0</v>
      </c>
      <c r="D159" s="53">
        <v>0</v>
      </c>
      <c r="E159" s="53">
        <v>0</v>
      </c>
      <c r="F159" s="53">
        <v>0</v>
      </c>
      <c r="G159" s="53">
        <v>0</v>
      </c>
      <c r="H159" s="53">
        <v>0</v>
      </c>
      <c r="I159" s="53">
        <v>0</v>
      </c>
      <c r="J159" s="53">
        <v>0</v>
      </c>
      <c r="K159" s="53">
        <v>0</v>
      </c>
      <c r="L159" s="53">
        <v>0</v>
      </c>
      <c r="M159" s="53">
        <v>0</v>
      </c>
      <c r="N159" s="53">
        <v>0</v>
      </c>
      <c r="O159" s="53">
        <v>0</v>
      </c>
      <c r="P159" s="53">
        <v>0</v>
      </c>
      <c r="Q159" s="53">
        <v>0</v>
      </c>
      <c r="R159" s="53">
        <v>0</v>
      </c>
      <c r="S159" s="53">
        <v>0</v>
      </c>
      <c r="T159" s="53">
        <v>0</v>
      </c>
      <c r="U159" s="53">
        <v>0</v>
      </c>
      <c r="V159" s="53">
        <v>0</v>
      </c>
      <c r="W159" s="53">
        <v>0</v>
      </c>
      <c r="X159" s="53">
        <v>0</v>
      </c>
      <c r="Y159" s="53">
        <v>0</v>
      </c>
      <c r="Z159" s="53">
        <v>0</v>
      </c>
      <c r="AA159" s="53">
        <v>0</v>
      </c>
      <c r="AB159" s="53">
        <v>0</v>
      </c>
      <c r="AC159" s="53">
        <v>0</v>
      </c>
      <c r="AD159" s="53">
        <v>0</v>
      </c>
      <c r="AE159" s="53">
        <v>0</v>
      </c>
      <c r="AF159" s="53">
        <v>0</v>
      </c>
    </row>
    <row r="160" spans="2:32" ht="16" customHeight="1" x14ac:dyDescent="0.3">
      <c r="B160" s="51" t="s">
        <v>246</v>
      </c>
      <c r="C160" s="53">
        <v>0</v>
      </c>
      <c r="D160" s="53">
        <v>0</v>
      </c>
      <c r="E160" s="53">
        <v>0</v>
      </c>
      <c r="F160" s="53">
        <v>0</v>
      </c>
      <c r="G160" s="53">
        <v>0</v>
      </c>
      <c r="H160" s="53">
        <v>0</v>
      </c>
      <c r="I160" s="53">
        <v>0</v>
      </c>
      <c r="J160" s="53">
        <v>0</v>
      </c>
      <c r="K160" s="53">
        <v>0</v>
      </c>
      <c r="L160" s="53">
        <v>0</v>
      </c>
      <c r="M160" s="53">
        <v>0</v>
      </c>
      <c r="N160" s="53">
        <v>0</v>
      </c>
      <c r="O160" s="53">
        <v>0</v>
      </c>
      <c r="P160" s="53">
        <v>0</v>
      </c>
      <c r="Q160" s="53">
        <v>0</v>
      </c>
      <c r="R160" s="53">
        <v>0</v>
      </c>
      <c r="S160" s="53">
        <v>0</v>
      </c>
      <c r="T160" s="53">
        <v>0</v>
      </c>
      <c r="U160" s="53">
        <v>0</v>
      </c>
      <c r="V160" s="53">
        <v>0</v>
      </c>
      <c r="W160" s="53">
        <v>0</v>
      </c>
      <c r="X160" s="53">
        <v>0</v>
      </c>
      <c r="Y160" s="53">
        <v>0</v>
      </c>
      <c r="Z160" s="53">
        <v>0</v>
      </c>
      <c r="AA160" s="53">
        <v>0</v>
      </c>
      <c r="AB160" s="53">
        <v>0</v>
      </c>
      <c r="AC160" s="53">
        <v>0</v>
      </c>
      <c r="AD160" s="53">
        <v>0</v>
      </c>
      <c r="AE160" s="53">
        <v>0</v>
      </c>
      <c r="AF160" s="53">
        <v>0</v>
      </c>
    </row>
    <row r="161" spans="2:32" ht="16" customHeight="1" x14ac:dyDescent="0.3">
      <c r="B161" s="51" t="s">
        <v>247</v>
      </c>
      <c r="C161" s="53">
        <v>0</v>
      </c>
      <c r="D161" s="53">
        <v>0</v>
      </c>
      <c r="E161" s="53">
        <v>0</v>
      </c>
      <c r="F161" s="53">
        <v>0</v>
      </c>
      <c r="G161" s="53">
        <v>0</v>
      </c>
      <c r="H161" s="53">
        <v>0</v>
      </c>
      <c r="I161" s="53">
        <v>0</v>
      </c>
      <c r="J161" s="53">
        <v>0</v>
      </c>
      <c r="K161" s="53">
        <v>0</v>
      </c>
      <c r="L161" s="53">
        <v>0</v>
      </c>
      <c r="M161" s="53">
        <v>0</v>
      </c>
      <c r="N161" s="53">
        <v>0</v>
      </c>
      <c r="O161" s="53">
        <v>0</v>
      </c>
      <c r="P161" s="53">
        <v>0</v>
      </c>
      <c r="Q161" s="53">
        <v>0</v>
      </c>
      <c r="R161" s="53">
        <v>0</v>
      </c>
      <c r="S161" s="53">
        <v>0</v>
      </c>
      <c r="T161" s="53">
        <v>0</v>
      </c>
      <c r="U161" s="53">
        <v>0</v>
      </c>
      <c r="V161" s="53">
        <v>0</v>
      </c>
      <c r="W161" s="53">
        <v>0</v>
      </c>
      <c r="X161" s="53">
        <v>0</v>
      </c>
      <c r="Y161" s="53">
        <v>0</v>
      </c>
      <c r="Z161" s="53">
        <v>0</v>
      </c>
      <c r="AA161" s="53">
        <v>0</v>
      </c>
      <c r="AB161" s="53">
        <v>0</v>
      </c>
      <c r="AC161" s="53">
        <v>0</v>
      </c>
      <c r="AD161" s="53">
        <v>0</v>
      </c>
      <c r="AE161" s="53">
        <v>0</v>
      </c>
      <c r="AF161" s="53">
        <v>0</v>
      </c>
    </row>
    <row r="162" spans="2:32" ht="16" customHeight="1" x14ac:dyDescent="0.3">
      <c r="B162" s="51" t="s">
        <v>248</v>
      </c>
      <c r="C162" s="53">
        <v>0</v>
      </c>
      <c r="D162" s="53">
        <v>0</v>
      </c>
      <c r="E162" s="53">
        <v>0</v>
      </c>
      <c r="F162" s="53">
        <v>0</v>
      </c>
      <c r="G162" s="53">
        <v>0</v>
      </c>
      <c r="H162" s="53">
        <v>0</v>
      </c>
      <c r="I162" s="53">
        <v>0</v>
      </c>
      <c r="J162" s="53">
        <v>0</v>
      </c>
      <c r="K162" s="53">
        <v>0</v>
      </c>
      <c r="L162" s="53">
        <v>0</v>
      </c>
      <c r="M162" s="53">
        <v>0</v>
      </c>
      <c r="N162" s="53">
        <v>0</v>
      </c>
      <c r="O162" s="53">
        <v>0</v>
      </c>
      <c r="P162" s="53">
        <v>0</v>
      </c>
      <c r="Q162" s="53">
        <v>0</v>
      </c>
      <c r="R162" s="53">
        <v>0</v>
      </c>
      <c r="S162" s="53">
        <v>0</v>
      </c>
      <c r="T162" s="53">
        <v>0</v>
      </c>
      <c r="U162" s="53">
        <v>0</v>
      </c>
      <c r="V162" s="53">
        <v>0</v>
      </c>
      <c r="W162" s="53">
        <v>0</v>
      </c>
      <c r="X162" s="53">
        <v>0</v>
      </c>
      <c r="Y162" s="53">
        <v>0</v>
      </c>
      <c r="Z162" s="53">
        <v>0</v>
      </c>
      <c r="AA162" s="53">
        <v>0</v>
      </c>
      <c r="AB162" s="53">
        <v>0</v>
      </c>
      <c r="AC162" s="53">
        <v>0</v>
      </c>
      <c r="AD162" s="53">
        <v>0</v>
      </c>
      <c r="AE162" s="53">
        <v>0</v>
      </c>
      <c r="AF162" s="53">
        <v>0</v>
      </c>
    </row>
    <row r="163" spans="2:32" ht="16" customHeight="1" x14ac:dyDescent="0.3">
      <c r="B163" s="51" t="s">
        <v>249</v>
      </c>
      <c r="C163" s="53">
        <v>0</v>
      </c>
      <c r="D163" s="53">
        <v>0</v>
      </c>
      <c r="E163" s="53">
        <v>0</v>
      </c>
      <c r="F163" s="53">
        <v>0</v>
      </c>
      <c r="G163" s="53">
        <v>0</v>
      </c>
      <c r="H163" s="53">
        <v>0</v>
      </c>
      <c r="I163" s="53">
        <v>0</v>
      </c>
      <c r="J163" s="53">
        <v>0</v>
      </c>
      <c r="K163" s="53">
        <v>0</v>
      </c>
      <c r="L163" s="53">
        <v>0</v>
      </c>
      <c r="M163" s="53">
        <v>0</v>
      </c>
      <c r="N163" s="53">
        <v>0</v>
      </c>
      <c r="O163" s="53">
        <v>0</v>
      </c>
      <c r="P163" s="53">
        <v>0</v>
      </c>
      <c r="Q163" s="53">
        <v>0</v>
      </c>
      <c r="R163" s="53">
        <v>0</v>
      </c>
      <c r="S163" s="53">
        <v>0</v>
      </c>
      <c r="T163" s="53">
        <v>0</v>
      </c>
      <c r="U163" s="53">
        <v>0</v>
      </c>
      <c r="V163" s="53">
        <v>0</v>
      </c>
      <c r="W163" s="53">
        <v>0</v>
      </c>
      <c r="X163" s="53">
        <v>0</v>
      </c>
      <c r="Y163" s="53">
        <v>0</v>
      </c>
      <c r="Z163" s="53">
        <v>0</v>
      </c>
      <c r="AA163" s="53">
        <v>0</v>
      </c>
      <c r="AB163" s="53">
        <v>0</v>
      </c>
      <c r="AC163" s="53">
        <v>0</v>
      </c>
      <c r="AD163" s="53">
        <v>0</v>
      </c>
      <c r="AE163" s="53">
        <v>0</v>
      </c>
      <c r="AF163" s="53">
        <v>0</v>
      </c>
    </row>
    <row r="164" spans="2:32" ht="16" customHeight="1" x14ac:dyDescent="0.3">
      <c r="B164" s="51" t="s">
        <v>250</v>
      </c>
      <c r="C164" s="53">
        <v>0</v>
      </c>
      <c r="D164" s="53">
        <v>0</v>
      </c>
      <c r="E164" s="53">
        <v>0</v>
      </c>
      <c r="F164" s="53">
        <v>0</v>
      </c>
      <c r="G164" s="53">
        <v>0</v>
      </c>
      <c r="H164" s="53">
        <v>0</v>
      </c>
      <c r="I164" s="53">
        <v>0</v>
      </c>
      <c r="J164" s="53">
        <v>0</v>
      </c>
      <c r="K164" s="53">
        <v>0</v>
      </c>
      <c r="L164" s="53">
        <v>0</v>
      </c>
      <c r="M164" s="53">
        <v>0</v>
      </c>
      <c r="N164" s="53">
        <v>0</v>
      </c>
      <c r="O164" s="53">
        <v>0</v>
      </c>
      <c r="P164" s="53">
        <v>0</v>
      </c>
      <c r="Q164" s="53">
        <v>0</v>
      </c>
      <c r="R164" s="53">
        <v>0</v>
      </c>
      <c r="S164" s="53">
        <v>0</v>
      </c>
      <c r="T164" s="53">
        <v>0</v>
      </c>
      <c r="U164" s="53">
        <v>0</v>
      </c>
      <c r="V164" s="53">
        <v>0</v>
      </c>
      <c r="W164" s="53">
        <v>0</v>
      </c>
      <c r="X164" s="53">
        <v>0</v>
      </c>
      <c r="Y164" s="53">
        <v>0</v>
      </c>
      <c r="Z164" s="53">
        <v>0</v>
      </c>
      <c r="AA164" s="53">
        <v>0</v>
      </c>
      <c r="AB164" s="53">
        <v>0</v>
      </c>
      <c r="AC164" s="53">
        <v>0</v>
      </c>
      <c r="AD164" s="53">
        <v>0</v>
      </c>
      <c r="AE164" s="53">
        <v>0</v>
      </c>
      <c r="AF164" s="53">
        <v>0</v>
      </c>
    </row>
    <row r="165" spans="2:32" ht="16" customHeight="1" x14ac:dyDescent="0.3">
      <c r="B165" s="51" t="s">
        <v>251</v>
      </c>
      <c r="C165" s="53">
        <v>0</v>
      </c>
      <c r="D165" s="53">
        <v>0</v>
      </c>
      <c r="E165" s="53">
        <v>0</v>
      </c>
      <c r="F165" s="53">
        <v>0</v>
      </c>
      <c r="G165" s="53">
        <v>0</v>
      </c>
      <c r="H165" s="53">
        <v>0</v>
      </c>
      <c r="I165" s="53">
        <v>0</v>
      </c>
      <c r="J165" s="53">
        <v>0</v>
      </c>
      <c r="K165" s="53">
        <v>0</v>
      </c>
      <c r="L165" s="53">
        <v>0</v>
      </c>
      <c r="M165" s="53">
        <v>0</v>
      </c>
      <c r="N165" s="53">
        <v>0</v>
      </c>
      <c r="O165" s="53">
        <v>0</v>
      </c>
      <c r="P165" s="53">
        <v>0</v>
      </c>
      <c r="Q165" s="53">
        <v>0</v>
      </c>
      <c r="R165" s="53">
        <v>0</v>
      </c>
      <c r="S165" s="53">
        <v>0</v>
      </c>
      <c r="T165" s="53">
        <v>0</v>
      </c>
      <c r="U165" s="53">
        <v>0</v>
      </c>
      <c r="V165" s="53">
        <v>0</v>
      </c>
      <c r="W165" s="53">
        <v>0</v>
      </c>
      <c r="X165" s="53">
        <v>0</v>
      </c>
      <c r="Y165" s="53">
        <v>0</v>
      </c>
      <c r="Z165" s="53">
        <v>0</v>
      </c>
      <c r="AA165" s="53">
        <v>0</v>
      </c>
      <c r="AB165" s="53">
        <v>0</v>
      </c>
      <c r="AC165" s="53">
        <v>0</v>
      </c>
      <c r="AD165" s="53">
        <v>0</v>
      </c>
      <c r="AE165" s="53">
        <v>0</v>
      </c>
      <c r="AF165" s="53">
        <v>0</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0</v>
      </c>
      <c r="D167" s="50">
        <v>0</v>
      </c>
      <c r="E167" s="50">
        <v>0</v>
      </c>
      <c r="F167" s="50">
        <v>0</v>
      </c>
      <c r="G167" s="50">
        <v>0</v>
      </c>
      <c r="H167" s="50">
        <v>0</v>
      </c>
      <c r="I167" s="50">
        <v>0</v>
      </c>
      <c r="J167" s="50">
        <v>0</v>
      </c>
      <c r="K167" s="50">
        <v>0</v>
      </c>
      <c r="L167" s="50">
        <v>0</v>
      </c>
      <c r="M167" s="50">
        <v>29.7</v>
      </c>
      <c r="N167" s="50">
        <v>29.7</v>
      </c>
      <c r="O167" s="50">
        <v>29.7</v>
      </c>
      <c r="P167" s="50">
        <v>29.7</v>
      </c>
      <c r="Q167" s="50">
        <v>29.7</v>
      </c>
      <c r="R167" s="50">
        <v>29.7</v>
      </c>
      <c r="S167" s="50">
        <v>29.7</v>
      </c>
      <c r="T167" s="50">
        <v>29.7</v>
      </c>
      <c r="U167" s="50">
        <v>29.7</v>
      </c>
      <c r="V167" s="50">
        <v>29.7</v>
      </c>
      <c r="W167" s="50">
        <v>29.7</v>
      </c>
      <c r="X167" s="50">
        <v>29.7</v>
      </c>
      <c r="Y167" s="50">
        <v>29.7</v>
      </c>
      <c r="Z167" s="50">
        <v>29.7</v>
      </c>
      <c r="AA167" s="50">
        <v>29.7</v>
      </c>
      <c r="AB167" s="50">
        <v>29.7</v>
      </c>
      <c r="AC167" s="50">
        <v>29.7</v>
      </c>
      <c r="AD167" s="50">
        <v>29.7</v>
      </c>
      <c r="AE167" s="50">
        <v>29.7</v>
      </c>
      <c r="AF167" s="50">
        <v>29.7</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0</v>
      </c>
      <c r="D169" s="53">
        <v>0</v>
      </c>
      <c r="E169" s="53">
        <v>0</v>
      </c>
      <c r="F169" s="53">
        <v>0</v>
      </c>
      <c r="G169" s="53">
        <v>0</v>
      </c>
      <c r="H169" s="53">
        <v>0</v>
      </c>
      <c r="I169" s="53">
        <v>0</v>
      </c>
      <c r="J169" s="53">
        <v>0</v>
      </c>
      <c r="K169" s="53">
        <v>0</v>
      </c>
      <c r="L169" s="53">
        <v>0</v>
      </c>
      <c r="M169" s="53">
        <v>29.7</v>
      </c>
      <c r="N169" s="53">
        <v>29.7</v>
      </c>
      <c r="O169" s="53">
        <v>29.7</v>
      </c>
      <c r="P169" s="53">
        <v>29.7</v>
      </c>
      <c r="Q169" s="53">
        <v>29.7</v>
      </c>
      <c r="R169" s="53">
        <v>29.7</v>
      </c>
      <c r="S169" s="53">
        <v>29.7</v>
      </c>
      <c r="T169" s="53">
        <v>29.7</v>
      </c>
      <c r="U169" s="53">
        <v>29.7</v>
      </c>
      <c r="V169" s="53">
        <v>29.7</v>
      </c>
      <c r="W169" s="53">
        <v>29.7</v>
      </c>
      <c r="X169" s="53">
        <v>29.7</v>
      </c>
      <c r="Y169" s="53">
        <v>29.7</v>
      </c>
      <c r="Z169" s="53">
        <v>29.7</v>
      </c>
      <c r="AA169" s="53">
        <v>29.7</v>
      </c>
      <c r="AB169" s="53">
        <v>29.7</v>
      </c>
      <c r="AC169" s="53">
        <v>29.7</v>
      </c>
      <c r="AD169" s="53">
        <v>29.7</v>
      </c>
      <c r="AE169" s="53">
        <v>29.7</v>
      </c>
      <c r="AF169" s="53">
        <v>29.7</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0</v>
      </c>
      <c r="D171" s="53">
        <v>0</v>
      </c>
      <c r="E171" s="53">
        <v>0</v>
      </c>
      <c r="F171" s="53">
        <v>0</v>
      </c>
      <c r="G171" s="53">
        <v>0</v>
      </c>
      <c r="H171" s="53">
        <v>0</v>
      </c>
      <c r="I171" s="53">
        <v>0</v>
      </c>
      <c r="J171" s="53">
        <v>0</v>
      </c>
      <c r="K171" s="53">
        <v>0</v>
      </c>
      <c r="L171" s="53">
        <v>0</v>
      </c>
      <c r="M171" s="53">
        <v>0</v>
      </c>
      <c r="N171" s="53">
        <v>0</v>
      </c>
      <c r="O171" s="53">
        <v>0</v>
      </c>
      <c r="P171" s="53">
        <v>0</v>
      </c>
      <c r="Q171" s="53">
        <v>0</v>
      </c>
      <c r="R171" s="53">
        <v>0</v>
      </c>
      <c r="S171" s="53">
        <v>0</v>
      </c>
      <c r="T171" s="53">
        <v>0</v>
      </c>
      <c r="U171" s="53">
        <v>0</v>
      </c>
      <c r="V171" s="53">
        <v>0</v>
      </c>
      <c r="W171" s="53">
        <v>0</v>
      </c>
      <c r="X171" s="53">
        <v>0</v>
      </c>
      <c r="Y171" s="53">
        <v>0</v>
      </c>
      <c r="Z171" s="53">
        <v>0</v>
      </c>
      <c r="AA171" s="53">
        <v>0</v>
      </c>
      <c r="AB171" s="53">
        <v>0</v>
      </c>
      <c r="AC171" s="53">
        <v>0</v>
      </c>
      <c r="AD171" s="53">
        <v>0</v>
      </c>
      <c r="AE171" s="53">
        <v>0</v>
      </c>
      <c r="AF171" s="53">
        <v>0</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0</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0</v>
      </c>
      <c r="D174" s="53">
        <v>0</v>
      </c>
      <c r="E174" s="53">
        <v>0</v>
      </c>
      <c r="F174" s="53">
        <v>0</v>
      </c>
      <c r="G174" s="53">
        <v>0</v>
      </c>
      <c r="H174" s="53">
        <v>0</v>
      </c>
      <c r="I174" s="53">
        <v>0</v>
      </c>
      <c r="J174" s="53">
        <v>0</v>
      </c>
      <c r="K174" s="53">
        <v>0</v>
      </c>
      <c r="L174" s="53">
        <v>0</v>
      </c>
      <c r="M174" s="53">
        <v>0</v>
      </c>
      <c r="N174" s="53">
        <v>0</v>
      </c>
      <c r="O174" s="53">
        <v>0</v>
      </c>
      <c r="P174" s="53">
        <v>0</v>
      </c>
      <c r="Q174" s="53">
        <v>0</v>
      </c>
      <c r="R174" s="53">
        <v>0</v>
      </c>
      <c r="S174" s="53">
        <v>0</v>
      </c>
      <c r="T174" s="53">
        <v>0</v>
      </c>
      <c r="U174" s="53">
        <v>0</v>
      </c>
      <c r="V174" s="53">
        <v>0</v>
      </c>
      <c r="W174" s="53">
        <v>0</v>
      </c>
      <c r="X174" s="53">
        <v>0</v>
      </c>
      <c r="Y174" s="53">
        <v>0</v>
      </c>
      <c r="Z174" s="53">
        <v>0</v>
      </c>
      <c r="AA174" s="53">
        <v>0</v>
      </c>
      <c r="AB174" s="53">
        <v>0</v>
      </c>
      <c r="AC174" s="53">
        <v>0</v>
      </c>
      <c r="AD174" s="53">
        <v>0</v>
      </c>
      <c r="AE174" s="53">
        <v>0</v>
      </c>
      <c r="AF174" s="53">
        <v>0</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28.8</v>
      </c>
      <c r="D176" s="50">
        <v>29.7</v>
      </c>
      <c r="E176" s="50">
        <v>30.6</v>
      </c>
      <c r="F176" s="50">
        <v>31.5</v>
      </c>
      <c r="G176" s="50">
        <v>32.4</v>
      </c>
      <c r="H176" s="50">
        <v>79.020520176235493</v>
      </c>
      <c r="I176" s="50">
        <v>125.40434416454399</v>
      </c>
      <c r="J176" s="50">
        <v>128.914910397</v>
      </c>
      <c r="K176" s="50">
        <v>132.11251700234999</v>
      </c>
      <c r="L176" s="50">
        <v>137.3414976</v>
      </c>
      <c r="M176" s="50">
        <v>151.26124439609998</v>
      </c>
      <c r="N176" s="50">
        <v>173.18802877439998</v>
      </c>
      <c r="O176" s="50">
        <v>184.34197815119998</v>
      </c>
      <c r="P176" s="50">
        <v>189.94505965395001</v>
      </c>
      <c r="Q176" s="50">
        <v>187.71163505310003</v>
      </c>
      <c r="R176" s="50">
        <v>54.9</v>
      </c>
      <c r="S176" s="50">
        <v>54.9</v>
      </c>
      <c r="T176" s="50">
        <v>54.9</v>
      </c>
      <c r="U176" s="50">
        <v>54.9</v>
      </c>
      <c r="V176" s="50">
        <v>54.9</v>
      </c>
      <c r="W176" s="50">
        <v>54.9</v>
      </c>
      <c r="X176" s="50">
        <v>54.9</v>
      </c>
      <c r="Y176" s="50">
        <v>54.9</v>
      </c>
      <c r="Z176" s="50">
        <v>54.9</v>
      </c>
      <c r="AA176" s="50">
        <v>54.9</v>
      </c>
      <c r="AB176" s="50">
        <v>54.9</v>
      </c>
      <c r="AC176" s="50">
        <v>54.9</v>
      </c>
      <c r="AD176" s="50">
        <v>54.9</v>
      </c>
      <c r="AE176" s="50">
        <v>54.9</v>
      </c>
      <c r="AF176" s="50">
        <v>54.9</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28.8</v>
      </c>
      <c r="D180" s="53">
        <v>29.7</v>
      </c>
      <c r="E180" s="53">
        <v>30.6</v>
      </c>
      <c r="F180" s="53">
        <v>31.5</v>
      </c>
      <c r="G180" s="53">
        <v>32.4</v>
      </c>
      <c r="H180" s="53">
        <v>33.300000000000004</v>
      </c>
      <c r="I180" s="53">
        <v>34.200000000000003</v>
      </c>
      <c r="J180" s="53">
        <v>35.1</v>
      </c>
      <c r="K180" s="53">
        <v>36</v>
      </c>
      <c r="L180" s="53">
        <v>36</v>
      </c>
      <c r="M180" s="53">
        <v>54.9</v>
      </c>
      <c r="N180" s="53">
        <v>54.9</v>
      </c>
      <c r="O180" s="53">
        <v>54.9</v>
      </c>
      <c r="P180" s="53">
        <v>54.9</v>
      </c>
      <c r="Q180" s="53">
        <v>54.9</v>
      </c>
      <c r="R180" s="53">
        <v>54.9</v>
      </c>
      <c r="S180" s="53">
        <v>54.9</v>
      </c>
      <c r="T180" s="53">
        <v>54.9</v>
      </c>
      <c r="U180" s="53">
        <v>54.9</v>
      </c>
      <c r="V180" s="53">
        <v>54.9</v>
      </c>
      <c r="W180" s="53">
        <v>54.9</v>
      </c>
      <c r="X180" s="53">
        <v>54.9</v>
      </c>
      <c r="Y180" s="53">
        <v>54.9</v>
      </c>
      <c r="Z180" s="53">
        <v>54.9</v>
      </c>
      <c r="AA180" s="53">
        <v>54.9</v>
      </c>
      <c r="AB180" s="53">
        <v>54.9</v>
      </c>
      <c r="AC180" s="53">
        <v>54.9</v>
      </c>
      <c r="AD180" s="53">
        <v>54.9</v>
      </c>
      <c r="AE180" s="53">
        <v>54.9</v>
      </c>
      <c r="AF180" s="53">
        <v>54.9</v>
      </c>
    </row>
    <row r="181" spans="2:32" ht="16" customHeight="1" x14ac:dyDescent="0.3">
      <c r="B181" s="51" t="s">
        <v>267</v>
      </c>
      <c r="C181" s="53">
        <v>0</v>
      </c>
      <c r="D181" s="53">
        <v>0</v>
      </c>
      <c r="E181" s="53">
        <v>0</v>
      </c>
      <c r="F181" s="53">
        <v>0</v>
      </c>
      <c r="G181" s="53">
        <v>0</v>
      </c>
      <c r="H181" s="53">
        <v>45.720520176235496</v>
      </c>
      <c r="I181" s="53">
        <v>91.204344164543983</v>
      </c>
      <c r="J181" s="53">
        <v>93.814910397000006</v>
      </c>
      <c r="K181" s="53">
        <v>96.112517002349989</v>
      </c>
      <c r="L181" s="53">
        <v>101.3414976</v>
      </c>
      <c r="M181" s="53">
        <v>96.361244396099991</v>
      </c>
      <c r="N181" s="53">
        <v>118.28802877439999</v>
      </c>
      <c r="O181" s="53">
        <v>129.44197815119998</v>
      </c>
      <c r="P181" s="53">
        <v>135.04505965395001</v>
      </c>
      <c r="Q181" s="53">
        <v>132.81163505310002</v>
      </c>
      <c r="R181" s="53">
        <v>0</v>
      </c>
      <c r="S181" s="53">
        <v>0</v>
      </c>
      <c r="T181" s="53">
        <v>0</v>
      </c>
      <c r="U181" s="53">
        <v>0</v>
      </c>
      <c r="V181" s="53">
        <v>0</v>
      </c>
      <c r="W181" s="53">
        <v>0</v>
      </c>
      <c r="X181" s="53">
        <v>0</v>
      </c>
      <c r="Y181" s="53">
        <v>0</v>
      </c>
      <c r="Z181" s="53">
        <v>0</v>
      </c>
      <c r="AA181" s="53">
        <v>0</v>
      </c>
      <c r="AB181" s="53">
        <v>0</v>
      </c>
      <c r="AC181" s="53">
        <v>0</v>
      </c>
      <c r="AD181" s="53">
        <v>0</v>
      </c>
      <c r="AE181" s="53">
        <v>0</v>
      </c>
      <c r="AF181" s="53">
        <v>0</v>
      </c>
    </row>
    <row r="182" spans="2:32" ht="16" customHeight="1" x14ac:dyDescent="0.3">
      <c r="B182" s="51" t="s">
        <v>268</v>
      </c>
      <c r="C182" s="53">
        <v>0</v>
      </c>
      <c r="D182" s="53">
        <v>0</v>
      </c>
      <c r="E182" s="53">
        <v>0</v>
      </c>
      <c r="F182" s="53">
        <v>0</v>
      </c>
      <c r="G182" s="53">
        <v>0</v>
      </c>
      <c r="H182" s="53">
        <v>0</v>
      </c>
      <c r="I182" s="53">
        <v>0</v>
      </c>
      <c r="J182" s="53">
        <v>0</v>
      </c>
      <c r="K182" s="53">
        <v>0</v>
      </c>
      <c r="L182" s="53">
        <v>0</v>
      </c>
      <c r="M182" s="53">
        <v>0</v>
      </c>
      <c r="N182" s="53">
        <v>0</v>
      </c>
      <c r="O182" s="53">
        <v>0</v>
      </c>
      <c r="P182" s="53">
        <v>0</v>
      </c>
      <c r="Q182" s="53">
        <v>0</v>
      </c>
      <c r="R182" s="53">
        <v>0</v>
      </c>
      <c r="S182" s="53">
        <v>0</v>
      </c>
      <c r="T182" s="53">
        <v>0</v>
      </c>
      <c r="U182" s="53">
        <v>0</v>
      </c>
      <c r="V182" s="53">
        <v>0</v>
      </c>
      <c r="W182" s="53">
        <v>0</v>
      </c>
      <c r="X182" s="53">
        <v>0</v>
      </c>
      <c r="Y182" s="53">
        <v>0</v>
      </c>
      <c r="Z182" s="53">
        <v>0</v>
      </c>
      <c r="AA182" s="53">
        <v>0</v>
      </c>
      <c r="AB182" s="53">
        <v>0</v>
      </c>
      <c r="AC182" s="53">
        <v>0</v>
      </c>
      <c r="AD182" s="53">
        <v>0</v>
      </c>
      <c r="AE182" s="53">
        <v>0</v>
      </c>
      <c r="AF182" s="53">
        <v>0</v>
      </c>
    </row>
    <row r="183" spans="2:32" ht="16" customHeight="1" x14ac:dyDescent="0.3">
      <c r="B183" s="51" t="s">
        <v>269</v>
      </c>
      <c r="C183" s="53">
        <v>0</v>
      </c>
      <c r="D183" s="53">
        <v>0</v>
      </c>
      <c r="E183" s="53">
        <v>0</v>
      </c>
      <c r="F183" s="53">
        <v>0</v>
      </c>
      <c r="G183" s="53">
        <v>0</v>
      </c>
      <c r="H183" s="53">
        <v>0</v>
      </c>
      <c r="I183" s="53">
        <v>0</v>
      </c>
      <c r="J183" s="53">
        <v>0</v>
      </c>
      <c r="K183" s="53">
        <v>0</v>
      </c>
      <c r="L183" s="53">
        <v>0</v>
      </c>
      <c r="M183" s="53">
        <v>0</v>
      </c>
      <c r="N183" s="53">
        <v>0</v>
      </c>
      <c r="O183" s="53">
        <v>0</v>
      </c>
      <c r="P183" s="53">
        <v>0</v>
      </c>
      <c r="Q183" s="53">
        <v>0</v>
      </c>
      <c r="R183" s="53">
        <v>0</v>
      </c>
      <c r="S183" s="53">
        <v>0</v>
      </c>
      <c r="T183" s="53">
        <v>0</v>
      </c>
      <c r="U183" s="53">
        <v>0</v>
      </c>
      <c r="V183" s="53">
        <v>0</v>
      </c>
      <c r="W183" s="53">
        <v>0</v>
      </c>
      <c r="X183" s="53">
        <v>0</v>
      </c>
      <c r="Y183" s="53">
        <v>0</v>
      </c>
      <c r="Z183" s="53">
        <v>0</v>
      </c>
      <c r="AA183" s="53">
        <v>0</v>
      </c>
      <c r="AB183" s="53">
        <v>0</v>
      </c>
      <c r="AC183" s="53">
        <v>0</v>
      </c>
      <c r="AD183" s="53">
        <v>0</v>
      </c>
      <c r="AE183" s="53">
        <v>0</v>
      </c>
      <c r="AF183" s="53">
        <v>0</v>
      </c>
    </row>
    <row r="184" spans="2:32" ht="16" customHeight="1" x14ac:dyDescent="0.3">
      <c r="B184" s="51" t="s">
        <v>270</v>
      </c>
      <c r="C184" s="53">
        <v>0</v>
      </c>
      <c r="D184" s="53">
        <v>0</v>
      </c>
      <c r="E184" s="53">
        <v>0</v>
      </c>
      <c r="F184" s="53">
        <v>0</v>
      </c>
      <c r="G184" s="53">
        <v>0</v>
      </c>
      <c r="H184" s="53">
        <v>0</v>
      </c>
      <c r="I184" s="53">
        <v>0</v>
      </c>
      <c r="J184" s="53">
        <v>0</v>
      </c>
      <c r="K184" s="53">
        <v>0</v>
      </c>
      <c r="L184" s="53">
        <v>0</v>
      </c>
      <c r="M184" s="53">
        <v>0</v>
      </c>
      <c r="N184" s="53">
        <v>0</v>
      </c>
      <c r="O184" s="53">
        <v>0</v>
      </c>
      <c r="P184" s="53">
        <v>0</v>
      </c>
      <c r="Q184" s="53">
        <v>0</v>
      </c>
      <c r="R184" s="53">
        <v>0</v>
      </c>
      <c r="S184" s="53">
        <v>0</v>
      </c>
      <c r="T184" s="53">
        <v>0</v>
      </c>
      <c r="U184" s="53">
        <v>0</v>
      </c>
      <c r="V184" s="53">
        <v>0</v>
      </c>
      <c r="W184" s="53">
        <v>0</v>
      </c>
      <c r="X184" s="53">
        <v>0</v>
      </c>
      <c r="Y184" s="53">
        <v>0</v>
      </c>
      <c r="Z184" s="53">
        <v>0</v>
      </c>
      <c r="AA184" s="53">
        <v>0</v>
      </c>
      <c r="AB184" s="53">
        <v>0</v>
      </c>
      <c r="AC184" s="53">
        <v>0</v>
      </c>
      <c r="AD184" s="53">
        <v>0</v>
      </c>
      <c r="AE184" s="53">
        <v>0</v>
      </c>
      <c r="AF184" s="53">
        <v>0</v>
      </c>
    </row>
    <row r="185" spans="2:32" ht="16" customHeight="1" x14ac:dyDescent="0.3">
      <c r="B185" s="51" t="s">
        <v>271</v>
      </c>
      <c r="C185" s="53">
        <v>0</v>
      </c>
      <c r="D185" s="53">
        <v>0</v>
      </c>
      <c r="E185" s="53">
        <v>0</v>
      </c>
      <c r="F185" s="53">
        <v>0</v>
      </c>
      <c r="G185" s="53">
        <v>0</v>
      </c>
      <c r="H185" s="53">
        <v>0</v>
      </c>
      <c r="I185" s="53">
        <v>0</v>
      </c>
      <c r="J185" s="53">
        <v>0</v>
      </c>
      <c r="K185" s="53">
        <v>0</v>
      </c>
      <c r="L185" s="53">
        <v>0</v>
      </c>
      <c r="M185" s="53">
        <v>0</v>
      </c>
      <c r="N185" s="53">
        <v>0</v>
      </c>
      <c r="O185" s="53">
        <v>0</v>
      </c>
      <c r="P185" s="53">
        <v>0</v>
      </c>
      <c r="Q185" s="53">
        <v>0</v>
      </c>
      <c r="R185" s="53">
        <v>0</v>
      </c>
      <c r="S185" s="53">
        <v>0</v>
      </c>
      <c r="T185" s="53">
        <v>0</v>
      </c>
      <c r="U185" s="53">
        <v>0</v>
      </c>
      <c r="V185" s="53">
        <v>0</v>
      </c>
      <c r="W185" s="53">
        <v>0</v>
      </c>
      <c r="X185" s="53">
        <v>0</v>
      </c>
      <c r="Y185" s="53">
        <v>0</v>
      </c>
      <c r="Z185" s="53">
        <v>0</v>
      </c>
      <c r="AA185" s="53">
        <v>0</v>
      </c>
      <c r="AB185" s="53">
        <v>0</v>
      </c>
      <c r="AC185" s="53">
        <v>0</v>
      </c>
      <c r="AD185" s="53">
        <v>0</v>
      </c>
      <c r="AE185" s="53">
        <v>0</v>
      </c>
      <c r="AF185" s="53">
        <v>0</v>
      </c>
    </row>
    <row r="186" spans="2:32" ht="16" customHeight="1" x14ac:dyDescent="0.3">
      <c r="B186" s="51" t="s">
        <v>272</v>
      </c>
      <c r="C186" s="53">
        <v>0</v>
      </c>
      <c r="D186" s="53">
        <v>0</v>
      </c>
      <c r="E186" s="53">
        <v>0</v>
      </c>
      <c r="F186" s="53">
        <v>0</v>
      </c>
      <c r="G186" s="53">
        <v>0</v>
      </c>
      <c r="H186" s="53">
        <v>0</v>
      </c>
      <c r="I186" s="53">
        <v>0</v>
      </c>
      <c r="J186" s="53">
        <v>0</v>
      </c>
      <c r="K186" s="53">
        <v>0</v>
      </c>
      <c r="L186" s="53">
        <v>0</v>
      </c>
      <c r="M186" s="53">
        <v>0</v>
      </c>
      <c r="N186" s="53">
        <v>0</v>
      </c>
      <c r="O186" s="53">
        <v>0</v>
      </c>
      <c r="P186" s="53">
        <v>0</v>
      </c>
      <c r="Q186" s="53">
        <v>0</v>
      </c>
      <c r="R186" s="53">
        <v>0</v>
      </c>
      <c r="S186" s="53">
        <v>0</v>
      </c>
      <c r="T186" s="53">
        <v>0</v>
      </c>
      <c r="U186" s="53">
        <v>0</v>
      </c>
      <c r="V186" s="53">
        <v>0</v>
      </c>
      <c r="W186" s="53">
        <v>0</v>
      </c>
      <c r="X186" s="53">
        <v>0</v>
      </c>
      <c r="Y186" s="53">
        <v>0</v>
      </c>
      <c r="Z186" s="53">
        <v>0</v>
      </c>
      <c r="AA186" s="53">
        <v>0</v>
      </c>
      <c r="AB186" s="53">
        <v>0</v>
      </c>
      <c r="AC186" s="53">
        <v>0</v>
      </c>
      <c r="AD186" s="53">
        <v>0</v>
      </c>
      <c r="AE186" s="53">
        <v>0</v>
      </c>
      <c r="AF186" s="53">
        <v>0</v>
      </c>
    </row>
    <row r="187" spans="2:32" ht="16" customHeight="1" x14ac:dyDescent="0.3">
      <c r="B187" s="51" t="s">
        <v>273</v>
      </c>
      <c r="C187" s="53">
        <v>0</v>
      </c>
      <c r="D187" s="53">
        <v>0</v>
      </c>
      <c r="E187" s="53">
        <v>0</v>
      </c>
      <c r="F187" s="53">
        <v>0</v>
      </c>
      <c r="G187" s="53">
        <v>0</v>
      </c>
      <c r="H187" s="53">
        <v>0</v>
      </c>
      <c r="I187" s="53">
        <v>0</v>
      </c>
      <c r="J187" s="53">
        <v>0</v>
      </c>
      <c r="K187" s="53">
        <v>0</v>
      </c>
      <c r="L187" s="53">
        <v>0</v>
      </c>
      <c r="M187" s="53">
        <v>0</v>
      </c>
      <c r="N187" s="53">
        <v>0</v>
      </c>
      <c r="O187" s="53">
        <v>0</v>
      </c>
      <c r="P187" s="53">
        <v>0</v>
      </c>
      <c r="Q187" s="53">
        <v>0</v>
      </c>
      <c r="R187" s="53">
        <v>0</v>
      </c>
      <c r="S187" s="53">
        <v>0</v>
      </c>
      <c r="T187" s="53">
        <v>0</v>
      </c>
      <c r="U187" s="53">
        <v>0</v>
      </c>
      <c r="V187" s="53">
        <v>0</v>
      </c>
      <c r="W187" s="53">
        <v>0</v>
      </c>
      <c r="X187" s="53">
        <v>0</v>
      </c>
      <c r="Y187" s="53">
        <v>0</v>
      </c>
      <c r="Z187" s="53">
        <v>0</v>
      </c>
      <c r="AA187" s="53">
        <v>0</v>
      </c>
      <c r="AB187" s="53">
        <v>0</v>
      </c>
      <c r="AC187" s="53">
        <v>0</v>
      </c>
      <c r="AD187" s="53">
        <v>0</v>
      </c>
      <c r="AE187" s="53">
        <v>0</v>
      </c>
      <c r="AF187" s="53">
        <v>0</v>
      </c>
    </row>
    <row r="188" spans="2:32" ht="16" customHeight="1" x14ac:dyDescent="0.25">
      <c r="B188" s="49" t="s">
        <v>274</v>
      </c>
      <c r="C188" s="50">
        <v>721</v>
      </c>
      <c r="D188" s="50">
        <v>601</v>
      </c>
      <c r="E188" s="50">
        <v>486</v>
      </c>
      <c r="F188" s="50">
        <v>816</v>
      </c>
      <c r="G188" s="50">
        <v>836</v>
      </c>
      <c r="H188" s="50">
        <v>868</v>
      </c>
      <c r="I188" s="50">
        <v>793</v>
      </c>
      <c r="J188" s="50">
        <v>798</v>
      </c>
      <c r="K188" s="50">
        <v>973</v>
      </c>
      <c r="L188" s="50">
        <v>967</v>
      </c>
      <c r="M188" s="50">
        <v>807</v>
      </c>
      <c r="N188" s="50">
        <v>567</v>
      </c>
      <c r="O188" s="50">
        <v>778</v>
      </c>
      <c r="P188" s="50">
        <v>782</v>
      </c>
      <c r="Q188" s="50">
        <v>1098</v>
      </c>
      <c r="R188" s="50">
        <v>1678</v>
      </c>
      <c r="S188" s="50">
        <v>1195</v>
      </c>
      <c r="T188" s="50">
        <v>1527.3500000000001</v>
      </c>
      <c r="U188" s="50">
        <v>1592.3725000000002</v>
      </c>
      <c r="V188" s="50">
        <v>1659.4911250000002</v>
      </c>
      <c r="W188" s="50">
        <v>2000</v>
      </c>
      <c r="X188" s="50">
        <v>2234</v>
      </c>
      <c r="Y188" s="50">
        <v>2500</v>
      </c>
      <c r="Z188" s="50">
        <v>2545</v>
      </c>
      <c r="AA188" s="50">
        <v>3165</v>
      </c>
      <c r="AB188" s="50">
        <v>3208.4249999999997</v>
      </c>
      <c r="AC188" s="50">
        <v>3252.5013749999994</v>
      </c>
      <c r="AD188" s="50">
        <v>3297.2388956249993</v>
      </c>
      <c r="AE188" s="50">
        <v>3342.6474790593738</v>
      </c>
      <c r="AF188" s="50">
        <v>3388.7371912452641</v>
      </c>
    </row>
    <row r="189" spans="2:32" ht="16" customHeight="1" x14ac:dyDescent="0.3">
      <c r="B189" s="51" t="s">
        <v>275</v>
      </c>
      <c r="C189" s="53">
        <v>420</v>
      </c>
      <c r="D189" s="53">
        <v>300</v>
      </c>
      <c r="E189" s="53">
        <v>200</v>
      </c>
      <c r="F189" s="53">
        <v>540</v>
      </c>
      <c r="G189" s="53">
        <v>550</v>
      </c>
      <c r="H189" s="53">
        <v>590</v>
      </c>
      <c r="I189" s="53">
        <v>510</v>
      </c>
      <c r="J189" s="53">
        <v>520</v>
      </c>
      <c r="K189" s="53">
        <v>690</v>
      </c>
      <c r="L189" s="53">
        <v>700</v>
      </c>
      <c r="M189" s="53">
        <v>540</v>
      </c>
      <c r="N189" s="53">
        <v>300</v>
      </c>
      <c r="O189" s="53">
        <v>500</v>
      </c>
      <c r="P189" s="53">
        <v>530</v>
      </c>
      <c r="Q189" s="53">
        <v>850</v>
      </c>
      <c r="R189" s="53">
        <v>1420</v>
      </c>
      <c r="S189" s="53">
        <v>947</v>
      </c>
      <c r="T189" s="53">
        <v>1278.45</v>
      </c>
      <c r="U189" s="53">
        <v>1342.3725000000002</v>
      </c>
      <c r="V189" s="53">
        <v>1409.4911250000002</v>
      </c>
      <c r="W189" s="53">
        <v>1750</v>
      </c>
      <c r="X189" s="53">
        <v>2000</v>
      </c>
      <c r="Y189" s="53">
        <v>2250</v>
      </c>
      <c r="Z189" s="53">
        <v>2295</v>
      </c>
      <c r="AA189" s="53">
        <v>2895</v>
      </c>
      <c r="AB189" s="53">
        <v>2938.4249999999997</v>
      </c>
      <c r="AC189" s="53">
        <v>2982.5013749999994</v>
      </c>
      <c r="AD189" s="53">
        <v>3027.2388956249993</v>
      </c>
      <c r="AE189" s="53">
        <v>3072.6474790593738</v>
      </c>
      <c r="AF189" s="53">
        <v>3118.7371912452641</v>
      </c>
    </row>
    <row r="190" spans="2:32" ht="16" customHeight="1" x14ac:dyDescent="0.3">
      <c r="B190" s="51" t="s">
        <v>276</v>
      </c>
      <c r="C190" s="53">
        <v>211</v>
      </c>
      <c r="D190" s="53">
        <v>211</v>
      </c>
      <c r="E190" s="53">
        <v>196</v>
      </c>
      <c r="F190" s="53">
        <v>186</v>
      </c>
      <c r="G190" s="53">
        <v>196</v>
      </c>
      <c r="H190" s="53">
        <v>188</v>
      </c>
      <c r="I190" s="53">
        <v>193</v>
      </c>
      <c r="J190" s="53">
        <v>188</v>
      </c>
      <c r="K190" s="53">
        <v>193</v>
      </c>
      <c r="L190" s="53">
        <v>177</v>
      </c>
      <c r="M190" s="53">
        <v>177</v>
      </c>
      <c r="N190" s="53">
        <v>177</v>
      </c>
      <c r="O190" s="53">
        <v>188</v>
      </c>
      <c r="P190" s="53">
        <v>162</v>
      </c>
      <c r="Q190" s="53">
        <v>158</v>
      </c>
      <c r="R190" s="53">
        <v>168</v>
      </c>
      <c r="S190" s="53">
        <v>158</v>
      </c>
      <c r="T190" s="53">
        <v>158.9</v>
      </c>
      <c r="U190" s="53">
        <v>160</v>
      </c>
      <c r="V190" s="53">
        <v>160</v>
      </c>
      <c r="W190" s="53">
        <v>160</v>
      </c>
      <c r="X190" s="53">
        <v>144</v>
      </c>
      <c r="Y190" s="53">
        <v>160</v>
      </c>
      <c r="Z190" s="53">
        <v>160</v>
      </c>
      <c r="AA190" s="53">
        <v>180</v>
      </c>
      <c r="AB190" s="53">
        <v>180</v>
      </c>
      <c r="AC190" s="53">
        <v>180</v>
      </c>
      <c r="AD190" s="53">
        <v>180</v>
      </c>
      <c r="AE190" s="53">
        <v>180</v>
      </c>
      <c r="AF190" s="53">
        <v>180</v>
      </c>
    </row>
    <row r="191" spans="2:32" ht="16" customHeight="1" x14ac:dyDescent="0.3">
      <c r="B191" s="51" t="s">
        <v>277</v>
      </c>
      <c r="C191" s="53">
        <v>0</v>
      </c>
      <c r="D191" s="53">
        <v>0</v>
      </c>
      <c r="E191" s="53">
        <v>0</v>
      </c>
      <c r="F191" s="53">
        <v>0</v>
      </c>
      <c r="G191" s="53">
        <v>0</v>
      </c>
      <c r="H191" s="53">
        <v>0</v>
      </c>
      <c r="I191" s="53">
        <v>0</v>
      </c>
      <c r="J191" s="53">
        <v>0</v>
      </c>
      <c r="K191" s="53">
        <v>0</v>
      </c>
      <c r="L191" s="53">
        <v>0</v>
      </c>
      <c r="M191" s="53">
        <v>0</v>
      </c>
      <c r="N191" s="53">
        <v>0</v>
      </c>
      <c r="O191" s="53">
        <v>0</v>
      </c>
      <c r="P191" s="53">
        <v>0</v>
      </c>
      <c r="Q191" s="53">
        <v>0</v>
      </c>
      <c r="R191" s="53">
        <v>0</v>
      </c>
      <c r="S191" s="53">
        <v>0</v>
      </c>
      <c r="T191" s="53">
        <v>0</v>
      </c>
      <c r="U191" s="53">
        <v>0</v>
      </c>
      <c r="V191" s="53">
        <v>0</v>
      </c>
      <c r="W191" s="53">
        <v>0</v>
      </c>
      <c r="X191" s="53">
        <v>0</v>
      </c>
      <c r="Y191" s="53">
        <v>0</v>
      </c>
      <c r="Z191" s="53">
        <v>0</v>
      </c>
      <c r="AA191" s="53">
        <v>0</v>
      </c>
      <c r="AB191" s="53">
        <v>0</v>
      </c>
      <c r="AC191" s="53">
        <v>0</v>
      </c>
      <c r="AD191" s="53">
        <v>0</v>
      </c>
      <c r="AE191" s="53">
        <v>0</v>
      </c>
      <c r="AF191" s="53">
        <v>0</v>
      </c>
    </row>
    <row r="192" spans="2:32" ht="16" customHeight="1" x14ac:dyDescent="0.3">
      <c r="B192" s="51" t="s">
        <v>278</v>
      </c>
      <c r="C192" s="53">
        <v>0</v>
      </c>
      <c r="D192" s="53">
        <v>0</v>
      </c>
      <c r="E192" s="53">
        <v>0</v>
      </c>
      <c r="F192" s="53">
        <v>0</v>
      </c>
      <c r="G192" s="53">
        <v>0</v>
      </c>
      <c r="H192" s="53">
        <v>0</v>
      </c>
      <c r="I192" s="53">
        <v>0</v>
      </c>
      <c r="J192" s="53">
        <v>0</v>
      </c>
      <c r="K192" s="53">
        <v>0</v>
      </c>
      <c r="L192" s="53">
        <v>0</v>
      </c>
      <c r="M192" s="53">
        <v>0</v>
      </c>
      <c r="N192" s="53">
        <v>0</v>
      </c>
      <c r="O192" s="53">
        <v>0</v>
      </c>
      <c r="P192" s="53">
        <v>0</v>
      </c>
      <c r="Q192" s="53">
        <v>0</v>
      </c>
      <c r="R192" s="53">
        <v>0</v>
      </c>
      <c r="S192" s="53">
        <v>0</v>
      </c>
      <c r="T192" s="53">
        <v>0</v>
      </c>
      <c r="U192" s="53">
        <v>0</v>
      </c>
      <c r="V192" s="53">
        <v>0</v>
      </c>
      <c r="W192" s="53">
        <v>0</v>
      </c>
      <c r="X192" s="53">
        <v>0</v>
      </c>
      <c r="Y192" s="53">
        <v>0</v>
      </c>
      <c r="Z192" s="53">
        <v>0</v>
      </c>
      <c r="AA192" s="53">
        <v>0</v>
      </c>
      <c r="AB192" s="53">
        <v>0</v>
      </c>
      <c r="AC192" s="53">
        <v>0</v>
      </c>
      <c r="AD192" s="53">
        <v>0</v>
      </c>
      <c r="AE192" s="53">
        <v>0</v>
      </c>
      <c r="AF192" s="53">
        <v>0</v>
      </c>
    </row>
    <row r="193" spans="2:32" ht="16" customHeight="1" x14ac:dyDescent="0.3">
      <c r="B193" s="51" t="s">
        <v>279</v>
      </c>
      <c r="C193" s="53">
        <v>0</v>
      </c>
      <c r="D193" s="53">
        <v>0</v>
      </c>
      <c r="E193" s="53">
        <v>0</v>
      </c>
      <c r="F193" s="53">
        <v>0</v>
      </c>
      <c r="G193" s="53">
        <v>0</v>
      </c>
      <c r="H193" s="53">
        <v>0</v>
      </c>
      <c r="I193" s="53">
        <v>0</v>
      </c>
      <c r="J193" s="53">
        <v>0</v>
      </c>
      <c r="K193" s="53">
        <v>0</v>
      </c>
      <c r="L193" s="53">
        <v>0</v>
      </c>
      <c r="M193" s="53">
        <v>0</v>
      </c>
      <c r="N193" s="53">
        <v>0</v>
      </c>
      <c r="O193" s="53">
        <v>0</v>
      </c>
      <c r="P193" s="53">
        <v>0</v>
      </c>
      <c r="Q193" s="53">
        <v>0</v>
      </c>
      <c r="R193" s="53">
        <v>0</v>
      </c>
      <c r="S193" s="53">
        <v>0</v>
      </c>
      <c r="T193" s="53">
        <v>0</v>
      </c>
      <c r="U193" s="53">
        <v>0</v>
      </c>
      <c r="V193" s="53">
        <v>0</v>
      </c>
      <c r="W193" s="53">
        <v>0</v>
      </c>
      <c r="X193" s="53">
        <v>0</v>
      </c>
      <c r="Y193" s="53">
        <v>0</v>
      </c>
      <c r="Z193" s="53">
        <v>0</v>
      </c>
      <c r="AA193" s="53">
        <v>0</v>
      </c>
      <c r="AB193" s="53">
        <v>0</v>
      </c>
      <c r="AC193" s="53">
        <v>0</v>
      </c>
      <c r="AD193" s="53">
        <v>0</v>
      </c>
      <c r="AE193" s="53">
        <v>0</v>
      </c>
      <c r="AF193" s="53">
        <v>0</v>
      </c>
    </row>
    <row r="194" spans="2:32" ht="16" customHeight="1" x14ac:dyDescent="0.3">
      <c r="B194" s="51" t="s">
        <v>280</v>
      </c>
      <c r="C194" s="53">
        <v>90</v>
      </c>
      <c r="D194" s="53">
        <v>90</v>
      </c>
      <c r="E194" s="53">
        <v>90</v>
      </c>
      <c r="F194" s="53">
        <v>90</v>
      </c>
      <c r="G194" s="53">
        <v>90</v>
      </c>
      <c r="H194" s="53">
        <v>90</v>
      </c>
      <c r="I194" s="53">
        <v>90</v>
      </c>
      <c r="J194" s="53">
        <v>90</v>
      </c>
      <c r="K194" s="53">
        <v>90</v>
      </c>
      <c r="L194" s="53">
        <v>90</v>
      </c>
      <c r="M194" s="53">
        <v>90</v>
      </c>
      <c r="N194" s="53">
        <v>90</v>
      </c>
      <c r="O194" s="53">
        <v>90</v>
      </c>
      <c r="P194" s="53">
        <v>90</v>
      </c>
      <c r="Q194" s="53">
        <v>90</v>
      </c>
      <c r="R194" s="53">
        <v>90</v>
      </c>
      <c r="S194" s="53">
        <v>90</v>
      </c>
      <c r="T194" s="53">
        <v>90</v>
      </c>
      <c r="U194" s="53">
        <v>90</v>
      </c>
      <c r="V194" s="53">
        <v>90</v>
      </c>
      <c r="W194" s="53">
        <v>90</v>
      </c>
      <c r="X194" s="53">
        <v>90</v>
      </c>
      <c r="Y194" s="53">
        <v>90</v>
      </c>
      <c r="Z194" s="53">
        <v>90</v>
      </c>
      <c r="AA194" s="53">
        <v>90</v>
      </c>
      <c r="AB194" s="53">
        <v>90</v>
      </c>
      <c r="AC194" s="53">
        <v>90</v>
      </c>
      <c r="AD194" s="53">
        <v>90</v>
      </c>
      <c r="AE194" s="53">
        <v>90</v>
      </c>
      <c r="AF194" s="53">
        <v>90</v>
      </c>
    </row>
    <row r="195" spans="2:32" ht="16" customHeight="1" x14ac:dyDescent="0.25">
      <c r="B195" s="47" t="s">
        <v>281</v>
      </c>
      <c r="C195" s="48">
        <v>15</v>
      </c>
      <c r="D195" s="48">
        <v>15</v>
      </c>
      <c r="E195" s="48">
        <v>15</v>
      </c>
      <c r="F195" s="48">
        <v>15</v>
      </c>
      <c r="G195" s="48">
        <v>15</v>
      </c>
      <c r="H195" s="48">
        <v>15</v>
      </c>
      <c r="I195" s="48">
        <v>15</v>
      </c>
      <c r="J195" s="48">
        <v>15</v>
      </c>
      <c r="K195" s="48">
        <v>15</v>
      </c>
      <c r="L195" s="48">
        <v>15</v>
      </c>
      <c r="M195" s="48">
        <v>15</v>
      </c>
      <c r="N195" s="48">
        <v>15</v>
      </c>
      <c r="O195" s="48">
        <v>15</v>
      </c>
      <c r="P195" s="48">
        <v>15</v>
      </c>
      <c r="Q195" s="48">
        <v>15</v>
      </c>
      <c r="R195" s="48">
        <v>15</v>
      </c>
      <c r="S195" s="48">
        <v>15</v>
      </c>
      <c r="T195" s="48">
        <v>15</v>
      </c>
      <c r="U195" s="48">
        <v>15</v>
      </c>
      <c r="V195" s="48">
        <v>15</v>
      </c>
      <c r="W195" s="48">
        <v>15</v>
      </c>
      <c r="X195" s="48">
        <v>15</v>
      </c>
      <c r="Y195" s="48">
        <v>15</v>
      </c>
      <c r="Z195" s="48">
        <v>15</v>
      </c>
      <c r="AA195" s="48">
        <v>15</v>
      </c>
      <c r="AB195" s="48">
        <v>15</v>
      </c>
      <c r="AC195" s="48">
        <v>15</v>
      </c>
      <c r="AD195" s="48">
        <v>15</v>
      </c>
      <c r="AE195" s="48">
        <v>15</v>
      </c>
      <c r="AF195" s="48">
        <v>15</v>
      </c>
    </row>
    <row r="196" spans="2:32" ht="16" customHeight="1" x14ac:dyDescent="0.3">
      <c r="B196" s="51" t="s">
        <v>282</v>
      </c>
      <c r="C196" s="53">
        <v>15</v>
      </c>
      <c r="D196" s="53">
        <v>15</v>
      </c>
      <c r="E196" s="53">
        <v>15</v>
      </c>
      <c r="F196" s="53">
        <v>15</v>
      </c>
      <c r="G196" s="53">
        <v>15</v>
      </c>
      <c r="H196" s="53">
        <v>15</v>
      </c>
      <c r="I196" s="53">
        <v>15</v>
      </c>
      <c r="J196" s="53">
        <v>15</v>
      </c>
      <c r="K196" s="53">
        <v>15</v>
      </c>
      <c r="L196" s="53">
        <v>15</v>
      </c>
      <c r="M196" s="53">
        <v>15</v>
      </c>
      <c r="N196" s="53">
        <v>15</v>
      </c>
      <c r="O196" s="53">
        <v>15</v>
      </c>
      <c r="P196" s="53">
        <v>15</v>
      </c>
      <c r="Q196" s="53">
        <v>15</v>
      </c>
      <c r="R196" s="53">
        <v>15</v>
      </c>
      <c r="S196" s="53">
        <v>15</v>
      </c>
      <c r="T196" s="53">
        <v>15</v>
      </c>
      <c r="U196" s="53">
        <v>15</v>
      </c>
      <c r="V196" s="53">
        <v>15</v>
      </c>
      <c r="W196" s="53">
        <v>15</v>
      </c>
      <c r="X196" s="53">
        <v>15</v>
      </c>
      <c r="Y196" s="53">
        <v>15</v>
      </c>
      <c r="Z196" s="53">
        <v>15</v>
      </c>
      <c r="AA196" s="53">
        <v>15</v>
      </c>
      <c r="AB196" s="53">
        <v>15</v>
      </c>
      <c r="AC196" s="53">
        <v>15</v>
      </c>
      <c r="AD196" s="53">
        <v>15</v>
      </c>
      <c r="AE196" s="53">
        <v>15</v>
      </c>
      <c r="AF196" s="53">
        <v>15</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0</v>
      </c>
      <c r="O199" s="53">
        <v>0</v>
      </c>
      <c r="P199" s="53">
        <v>0</v>
      </c>
      <c r="Q199" s="53">
        <v>0</v>
      </c>
      <c r="R199" s="53">
        <v>0</v>
      </c>
      <c r="S199" s="53">
        <v>0</v>
      </c>
      <c r="T199" s="53">
        <v>0</v>
      </c>
      <c r="U199" s="53">
        <v>0</v>
      </c>
      <c r="V199" s="53">
        <v>0</v>
      </c>
      <c r="W199" s="53">
        <v>0</v>
      </c>
      <c r="X199" s="53">
        <v>0</v>
      </c>
      <c r="Y199" s="53">
        <v>0</v>
      </c>
      <c r="Z199" s="53">
        <v>0</v>
      </c>
      <c r="AA199" s="53">
        <v>0</v>
      </c>
      <c r="AB199" s="53">
        <v>0</v>
      </c>
      <c r="AC199" s="53">
        <v>0</v>
      </c>
      <c r="AD199" s="53">
        <v>0</v>
      </c>
      <c r="AE199" s="53">
        <v>0</v>
      </c>
      <c r="AF199" s="53">
        <v>0</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0</v>
      </c>
      <c r="O200" s="53">
        <v>0</v>
      </c>
      <c r="P200" s="53">
        <v>0</v>
      </c>
      <c r="Q200" s="53">
        <v>0</v>
      </c>
      <c r="R200" s="53">
        <v>0</v>
      </c>
      <c r="S200" s="53">
        <v>0</v>
      </c>
      <c r="T200" s="53">
        <v>0</v>
      </c>
      <c r="U200" s="53">
        <v>0</v>
      </c>
      <c r="V200" s="53">
        <v>0</v>
      </c>
      <c r="W200" s="53">
        <v>0</v>
      </c>
      <c r="X200" s="53">
        <v>0</v>
      </c>
      <c r="Y200" s="53">
        <v>0</v>
      </c>
      <c r="Z200" s="53">
        <v>0</v>
      </c>
      <c r="AA200" s="53">
        <v>0</v>
      </c>
      <c r="AB200" s="53">
        <v>0</v>
      </c>
      <c r="AC200" s="53">
        <v>0</v>
      </c>
      <c r="AD200" s="53">
        <v>0</v>
      </c>
      <c r="AE200" s="53">
        <v>0</v>
      </c>
      <c r="AF200" s="53">
        <v>0</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0</v>
      </c>
      <c r="D204" s="55">
        <v>0</v>
      </c>
      <c r="E204" s="55">
        <v>0</v>
      </c>
      <c r="F204" s="55">
        <v>0</v>
      </c>
      <c r="G204" s="55">
        <v>0</v>
      </c>
      <c r="H204" s="55">
        <v>0</v>
      </c>
      <c r="I204" s="55">
        <v>0</v>
      </c>
      <c r="J204" s="55">
        <v>0</v>
      </c>
      <c r="K204" s="55">
        <v>0</v>
      </c>
      <c r="L204" s="55">
        <v>0</v>
      </c>
      <c r="M204" s="55">
        <v>0</v>
      </c>
      <c r="N204" s="55">
        <v>0</v>
      </c>
      <c r="O204" s="55">
        <v>0</v>
      </c>
      <c r="P204" s="55">
        <v>0</v>
      </c>
      <c r="Q204" s="55">
        <v>0</v>
      </c>
      <c r="R204" s="55">
        <v>0</v>
      </c>
      <c r="S204" s="55">
        <v>0</v>
      </c>
      <c r="T204" s="55">
        <v>0</v>
      </c>
      <c r="U204" s="55">
        <v>0</v>
      </c>
      <c r="V204" s="55">
        <v>0</v>
      </c>
      <c r="W204" s="55">
        <v>0</v>
      </c>
      <c r="X204" s="55">
        <v>0</v>
      </c>
      <c r="Y204" s="55">
        <v>0</v>
      </c>
      <c r="Z204" s="55">
        <v>0</v>
      </c>
      <c r="AA204" s="55">
        <v>0</v>
      </c>
      <c r="AB204" s="55">
        <v>0</v>
      </c>
      <c r="AC204" s="55">
        <v>0</v>
      </c>
      <c r="AD204" s="55">
        <v>0</v>
      </c>
      <c r="AE204" s="55">
        <v>0</v>
      </c>
      <c r="AF204" s="55">
        <v>0</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17" priority="7" stopIfTrue="1" operator="equal">
      <formula>#REF!</formula>
    </cfRule>
    <cfRule type="cellIs" dxfId="16" priority="8" stopIfTrue="1" operator="greaterThan">
      <formula>#REF!</formula>
    </cfRule>
    <cfRule type="cellIs" dxfId="15" priority="9" stopIfTrue="1" operator="lessThan">
      <formula>#REF!</formula>
    </cfRule>
  </conditionalFormatting>
  <conditionalFormatting sqref="B156:AF156">
    <cfRule type="cellIs" dxfId="14" priority="1" stopIfTrue="1" operator="equal">
      <formula>#REF!</formula>
    </cfRule>
    <cfRule type="cellIs" dxfId="13" priority="2" stopIfTrue="1" operator="greaterThan">
      <formula>#REF!</formula>
    </cfRule>
    <cfRule type="cellIs" dxfId="12" priority="3" stopIfTrue="1" operator="lessThan">
      <formula>#REF!</formula>
    </cfRule>
  </conditionalFormatting>
  <pageMargins left="0.7" right="0.7" top="0.75" bottom="0.75" header="0.3" footer="0.3"/>
  <pageSetup paperSize="9"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4" tint="0.39997558519241921"/>
  </sheetPr>
  <dimension ref="A1:AF205"/>
  <sheetViews>
    <sheetView showGridLines="0" workbookViewId="0">
      <pane xSplit="2" ySplit="5" topLeftCell="N6" activePane="bottomRight" state="frozen"/>
      <selection pane="topRight"/>
      <selection pane="bottomLeft"/>
      <selection pane="bottomRight" activeCell="AA22" sqref="AA22"/>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308</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4981</v>
      </c>
      <c r="D3" s="46">
        <v>4980</v>
      </c>
      <c r="E3" s="46">
        <v>5009</v>
      </c>
      <c r="F3" s="46">
        <v>5046</v>
      </c>
      <c r="G3" s="46">
        <v>5195</v>
      </c>
      <c r="H3" s="46">
        <v>4424</v>
      </c>
      <c r="I3" s="46">
        <v>4566</v>
      </c>
      <c r="J3" s="46">
        <v>4728</v>
      </c>
      <c r="K3" s="46">
        <v>4678</v>
      </c>
      <c r="L3" s="46">
        <v>4428</v>
      </c>
      <c r="M3" s="46">
        <v>4447</v>
      </c>
      <c r="N3" s="46">
        <v>4399</v>
      </c>
      <c r="O3" s="46">
        <v>4437</v>
      </c>
      <c r="P3" s="46">
        <v>4466</v>
      </c>
      <c r="Q3" s="46">
        <v>4520</v>
      </c>
      <c r="R3" s="46">
        <v>4560</v>
      </c>
      <c r="S3" s="46">
        <v>4810</v>
      </c>
      <c r="T3" s="46">
        <v>4560</v>
      </c>
      <c r="U3" s="46">
        <v>4575</v>
      </c>
      <c r="V3" s="46">
        <v>4580</v>
      </c>
      <c r="W3" s="46">
        <v>4590</v>
      </c>
      <c r="X3" s="46">
        <v>4600</v>
      </c>
      <c r="Y3" s="46">
        <v>4610</v>
      </c>
      <c r="Z3" s="46">
        <v>4610</v>
      </c>
      <c r="AA3" s="46">
        <v>4810</v>
      </c>
      <c r="AB3" s="46">
        <v>4810</v>
      </c>
      <c r="AC3" s="46">
        <v>4810</v>
      </c>
      <c r="AD3" s="46">
        <v>4810</v>
      </c>
      <c r="AE3" s="46">
        <v>4810</v>
      </c>
      <c r="AF3" s="46">
        <v>4810</v>
      </c>
    </row>
    <row r="4" spans="1:32" s="44" customFormat="1" ht="16" customHeight="1" x14ac:dyDescent="0.25">
      <c r="B4" s="47" t="s">
        <v>90</v>
      </c>
      <c r="C4" s="48">
        <v>1615</v>
      </c>
      <c r="D4" s="48">
        <v>1615</v>
      </c>
      <c r="E4" s="48">
        <v>1645</v>
      </c>
      <c r="F4" s="48">
        <v>1682</v>
      </c>
      <c r="G4" s="48">
        <v>1850</v>
      </c>
      <c r="H4" s="48">
        <v>1769</v>
      </c>
      <c r="I4" s="48">
        <v>1706</v>
      </c>
      <c r="J4" s="48">
        <v>1733</v>
      </c>
      <c r="K4" s="48">
        <v>1653</v>
      </c>
      <c r="L4" s="48">
        <v>1403</v>
      </c>
      <c r="M4" s="48">
        <v>1522</v>
      </c>
      <c r="N4" s="48">
        <v>1424</v>
      </c>
      <c r="O4" s="48">
        <v>1462</v>
      </c>
      <c r="P4" s="48">
        <v>1501</v>
      </c>
      <c r="Q4" s="48">
        <v>1545</v>
      </c>
      <c r="R4" s="48">
        <v>1585</v>
      </c>
      <c r="S4" s="48">
        <v>1585</v>
      </c>
      <c r="T4" s="48">
        <v>1595</v>
      </c>
      <c r="U4" s="48">
        <v>1605</v>
      </c>
      <c r="V4" s="48">
        <v>1605</v>
      </c>
      <c r="W4" s="48">
        <v>1605</v>
      </c>
      <c r="X4" s="48">
        <v>1605</v>
      </c>
      <c r="Y4" s="48">
        <v>1605</v>
      </c>
      <c r="Z4" s="48">
        <v>1605</v>
      </c>
      <c r="AA4" s="48">
        <v>1605</v>
      </c>
      <c r="AB4" s="48">
        <v>1605</v>
      </c>
      <c r="AC4" s="48">
        <v>1605</v>
      </c>
      <c r="AD4" s="48">
        <v>1605</v>
      </c>
      <c r="AE4" s="48">
        <v>1605</v>
      </c>
      <c r="AF4" s="48">
        <v>1605</v>
      </c>
    </row>
    <row r="5" spans="1:32" s="44" customFormat="1" ht="16" customHeight="1" x14ac:dyDescent="0.25">
      <c r="B5" s="49" t="s">
        <v>91</v>
      </c>
      <c r="C5" s="50">
        <v>1385</v>
      </c>
      <c r="D5" s="50">
        <v>1385</v>
      </c>
      <c r="E5" s="50">
        <v>1415</v>
      </c>
      <c r="F5" s="50">
        <v>1452</v>
      </c>
      <c r="G5" s="50">
        <v>1620</v>
      </c>
      <c r="H5" s="50">
        <v>1539</v>
      </c>
      <c r="I5" s="50">
        <v>1476</v>
      </c>
      <c r="J5" s="50">
        <v>1503</v>
      </c>
      <c r="K5" s="50">
        <v>1423</v>
      </c>
      <c r="L5" s="50">
        <v>1193</v>
      </c>
      <c r="M5" s="50">
        <v>1312</v>
      </c>
      <c r="N5" s="50">
        <v>1214</v>
      </c>
      <c r="O5" s="50">
        <v>1252</v>
      </c>
      <c r="P5" s="50">
        <v>1291</v>
      </c>
      <c r="Q5" s="50">
        <v>1325</v>
      </c>
      <c r="R5" s="50">
        <v>1355</v>
      </c>
      <c r="S5" s="50">
        <v>1345</v>
      </c>
      <c r="T5" s="50">
        <v>1345</v>
      </c>
      <c r="U5" s="50">
        <v>1345</v>
      </c>
      <c r="V5" s="50">
        <v>1345</v>
      </c>
      <c r="W5" s="50">
        <v>1345</v>
      </c>
      <c r="X5" s="50">
        <v>1345</v>
      </c>
      <c r="Y5" s="50">
        <v>1345</v>
      </c>
      <c r="Z5" s="50">
        <v>1345</v>
      </c>
      <c r="AA5" s="50">
        <v>1345</v>
      </c>
      <c r="AB5" s="50">
        <v>1345</v>
      </c>
      <c r="AC5" s="50">
        <v>1345</v>
      </c>
      <c r="AD5" s="50">
        <v>1345</v>
      </c>
      <c r="AE5" s="50">
        <v>1345</v>
      </c>
      <c r="AF5" s="50">
        <v>1345</v>
      </c>
    </row>
    <row r="6" spans="1:32" s="44" customFormat="1" ht="16" customHeight="1" x14ac:dyDescent="0.25">
      <c r="B6" s="51" t="s">
        <v>92</v>
      </c>
      <c r="C6" s="52">
        <v>0</v>
      </c>
      <c r="D6" s="52">
        <v>0</v>
      </c>
      <c r="E6" s="52">
        <v>0</v>
      </c>
      <c r="F6" s="52">
        <v>0</v>
      </c>
      <c r="G6" s="52">
        <v>0</v>
      </c>
      <c r="H6" s="52">
        <v>0</v>
      </c>
      <c r="I6" s="52">
        <v>0</v>
      </c>
      <c r="J6" s="52">
        <v>0</v>
      </c>
      <c r="K6" s="52">
        <v>0</v>
      </c>
      <c r="L6" s="52">
        <v>0</v>
      </c>
      <c r="M6" s="52">
        <v>0</v>
      </c>
      <c r="N6" s="52">
        <v>0</v>
      </c>
      <c r="O6" s="52">
        <v>0</v>
      </c>
      <c r="P6" s="52">
        <v>0</v>
      </c>
      <c r="Q6" s="52">
        <v>0</v>
      </c>
      <c r="R6" s="52">
        <v>0</v>
      </c>
      <c r="S6" s="52">
        <v>0</v>
      </c>
      <c r="T6" s="52">
        <v>0</v>
      </c>
      <c r="U6" s="52">
        <v>0</v>
      </c>
      <c r="V6" s="52">
        <v>0</v>
      </c>
      <c r="W6" s="52">
        <v>0</v>
      </c>
      <c r="X6" s="52">
        <v>0</v>
      </c>
      <c r="Y6" s="52">
        <v>0</v>
      </c>
      <c r="Z6" s="52">
        <v>0</v>
      </c>
      <c r="AA6" s="52">
        <v>0</v>
      </c>
      <c r="AB6" s="52">
        <v>0</v>
      </c>
      <c r="AC6" s="52">
        <v>0</v>
      </c>
      <c r="AD6" s="52">
        <v>0</v>
      </c>
      <c r="AE6" s="52">
        <v>0</v>
      </c>
      <c r="AF6" s="52">
        <v>0</v>
      </c>
    </row>
    <row r="7" spans="1:32" s="44" customFormat="1" ht="16" customHeight="1" x14ac:dyDescent="0.3">
      <c r="B7" s="51" t="s">
        <v>93</v>
      </c>
      <c r="C7" s="53">
        <v>0</v>
      </c>
      <c r="D7" s="53">
        <v>0</v>
      </c>
      <c r="E7" s="53">
        <v>0</v>
      </c>
      <c r="F7" s="53">
        <v>0</v>
      </c>
      <c r="G7" s="53">
        <v>0</v>
      </c>
      <c r="H7" s="53">
        <v>0</v>
      </c>
      <c r="I7" s="53">
        <v>0</v>
      </c>
      <c r="J7" s="53">
        <v>0</v>
      </c>
      <c r="K7" s="53">
        <v>0</v>
      </c>
      <c r="L7" s="53">
        <v>0</v>
      </c>
      <c r="M7" s="53">
        <v>0</v>
      </c>
      <c r="N7" s="53">
        <v>0</v>
      </c>
      <c r="O7" s="53">
        <v>0</v>
      </c>
      <c r="P7" s="53">
        <v>0</v>
      </c>
      <c r="Q7" s="53">
        <v>0</v>
      </c>
      <c r="R7" s="53">
        <v>0</v>
      </c>
      <c r="S7" s="53">
        <v>0</v>
      </c>
      <c r="T7" s="53">
        <v>0</v>
      </c>
      <c r="U7" s="53">
        <v>0</v>
      </c>
      <c r="V7" s="53">
        <v>0</v>
      </c>
      <c r="W7" s="53">
        <v>0</v>
      </c>
      <c r="X7" s="53">
        <v>0</v>
      </c>
      <c r="Y7" s="53">
        <v>0</v>
      </c>
      <c r="Z7" s="53">
        <v>0</v>
      </c>
      <c r="AA7" s="53">
        <v>0</v>
      </c>
      <c r="AB7" s="53">
        <v>0</v>
      </c>
      <c r="AC7" s="53">
        <v>0</v>
      </c>
      <c r="AD7" s="53">
        <v>0</v>
      </c>
      <c r="AE7" s="53">
        <v>0</v>
      </c>
      <c r="AF7" s="53">
        <v>0</v>
      </c>
    </row>
    <row r="8" spans="1:32" s="44" customFormat="1" ht="16" customHeight="1" x14ac:dyDescent="0.3">
      <c r="B8" s="51" t="s">
        <v>94</v>
      </c>
      <c r="C8" s="53">
        <v>0</v>
      </c>
      <c r="D8" s="53">
        <v>0</v>
      </c>
      <c r="E8" s="53">
        <v>0</v>
      </c>
      <c r="F8" s="53">
        <v>0</v>
      </c>
      <c r="G8" s="53">
        <v>0</v>
      </c>
      <c r="H8" s="53">
        <v>0</v>
      </c>
      <c r="I8" s="53">
        <v>0</v>
      </c>
      <c r="J8" s="53">
        <v>0</v>
      </c>
      <c r="K8" s="53">
        <v>0</v>
      </c>
      <c r="L8" s="53">
        <v>0</v>
      </c>
      <c r="M8" s="53">
        <v>0</v>
      </c>
      <c r="N8" s="53">
        <v>0</v>
      </c>
      <c r="O8" s="53">
        <v>0</v>
      </c>
      <c r="P8" s="53">
        <v>0</v>
      </c>
      <c r="Q8" s="53">
        <v>0</v>
      </c>
      <c r="R8" s="53">
        <v>0</v>
      </c>
      <c r="S8" s="53">
        <v>0</v>
      </c>
      <c r="T8" s="53">
        <v>0</v>
      </c>
      <c r="U8" s="53">
        <v>0</v>
      </c>
      <c r="V8" s="53">
        <v>0</v>
      </c>
      <c r="W8" s="53">
        <v>0</v>
      </c>
      <c r="X8" s="53">
        <v>0</v>
      </c>
      <c r="Y8" s="53">
        <v>0</v>
      </c>
      <c r="Z8" s="53">
        <v>0</v>
      </c>
      <c r="AA8" s="53">
        <v>0</v>
      </c>
      <c r="AB8" s="53">
        <v>0</v>
      </c>
      <c r="AC8" s="53">
        <v>0</v>
      </c>
      <c r="AD8" s="53">
        <v>0</v>
      </c>
      <c r="AE8" s="53">
        <v>0</v>
      </c>
      <c r="AF8" s="53">
        <v>0</v>
      </c>
    </row>
    <row r="9" spans="1:32" s="44" customFormat="1" ht="16" customHeight="1" x14ac:dyDescent="0.3">
      <c r="B9" s="51" t="s">
        <v>95</v>
      </c>
      <c r="C9" s="53">
        <v>0</v>
      </c>
      <c r="D9" s="53">
        <v>0</v>
      </c>
      <c r="E9" s="53">
        <v>0</v>
      </c>
      <c r="F9" s="53">
        <v>0</v>
      </c>
      <c r="G9" s="53">
        <v>0</v>
      </c>
      <c r="H9" s="53">
        <v>0</v>
      </c>
      <c r="I9" s="53">
        <v>0</v>
      </c>
      <c r="J9" s="53">
        <v>0</v>
      </c>
      <c r="K9" s="53">
        <v>0</v>
      </c>
      <c r="L9" s="53">
        <v>0</v>
      </c>
      <c r="M9" s="53">
        <v>0</v>
      </c>
      <c r="N9" s="53">
        <v>0</v>
      </c>
      <c r="O9" s="53">
        <v>0</v>
      </c>
      <c r="P9" s="53">
        <v>0</v>
      </c>
      <c r="Q9" s="53">
        <v>0</v>
      </c>
      <c r="R9" s="53">
        <v>0</v>
      </c>
      <c r="S9" s="53">
        <v>0</v>
      </c>
      <c r="T9" s="53">
        <v>0</v>
      </c>
      <c r="U9" s="53">
        <v>0</v>
      </c>
      <c r="V9" s="53">
        <v>0</v>
      </c>
      <c r="W9" s="53">
        <v>0</v>
      </c>
      <c r="X9" s="53">
        <v>0</v>
      </c>
      <c r="Y9" s="53">
        <v>0</v>
      </c>
      <c r="Z9" s="53">
        <v>0</v>
      </c>
      <c r="AA9" s="53">
        <v>0</v>
      </c>
      <c r="AB9" s="53">
        <v>0</v>
      </c>
      <c r="AC9" s="53">
        <v>0</v>
      </c>
      <c r="AD9" s="53">
        <v>0</v>
      </c>
      <c r="AE9" s="53">
        <v>0</v>
      </c>
      <c r="AF9" s="53">
        <v>0</v>
      </c>
    </row>
    <row r="10" spans="1:32" s="44" customFormat="1" ht="16" customHeight="1" x14ac:dyDescent="0.3">
      <c r="B10" s="51" t="s">
        <v>96</v>
      </c>
      <c r="C10" s="53">
        <v>60</v>
      </c>
      <c r="D10" s="53">
        <v>70</v>
      </c>
      <c r="E10" s="53">
        <v>100</v>
      </c>
      <c r="F10" s="53">
        <v>80</v>
      </c>
      <c r="G10" s="53">
        <v>100</v>
      </c>
      <c r="H10" s="53">
        <v>100</v>
      </c>
      <c r="I10" s="53">
        <v>100</v>
      </c>
      <c r="J10" s="53">
        <v>100</v>
      </c>
      <c r="K10" s="53">
        <v>100</v>
      </c>
      <c r="L10" s="53">
        <v>100</v>
      </c>
      <c r="M10" s="53">
        <v>100</v>
      </c>
      <c r="N10" s="53">
        <v>100</v>
      </c>
      <c r="O10" s="53">
        <v>100</v>
      </c>
      <c r="P10" s="53">
        <v>125</v>
      </c>
      <c r="Q10" s="53">
        <v>125</v>
      </c>
      <c r="R10" s="53">
        <v>125</v>
      </c>
      <c r="S10" s="53">
        <v>125</v>
      </c>
      <c r="T10" s="53">
        <v>125</v>
      </c>
      <c r="U10" s="53">
        <v>125</v>
      </c>
      <c r="V10" s="53">
        <v>125</v>
      </c>
      <c r="W10" s="53">
        <v>125</v>
      </c>
      <c r="X10" s="53">
        <v>125</v>
      </c>
      <c r="Y10" s="53">
        <v>125</v>
      </c>
      <c r="Z10" s="53">
        <v>125</v>
      </c>
      <c r="AA10" s="53">
        <v>125</v>
      </c>
      <c r="AB10" s="53">
        <v>125</v>
      </c>
      <c r="AC10" s="53">
        <v>125</v>
      </c>
      <c r="AD10" s="53">
        <v>125</v>
      </c>
      <c r="AE10" s="53">
        <v>125</v>
      </c>
      <c r="AF10" s="53">
        <v>125</v>
      </c>
    </row>
    <row r="11" spans="1:32" s="44" customFormat="1" ht="16" customHeight="1" x14ac:dyDescent="0.3">
      <c r="B11" s="51" t="s">
        <v>97</v>
      </c>
      <c r="C11" s="53">
        <v>90</v>
      </c>
      <c r="D11" s="53">
        <v>90</v>
      </c>
      <c r="E11" s="53">
        <v>90</v>
      </c>
      <c r="F11" s="53">
        <v>90</v>
      </c>
      <c r="G11" s="53">
        <v>90</v>
      </c>
      <c r="H11" s="53">
        <v>90</v>
      </c>
      <c r="I11" s="53">
        <v>90</v>
      </c>
      <c r="J11" s="53">
        <v>90</v>
      </c>
      <c r="K11" s="53">
        <v>90</v>
      </c>
      <c r="L11" s="53">
        <v>90</v>
      </c>
      <c r="M11" s="53">
        <v>90</v>
      </c>
      <c r="N11" s="53">
        <v>90</v>
      </c>
      <c r="O11" s="53">
        <v>90</v>
      </c>
      <c r="P11" s="53">
        <v>90</v>
      </c>
      <c r="Q11" s="53">
        <v>90</v>
      </c>
      <c r="R11" s="53">
        <v>90</v>
      </c>
      <c r="S11" s="53">
        <v>90</v>
      </c>
      <c r="T11" s="53">
        <v>90</v>
      </c>
      <c r="U11" s="53">
        <v>90</v>
      </c>
      <c r="V11" s="53">
        <v>90</v>
      </c>
      <c r="W11" s="53">
        <v>90</v>
      </c>
      <c r="X11" s="53">
        <v>90</v>
      </c>
      <c r="Y11" s="53">
        <v>90</v>
      </c>
      <c r="Z11" s="53">
        <v>90</v>
      </c>
      <c r="AA11" s="53">
        <v>90</v>
      </c>
      <c r="AB11" s="53">
        <v>90</v>
      </c>
      <c r="AC11" s="53">
        <v>90</v>
      </c>
      <c r="AD11" s="53">
        <v>90</v>
      </c>
      <c r="AE11" s="53">
        <v>90</v>
      </c>
      <c r="AF11" s="53">
        <v>90</v>
      </c>
    </row>
    <row r="12" spans="1:32" s="44" customFormat="1" ht="16" customHeight="1" x14ac:dyDescent="0.3">
      <c r="B12" s="51" t="s">
        <v>98</v>
      </c>
      <c r="C12" s="53">
        <v>875</v>
      </c>
      <c r="D12" s="53">
        <v>875</v>
      </c>
      <c r="E12" s="53">
        <v>875</v>
      </c>
      <c r="F12" s="53">
        <v>932</v>
      </c>
      <c r="G12" s="53">
        <v>1080</v>
      </c>
      <c r="H12" s="53">
        <v>1149</v>
      </c>
      <c r="I12" s="53">
        <v>1050</v>
      </c>
      <c r="J12" s="53">
        <v>1103</v>
      </c>
      <c r="K12" s="53">
        <v>1023</v>
      </c>
      <c r="L12" s="53">
        <v>793</v>
      </c>
      <c r="M12" s="53">
        <v>932</v>
      </c>
      <c r="N12" s="53">
        <v>904</v>
      </c>
      <c r="O12" s="53">
        <v>932</v>
      </c>
      <c r="P12" s="53">
        <v>906</v>
      </c>
      <c r="Q12" s="53">
        <v>950</v>
      </c>
      <c r="R12" s="53">
        <v>950</v>
      </c>
      <c r="S12" s="53">
        <v>950</v>
      </c>
      <c r="T12" s="53">
        <v>950</v>
      </c>
      <c r="U12" s="53">
        <v>950</v>
      </c>
      <c r="V12" s="53">
        <v>950</v>
      </c>
      <c r="W12" s="53">
        <v>950</v>
      </c>
      <c r="X12" s="53">
        <v>950</v>
      </c>
      <c r="Y12" s="53">
        <v>950</v>
      </c>
      <c r="Z12" s="53">
        <v>950</v>
      </c>
      <c r="AA12" s="53">
        <v>950</v>
      </c>
      <c r="AB12" s="53">
        <v>950</v>
      </c>
      <c r="AC12" s="53">
        <v>950</v>
      </c>
      <c r="AD12" s="53">
        <v>950</v>
      </c>
      <c r="AE12" s="53">
        <v>950</v>
      </c>
      <c r="AF12" s="53">
        <v>950</v>
      </c>
    </row>
    <row r="13" spans="1:32" s="44" customFormat="1" ht="16" customHeight="1" x14ac:dyDescent="0.3">
      <c r="B13" s="51" t="s">
        <v>99</v>
      </c>
      <c r="C13" s="53">
        <v>0</v>
      </c>
      <c r="D13" s="53">
        <v>0</v>
      </c>
      <c r="E13" s="53">
        <v>0</v>
      </c>
      <c r="F13" s="53">
        <v>0</v>
      </c>
      <c r="G13" s="53">
        <v>0</v>
      </c>
      <c r="H13" s="53">
        <v>0</v>
      </c>
      <c r="I13" s="53">
        <v>0</v>
      </c>
      <c r="J13" s="53">
        <v>0</v>
      </c>
      <c r="K13" s="53">
        <v>0</v>
      </c>
      <c r="L13" s="53">
        <v>0</v>
      </c>
      <c r="M13" s="53">
        <v>0</v>
      </c>
      <c r="N13" s="53">
        <v>0</v>
      </c>
      <c r="O13" s="53">
        <v>0</v>
      </c>
      <c r="P13" s="53">
        <v>0</v>
      </c>
      <c r="Q13" s="53">
        <v>0</v>
      </c>
      <c r="R13" s="53">
        <v>0</v>
      </c>
      <c r="S13" s="53">
        <v>0</v>
      </c>
      <c r="T13" s="53">
        <v>0</v>
      </c>
      <c r="U13" s="53">
        <v>0</v>
      </c>
      <c r="V13" s="53">
        <v>0</v>
      </c>
      <c r="W13" s="53">
        <v>0</v>
      </c>
      <c r="X13" s="53">
        <v>0</v>
      </c>
      <c r="Y13" s="53">
        <v>0</v>
      </c>
      <c r="Z13" s="53">
        <v>0</v>
      </c>
      <c r="AA13" s="53">
        <v>0</v>
      </c>
      <c r="AB13" s="53">
        <v>0</v>
      </c>
      <c r="AC13" s="53">
        <v>0</v>
      </c>
      <c r="AD13" s="53">
        <v>0</v>
      </c>
      <c r="AE13" s="53">
        <v>0</v>
      </c>
      <c r="AF13" s="53">
        <v>0</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0</v>
      </c>
      <c r="D15" s="53">
        <v>0</v>
      </c>
      <c r="E15" s="53">
        <v>0</v>
      </c>
      <c r="F15" s="53">
        <v>0</v>
      </c>
      <c r="G15" s="53">
        <v>0</v>
      </c>
      <c r="H15" s="53">
        <v>0</v>
      </c>
      <c r="I15" s="53">
        <v>0</v>
      </c>
      <c r="J15" s="53">
        <v>0</v>
      </c>
      <c r="K15" s="53">
        <v>0</v>
      </c>
      <c r="L15" s="53">
        <v>0</v>
      </c>
      <c r="M15" s="53">
        <v>0</v>
      </c>
      <c r="N15" s="53">
        <v>0</v>
      </c>
      <c r="O15" s="53">
        <v>0</v>
      </c>
      <c r="P15" s="53">
        <v>0</v>
      </c>
      <c r="Q15" s="53">
        <v>0</v>
      </c>
      <c r="R15" s="53">
        <v>0</v>
      </c>
      <c r="S15" s="53">
        <v>0</v>
      </c>
      <c r="T15" s="53">
        <v>0</v>
      </c>
      <c r="U15" s="53">
        <v>0</v>
      </c>
      <c r="V15" s="53">
        <v>0</v>
      </c>
      <c r="W15" s="53">
        <v>0</v>
      </c>
      <c r="X15" s="53">
        <v>0</v>
      </c>
      <c r="Y15" s="53">
        <v>0</v>
      </c>
      <c r="Z15" s="53">
        <v>0</v>
      </c>
      <c r="AA15" s="53">
        <v>0</v>
      </c>
      <c r="AB15" s="53">
        <v>0</v>
      </c>
      <c r="AC15" s="53">
        <v>0</v>
      </c>
      <c r="AD15" s="53">
        <v>0</v>
      </c>
      <c r="AE15" s="53">
        <v>0</v>
      </c>
      <c r="AF15" s="53">
        <v>0</v>
      </c>
    </row>
    <row r="16" spans="1:32" s="44" customFormat="1" ht="16" customHeight="1" x14ac:dyDescent="0.3">
      <c r="B16" s="51" t="s">
        <v>102</v>
      </c>
      <c r="C16" s="53">
        <v>40</v>
      </c>
      <c r="D16" s="53">
        <v>40</v>
      </c>
      <c r="E16" s="53">
        <v>40</v>
      </c>
      <c r="F16" s="53">
        <v>40</v>
      </c>
      <c r="G16" s="53">
        <v>40</v>
      </c>
      <c r="H16" s="53">
        <v>40</v>
      </c>
      <c r="I16" s="53">
        <v>76</v>
      </c>
      <c r="J16" s="53">
        <v>80</v>
      </c>
      <c r="K16" s="53">
        <v>80</v>
      </c>
      <c r="L16" s="53">
        <v>80</v>
      </c>
      <c r="M16" s="53">
        <v>60</v>
      </c>
      <c r="N16" s="53">
        <v>40</v>
      </c>
      <c r="O16" s="53">
        <v>50</v>
      </c>
      <c r="P16" s="53">
        <v>50</v>
      </c>
      <c r="Q16" s="53">
        <v>60</v>
      </c>
      <c r="R16" s="53">
        <v>60</v>
      </c>
      <c r="S16" s="53">
        <v>60</v>
      </c>
      <c r="T16" s="53">
        <v>60</v>
      </c>
      <c r="U16" s="53">
        <v>60</v>
      </c>
      <c r="V16" s="53">
        <v>60</v>
      </c>
      <c r="W16" s="53">
        <v>60</v>
      </c>
      <c r="X16" s="53">
        <v>60</v>
      </c>
      <c r="Y16" s="53">
        <v>60</v>
      </c>
      <c r="Z16" s="53">
        <v>60</v>
      </c>
      <c r="AA16" s="53">
        <v>60</v>
      </c>
      <c r="AB16" s="53">
        <v>60</v>
      </c>
      <c r="AC16" s="53">
        <v>60</v>
      </c>
      <c r="AD16" s="53">
        <v>60</v>
      </c>
      <c r="AE16" s="53">
        <v>60</v>
      </c>
      <c r="AF16" s="53">
        <v>60</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40</v>
      </c>
      <c r="D18" s="53">
        <v>30</v>
      </c>
      <c r="E18" s="53">
        <v>30</v>
      </c>
      <c r="F18" s="53">
        <v>30</v>
      </c>
      <c r="G18" s="53">
        <v>30</v>
      </c>
      <c r="H18" s="53">
        <v>30</v>
      </c>
      <c r="I18" s="53">
        <v>30</v>
      </c>
      <c r="J18" s="53">
        <v>30</v>
      </c>
      <c r="K18" s="53">
        <v>30</v>
      </c>
      <c r="L18" s="53">
        <v>30</v>
      </c>
      <c r="M18" s="53">
        <v>30</v>
      </c>
      <c r="N18" s="53">
        <v>30</v>
      </c>
      <c r="O18" s="53">
        <v>30</v>
      </c>
      <c r="P18" s="53">
        <v>30</v>
      </c>
      <c r="Q18" s="53">
        <v>30</v>
      </c>
      <c r="R18" s="53">
        <v>30</v>
      </c>
      <c r="S18" s="53">
        <v>30</v>
      </c>
      <c r="T18" s="53">
        <v>30</v>
      </c>
      <c r="U18" s="53">
        <v>30</v>
      </c>
      <c r="V18" s="53">
        <v>30</v>
      </c>
      <c r="W18" s="53">
        <v>30</v>
      </c>
      <c r="X18" s="53">
        <v>30</v>
      </c>
      <c r="Y18" s="53">
        <v>30</v>
      </c>
      <c r="Z18" s="53">
        <v>30</v>
      </c>
      <c r="AA18" s="53">
        <v>30</v>
      </c>
      <c r="AB18" s="53">
        <v>30</v>
      </c>
      <c r="AC18" s="53">
        <v>30</v>
      </c>
      <c r="AD18" s="53">
        <v>30</v>
      </c>
      <c r="AE18" s="53">
        <v>30</v>
      </c>
      <c r="AF18" s="53">
        <v>30</v>
      </c>
    </row>
    <row r="19" spans="2:32" s="44" customFormat="1" ht="16" customHeight="1" x14ac:dyDescent="0.3">
      <c r="B19" s="51" t="s">
        <v>105</v>
      </c>
      <c r="C19" s="53">
        <v>0</v>
      </c>
      <c r="D19" s="53">
        <v>0</v>
      </c>
      <c r="E19" s="53">
        <v>0</v>
      </c>
      <c r="F19" s="53">
        <v>0</v>
      </c>
      <c r="G19" s="53">
        <v>0</v>
      </c>
      <c r="H19" s="53">
        <v>0</v>
      </c>
      <c r="I19" s="53">
        <v>0</v>
      </c>
      <c r="J19" s="53">
        <v>0</v>
      </c>
      <c r="K19" s="53">
        <v>0</v>
      </c>
      <c r="L19" s="53">
        <v>0</v>
      </c>
      <c r="M19" s="53">
        <v>0</v>
      </c>
      <c r="N19" s="53">
        <v>0</v>
      </c>
      <c r="O19" s="53">
        <v>0</v>
      </c>
      <c r="P19" s="53">
        <v>0</v>
      </c>
      <c r="Q19" s="53">
        <v>0</v>
      </c>
      <c r="R19" s="53">
        <v>0</v>
      </c>
      <c r="S19" s="53">
        <v>0</v>
      </c>
      <c r="T19" s="53">
        <v>0</v>
      </c>
      <c r="U19" s="53">
        <v>0</v>
      </c>
      <c r="V19" s="53">
        <v>0</v>
      </c>
      <c r="W19" s="53">
        <v>0</v>
      </c>
      <c r="X19" s="53">
        <v>0</v>
      </c>
      <c r="Y19" s="53">
        <v>0</v>
      </c>
      <c r="Z19" s="53">
        <v>0</v>
      </c>
      <c r="AA19" s="53">
        <v>0</v>
      </c>
      <c r="AB19" s="53">
        <v>0</v>
      </c>
      <c r="AC19" s="53">
        <v>0</v>
      </c>
      <c r="AD19" s="53">
        <v>0</v>
      </c>
      <c r="AE19" s="53">
        <v>0</v>
      </c>
      <c r="AF19" s="53">
        <v>0</v>
      </c>
    </row>
    <row r="20" spans="2:32" s="44" customFormat="1" ht="16" customHeight="1" x14ac:dyDescent="0.3">
      <c r="B20" s="51" t="s">
        <v>106</v>
      </c>
      <c r="C20" s="53">
        <v>0</v>
      </c>
      <c r="D20" s="53">
        <v>0</v>
      </c>
      <c r="E20" s="53">
        <v>0</v>
      </c>
      <c r="F20" s="53">
        <v>0</v>
      </c>
      <c r="G20" s="53">
        <v>0</v>
      </c>
      <c r="H20" s="53">
        <v>0</v>
      </c>
      <c r="I20" s="53">
        <v>0</v>
      </c>
      <c r="J20" s="53">
        <v>0</v>
      </c>
      <c r="K20" s="53">
        <v>0</v>
      </c>
      <c r="L20" s="53">
        <v>0</v>
      </c>
      <c r="M20" s="53">
        <v>0</v>
      </c>
      <c r="N20" s="53">
        <v>0</v>
      </c>
      <c r="O20" s="53">
        <v>0</v>
      </c>
      <c r="P20" s="53">
        <v>0</v>
      </c>
      <c r="Q20" s="53">
        <v>0</v>
      </c>
      <c r="R20" s="53">
        <v>0</v>
      </c>
      <c r="S20" s="53">
        <v>0</v>
      </c>
      <c r="T20" s="53">
        <v>0</v>
      </c>
      <c r="U20" s="53">
        <v>0</v>
      </c>
      <c r="V20" s="53">
        <v>0</v>
      </c>
      <c r="W20" s="53">
        <v>0</v>
      </c>
      <c r="X20" s="53">
        <v>0</v>
      </c>
      <c r="Y20" s="53">
        <v>0</v>
      </c>
      <c r="Z20" s="53">
        <v>0</v>
      </c>
      <c r="AA20" s="53">
        <v>0</v>
      </c>
      <c r="AB20" s="53">
        <v>0</v>
      </c>
      <c r="AC20" s="53">
        <v>0</v>
      </c>
      <c r="AD20" s="53">
        <v>0</v>
      </c>
      <c r="AE20" s="53">
        <v>0</v>
      </c>
      <c r="AF20" s="53">
        <v>0</v>
      </c>
    </row>
    <row r="21" spans="2:32" s="44" customFormat="1" ht="16" customHeight="1" x14ac:dyDescent="0.3">
      <c r="B21" s="51" t="s">
        <v>107</v>
      </c>
      <c r="C21" s="53">
        <v>100</v>
      </c>
      <c r="D21" s="53">
        <v>100</v>
      </c>
      <c r="E21" s="53">
        <v>100</v>
      </c>
      <c r="F21" s="53">
        <v>100</v>
      </c>
      <c r="G21" s="53">
        <v>100</v>
      </c>
      <c r="H21" s="53">
        <v>100</v>
      </c>
      <c r="I21" s="53">
        <v>100</v>
      </c>
      <c r="J21" s="53">
        <v>100</v>
      </c>
      <c r="K21" s="53">
        <v>100</v>
      </c>
      <c r="L21" s="53">
        <v>100</v>
      </c>
      <c r="M21" s="53">
        <v>100</v>
      </c>
      <c r="N21" s="53">
        <v>50</v>
      </c>
      <c r="O21" s="53">
        <v>50</v>
      </c>
      <c r="P21" s="53">
        <v>90</v>
      </c>
      <c r="Q21" s="53">
        <v>70</v>
      </c>
      <c r="R21" s="53">
        <v>100</v>
      </c>
      <c r="S21" s="53">
        <v>90</v>
      </c>
      <c r="T21" s="53">
        <v>90</v>
      </c>
      <c r="U21" s="53">
        <v>90</v>
      </c>
      <c r="V21" s="53">
        <v>90</v>
      </c>
      <c r="W21" s="53">
        <v>90</v>
      </c>
      <c r="X21" s="53">
        <v>90</v>
      </c>
      <c r="Y21" s="53">
        <v>90</v>
      </c>
      <c r="Z21" s="53">
        <v>90</v>
      </c>
      <c r="AA21" s="53">
        <v>90</v>
      </c>
      <c r="AB21" s="53">
        <v>90</v>
      </c>
      <c r="AC21" s="53">
        <v>90</v>
      </c>
      <c r="AD21" s="53">
        <v>90</v>
      </c>
      <c r="AE21" s="53">
        <v>90</v>
      </c>
      <c r="AF21" s="53">
        <v>90</v>
      </c>
    </row>
    <row r="22" spans="2:32" s="44" customFormat="1" ht="16" customHeight="1" x14ac:dyDescent="0.3">
      <c r="B22" s="51" t="s">
        <v>108</v>
      </c>
      <c r="C22" s="53">
        <v>0</v>
      </c>
      <c r="D22" s="53">
        <v>0</v>
      </c>
      <c r="E22" s="53">
        <v>0</v>
      </c>
      <c r="F22" s="53">
        <v>0</v>
      </c>
      <c r="G22" s="53">
        <v>0</v>
      </c>
      <c r="H22" s="53">
        <v>0</v>
      </c>
      <c r="I22" s="53">
        <v>0</v>
      </c>
      <c r="J22" s="53">
        <v>0</v>
      </c>
      <c r="K22" s="53">
        <v>0</v>
      </c>
      <c r="L22" s="53">
        <v>0</v>
      </c>
      <c r="M22" s="53">
        <v>0</v>
      </c>
      <c r="N22" s="53">
        <v>0</v>
      </c>
      <c r="O22" s="53">
        <v>0</v>
      </c>
      <c r="P22" s="53">
        <v>0</v>
      </c>
      <c r="Q22" s="53">
        <v>0</v>
      </c>
      <c r="R22" s="53">
        <v>0</v>
      </c>
      <c r="S22" s="53">
        <v>0</v>
      </c>
      <c r="T22" s="53">
        <v>0</v>
      </c>
      <c r="U22" s="53">
        <v>0</v>
      </c>
      <c r="V22" s="53">
        <v>0</v>
      </c>
      <c r="W22" s="53">
        <v>0</v>
      </c>
      <c r="X22" s="53">
        <v>0</v>
      </c>
      <c r="Y22" s="53">
        <v>0</v>
      </c>
      <c r="Z22" s="53">
        <v>0</v>
      </c>
      <c r="AA22" s="53">
        <v>0</v>
      </c>
      <c r="AB22" s="53">
        <v>0</v>
      </c>
      <c r="AC22" s="53">
        <v>0</v>
      </c>
      <c r="AD22" s="53">
        <v>0</v>
      </c>
      <c r="AE22" s="53">
        <v>0</v>
      </c>
      <c r="AF22" s="53">
        <v>0</v>
      </c>
    </row>
    <row r="23" spans="2:32" s="44" customFormat="1" ht="16" customHeight="1" x14ac:dyDescent="0.3">
      <c r="B23" s="51" t="s">
        <v>109</v>
      </c>
      <c r="C23" s="53">
        <v>30</v>
      </c>
      <c r="D23" s="53">
        <v>30</v>
      </c>
      <c r="E23" s="53">
        <v>30</v>
      </c>
      <c r="F23" s="53">
        <v>30</v>
      </c>
      <c r="G23" s="53">
        <v>30</v>
      </c>
      <c r="H23" s="53">
        <v>30</v>
      </c>
      <c r="I23" s="53">
        <v>30</v>
      </c>
      <c r="J23" s="53">
        <v>0</v>
      </c>
      <c r="K23" s="53">
        <v>0</v>
      </c>
      <c r="L23" s="53">
        <v>0</v>
      </c>
      <c r="M23" s="53">
        <v>0</v>
      </c>
      <c r="N23" s="53">
        <v>0</v>
      </c>
      <c r="O23" s="53">
        <v>0</v>
      </c>
      <c r="P23" s="53">
        <v>0</v>
      </c>
      <c r="Q23" s="53">
        <v>0</v>
      </c>
      <c r="R23" s="53">
        <v>0</v>
      </c>
      <c r="S23" s="53">
        <v>0</v>
      </c>
      <c r="T23" s="53">
        <v>0</v>
      </c>
      <c r="U23" s="53">
        <v>0</v>
      </c>
      <c r="V23" s="53">
        <v>0</v>
      </c>
      <c r="W23" s="53">
        <v>0</v>
      </c>
      <c r="X23" s="53">
        <v>0</v>
      </c>
      <c r="Y23" s="53">
        <v>0</v>
      </c>
      <c r="Z23" s="53">
        <v>0</v>
      </c>
      <c r="AA23" s="53">
        <v>0</v>
      </c>
      <c r="AB23" s="53">
        <v>0</v>
      </c>
      <c r="AC23" s="53">
        <v>0</v>
      </c>
      <c r="AD23" s="53">
        <v>0</v>
      </c>
      <c r="AE23" s="53">
        <v>0</v>
      </c>
      <c r="AF23" s="53">
        <v>0</v>
      </c>
    </row>
    <row r="24" spans="2:32" s="44" customFormat="1" ht="16" customHeight="1" x14ac:dyDescent="0.3">
      <c r="B24" s="51" t="s">
        <v>110</v>
      </c>
      <c r="C24" s="53">
        <v>150</v>
      </c>
      <c r="D24" s="53">
        <v>150</v>
      </c>
      <c r="E24" s="53">
        <v>150</v>
      </c>
      <c r="F24" s="53">
        <v>150</v>
      </c>
      <c r="G24" s="53">
        <v>150</v>
      </c>
      <c r="H24" s="53">
        <v>0</v>
      </c>
      <c r="I24" s="53">
        <v>0</v>
      </c>
      <c r="J24" s="53">
        <v>0</v>
      </c>
      <c r="K24" s="53">
        <v>0</v>
      </c>
      <c r="L24" s="53">
        <v>0</v>
      </c>
      <c r="M24" s="53">
        <v>0</v>
      </c>
      <c r="N24" s="53">
        <v>0</v>
      </c>
      <c r="O24" s="53">
        <v>0</v>
      </c>
      <c r="P24" s="53">
        <v>0</v>
      </c>
      <c r="Q24" s="53">
        <v>0</v>
      </c>
      <c r="R24" s="53">
        <v>0</v>
      </c>
      <c r="S24" s="53">
        <v>0</v>
      </c>
      <c r="T24" s="53">
        <v>0</v>
      </c>
      <c r="U24" s="53">
        <v>0</v>
      </c>
      <c r="V24" s="53">
        <v>0</v>
      </c>
      <c r="W24" s="53">
        <v>0</v>
      </c>
      <c r="X24" s="53">
        <v>0</v>
      </c>
      <c r="Y24" s="53">
        <v>0</v>
      </c>
      <c r="Z24" s="53">
        <v>0</v>
      </c>
      <c r="AA24" s="53">
        <v>0</v>
      </c>
      <c r="AB24" s="53">
        <v>0</v>
      </c>
      <c r="AC24" s="53">
        <v>0</v>
      </c>
      <c r="AD24" s="53">
        <v>0</v>
      </c>
      <c r="AE24" s="53">
        <v>0</v>
      </c>
      <c r="AF24" s="53">
        <v>0</v>
      </c>
    </row>
    <row r="25" spans="2:32" s="44" customFormat="1" ht="16" customHeight="1" x14ac:dyDescent="0.25">
      <c r="B25" s="49" t="s">
        <v>111</v>
      </c>
      <c r="C25" s="50">
        <v>130</v>
      </c>
      <c r="D25" s="50">
        <v>130</v>
      </c>
      <c r="E25" s="50">
        <v>130</v>
      </c>
      <c r="F25" s="50">
        <v>130</v>
      </c>
      <c r="G25" s="50">
        <v>130</v>
      </c>
      <c r="H25" s="50">
        <v>130</v>
      </c>
      <c r="I25" s="50">
        <v>130</v>
      </c>
      <c r="J25" s="50">
        <v>130</v>
      </c>
      <c r="K25" s="50">
        <v>130</v>
      </c>
      <c r="L25" s="50">
        <v>110</v>
      </c>
      <c r="M25" s="50">
        <v>110</v>
      </c>
      <c r="N25" s="50">
        <v>110</v>
      </c>
      <c r="O25" s="50">
        <v>110</v>
      </c>
      <c r="P25" s="50">
        <v>110</v>
      </c>
      <c r="Q25" s="50">
        <v>110</v>
      </c>
      <c r="R25" s="50">
        <v>110</v>
      </c>
      <c r="S25" s="50">
        <v>110</v>
      </c>
      <c r="T25" s="50">
        <v>110</v>
      </c>
      <c r="U25" s="50">
        <v>110</v>
      </c>
      <c r="V25" s="50">
        <v>110</v>
      </c>
      <c r="W25" s="50">
        <v>110</v>
      </c>
      <c r="X25" s="50">
        <v>110</v>
      </c>
      <c r="Y25" s="50">
        <v>110</v>
      </c>
      <c r="Z25" s="50">
        <v>110</v>
      </c>
      <c r="AA25" s="50">
        <v>110</v>
      </c>
      <c r="AB25" s="50">
        <v>110</v>
      </c>
      <c r="AC25" s="50">
        <v>110</v>
      </c>
      <c r="AD25" s="50">
        <v>110</v>
      </c>
      <c r="AE25" s="50">
        <v>110</v>
      </c>
      <c r="AF25" s="50">
        <v>110</v>
      </c>
    </row>
    <row r="26" spans="2:32" s="44" customFormat="1" ht="16" customHeight="1" x14ac:dyDescent="0.3">
      <c r="B26" s="51" t="s">
        <v>112</v>
      </c>
      <c r="C26" s="53">
        <v>0</v>
      </c>
      <c r="D26" s="53">
        <v>0</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3">
        <v>0</v>
      </c>
      <c r="W26" s="53">
        <v>0</v>
      </c>
      <c r="X26" s="53">
        <v>0</v>
      </c>
      <c r="Y26" s="53">
        <v>0</v>
      </c>
      <c r="Z26" s="53">
        <v>0</v>
      </c>
      <c r="AA26" s="53">
        <v>0</v>
      </c>
      <c r="AB26" s="53">
        <v>0</v>
      </c>
      <c r="AC26" s="53">
        <v>0</v>
      </c>
      <c r="AD26" s="53">
        <v>0</v>
      </c>
      <c r="AE26" s="53">
        <v>0</v>
      </c>
      <c r="AF26" s="53">
        <v>0</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0</v>
      </c>
      <c r="D28" s="53">
        <v>0</v>
      </c>
      <c r="E28" s="53">
        <v>0</v>
      </c>
      <c r="F28" s="53">
        <v>0</v>
      </c>
      <c r="G28" s="53">
        <v>0</v>
      </c>
      <c r="H28" s="53">
        <v>0</v>
      </c>
      <c r="I28" s="53">
        <v>0</v>
      </c>
      <c r="J28" s="53">
        <v>0</v>
      </c>
      <c r="K28" s="53">
        <v>0</v>
      </c>
      <c r="L28" s="53">
        <v>0</v>
      </c>
      <c r="M28" s="53">
        <v>0</v>
      </c>
      <c r="N28" s="53">
        <v>0</v>
      </c>
      <c r="O28" s="53">
        <v>0</v>
      </c>
      <c r="P28" s="53">
        <v>0</v>
      </c>
      <c r="Q28" s="53">
        <v>0</v>
      </c>
      <c r="R28" s="53">
        <v>0</v>
      </c>
      <c r="S28" s="53">
        <v>0</v>
      </c>
      <c r="T28" s="53">
        <v>0</v>
      </c>
      <c r="U28" s="53">
        <v>0</v>
      </c>
      <c r="V28" s="53">
        <v>0</v>
      </c>
      <c r="W28" s="53">
        <v>0</v>
      </c>
      <c r="X28" s="53">
        <v>0</v>
      </c>
      <c r="Y28" s="53">
        <v>0</v>
      </c>
      <c r="Z28" s="53">
        <v>0</v>
      </c>
      <c r="AA28" s="53">
        <v>0</v>
      </c>
      <c r="AB28" s="53">
        <v>0</v>
      </c>
      <c r="AC28" s="53">
        <v>0</v>
      </c>
      <c r="AD28" s="53">
        <v>0</v>
      </c>
      <c r="AE28" s="53">
        <v>0</v>
      </c>
      <c r="AF28" s="53">
        <v>0</v>
      </c>
    </row>
    <row r="29" spans="2:32" s="44" customFormat="1" ht="16" customHeight="1" x14ac:dyDescent="0.3">
      <c r="B29" s="51" t="s">
        <v>115</v>
      </c>
      <c r="C29" s="53">
        <v>0</v>
      </c>
      <c r="D29" s="53">
        <v>0</v>
      </c>
      <c r="E29" s="53">
        <v>0</v>
      </c>
      <c r="F29" s="53">
        <v>0</v>
      </c>
      <c r="G29" s="53">
        <v>0</v>
      </c>
      <c r="H29" s="53">
        <v>0</v>
      </c>
      <c r="I29" s="53">
        <v>0</v>
      </c>
      <c r="J29" s="53">
        <v>0</v>
      </c>
      <c r="K29" s="53">
        <v>0</v>
      </c>
      <c r="L29" s="53">
        <v>0</v>
      </c>
      <c r="M29" s="53">
        <v>0</v>
      </c>
      <c r="N29" s="53">
        <v>0</v>
      </c>
      <c r="O29" s="53">
        <v>0</v>
      </c>
      <c r="P29" s="53">
        <v>0</v>
      </c>
      <c r="Q29" s="53">
        <v>0</v>
      </c>
      <c r="R29" s="53">
        <v>0</v>
      </c>
      <c r="S29" s="53">
        <v>0</v>
      </c>
      <c r="T29" s="53">
        <v>0</v>
      </c>
      <c r="U29" s="53">
        <v>0</v>
      </c>
      <c r="V29" s="53">
        <v>0</v>
      </c>
      <c r="W29" s="53">
        <v>0</v>
      </c>
      <c r="X29" s="53">
        <v>0</v>
      </c>
      <c r="Y29" s="53">
        <v>0</v>
      </c>
      <c r="Z29" s="53">
        <v>0</v>
      </c>
      <c r="AA29" s="53">
        <v>0</v>
      </c>
      <c r="AB29" s="53">
        <v>0</v>
      </c>
      <c r="AC29" s="53">
        <v>0</v>
      </c>
      <c r="AD29" s="53">
        <v>0</v>
      </c>
      <c r="AE29" s="53">
        <v>0</v>
      </c>
      <c r="AF29" s="53">
        <v>0</v>
      </c>
    </row>
    <row r="30" spans="2:32" s="44" customFormat="1" ht="16" customHeight="1" x14ac:dyDescent="0.3">
      <c r="B30" s="51" t="s">
        <v>116</v>
      </c>
      <c r="C30" s="53">
        <v>0</v>
      </c>
      <c r="D30" s="53">
        <v>0</v>
      </c>
      <c r="E30" s="53">
        <v>0</v>
      </c>
      <c r="F30" s="53">
        <v>0</v>
      </c>
      <c r="G30" s="53">
        <v>0</v>
      </c>
      <c r="H30" s="53">
        <v>0</v>
      </c>
      <c r="I30" s="53">
        <v>0</v>
      </c>
      <c r="J30" s="53">
        <v>0</v>
      </c>
      <c r="K30" s="53">
        <v>0</v>
      </c>
      <c r="L30" s="53">
        <v>0</v>
      </c>
      <c r="M30" s="53">
        <v>0</v>
      </c>
      <c r="N30" s="53">
        <v>0</v>
      </c>
      <c r="O30" s="53">
        <v>0</v>
      </c>
      <c r="P30" s="53">
        <v>0</v>
      </c>
      <c r="Q30" s="53">
        <v>0</v>
      </c>
      <c r="R30" s="53">
        <v>0</v>
      </c>
      <c r="S30" s="53">
        <v>0</v>
      </c>
      <c r="T30" s="53">
        <v>0</v>
      </c>
      <c r="U30" s="53">
        <v>0</v>
      </c>
      <c r="V30" s="53">
        <v>0</v>
      </c>
      <c r="W30" s="53">
        <v>0</v>
      </c>
      <c r="X30" s="53">
        <v>0</v>
      </c>
      <c r="Y30" s="53">
        <v>0</v>
      </c>
      <c r="Z30" s="53">
        <v>0</v>
      </c>
      <c r="AA30" s="53">
        <v>0</v>
      </c>
      <c r="AB30" s="53">
        <v>0</v>
      </c>
      <c r="AC30" s="53">
        <v>0</v>
      </c>
      <c r="AD30" s="53">
        <v>0</v>
      </c>
      <c r="AE30" s="53">
        <v>0</v>
      </c>
      <c r="AF30" s="53">
        <v>0</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10</v>
      </c>
      <c r="D33" s="53">
        <v>10</v>
      </c>
      <c r="E33" s="53">
        <v>10</v>
      </c>
      <c r="F33" s="53">
        <v>10</v>
      </c>
      <c r="G33" s="53">
        <v>10</v>
      </c>
      <c r="H33" s="53">
        <v>10</v>
      </c>
      <c r="I33" s="53">
        <v>10</v>
      </c>
      <c r="J33" s="53">
        <v>10</v>
      </c>
      <c r="K33" s="53">
        <v>10</v>
      </c>
      <c r="L33" s="53">
        <v>10</v>
      </c>
      <c r="M33" s="53">
        <v>10</v>
      </c>
      <c r="N33" s="53">
        <v>10</v>
      </c>
      <c r="O33" s="53">
        <v>10</v>
      </c>
      <c r="P33" s="53">
        <v>10</v>
      </c>
      <c r="Q33" s="53">
        <v>10</v>
      </c>
      <c r="R33" s="53">
        <v>10</v>
      </c>
      <c r="S33" s="53">
        <v>10</v>
      </c>
      <c r="T33" s="53">
        <v>10</v>
      </c>
      <c r="U33" s="53">
        <v>10</v>
      </c>
      <c r="V33" s="53">
        <v>10</v>
      </c>
      <c r="W33" s="53">
        <v>10</v>
      </c>
      <c r="X33" s="53">
        <v>10</v>
      </c>
      <c r="Y33" s="53">
        <v>10</v>
      </c>
      <c r="Z33" s="53">
        <v>10</v>
      </c>
      <c r="AA33" s="53">
        <v>10</v>
      </c>
      <c r="AB33" s="53">
        <v>10</v>
      </c>
      <c r="AC33" s="53">
        <v>10</v>
      </c>
      <c r="AD33" s="53">
        <v>10</v>
      </c>
      <c r="AE33" s="53">
        <v>10</v>
      </c>
      <c r="AF33" s="53">
        <v>10</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0</v>
      </c>
      <c r="D35" s="53">
        <v>0</v>
      </c>
      <c r="E35" s="53">
        <v>0</v>
      </c>
      <c r="F35" s="53">
        <v>0</v>
      </c>
      <c r="G35" s="53">
        <v>0</v>
      </c>
      <c r="H35" s="53">
        <v>0</v>
      </c>
      <c r="I35" s="53">
        <v>0</v>
      </c>
      <c r="J35" s="53">
        <v>0</v>
      </c>
      <c r="K35" s="53">
        <v>0</v>
      </c>
      <c r="L35" s="53">
        <v>0</v>
      </c>
      <c r="M35" s="53">
        <v>0</v>
      </c>
      <c r="N35" s="53">
        <v>0</v>
      </c>
      <c r="O35" s="53">
        <v>0</v>
      </c>
      <c r="P35" s="53">
        <v>0</v>
      </c>
      <c r="Q35" s="53">
        <v>0</v>
      </c>
      <c r="R35" s="53">
        <v>0</v>
      </c>
      <c r="S35" s="53">
        <v>0</v>
      </c>
      <c r="T35" s="53">
        <v>0</v>
      </c>
      <c r="U35" s="53">
        <v>0</v>
      </c>
      <c r="V35" s="53">
        <v>0</v>
      </c>
      <c r="W35" s="53">
        <v>0</v>
      </c>
      <c r="X35" s="53">
        <v>0</v>
      </c>
      <c r="Y35" s="53">
        <v>0</v>
      </c>
      <c r="Z35" s="53">
        <v>0</v>
      </c>
      <c r="AA35" s="53">
        <v>0</v>
      </c>
      <c r="AB35" s="53">
        <v>0</v>
      </c>
      <c r="AC35" s="53">
        <v>0</v>
      </c>
      <c r="AD35" s="53">
        <v>0</v>
      </c>
      <c r="AE35" s="53">
        <v>0</v>
      </c>
      <c r="AF35" s="53">
        <v>0</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100</v>
      </c>
      <c r="D39" s="53">
        <v>100</v>
      </c>
      <c r="E39" s="53">
        <v>100</v>
      </c>
      <c r="F39" s="53">
        <v>100</v>
      </c>
      <c r="G39" s="53">
        <v>100</v>
      </c>
      <c r="H39" s="53">
        <v>100</v>
      </c>
      <c r="I39" s="53">
        <v>100</v>
      </c>
      <c r="J39" s="53">
        <v>100</v>
      </c>
      <c r="K39" s="53">
        <v>100</v>
      </c>
      <c r="L39" s="53">
        <v>80</v>
      </c>
      <c r="M39" s="53">
        <v>80</v>
      </c>
      <c r="N39" s="53">
        <v>80</v>
      </c>
      <c r="O39" s="53">
        <v>80</v>
      </c>
      <c r="P39" s="53">
        <v>80</v>
      </c>
      <c r="Q39" s="53">
        <v>80</v>
      </c>
      <c r="R39" s="53">
        <v>80</v>
      </c>
      <c r="S39" s="53">
        <v>80</v>
      </c>
      <c r="T39" s="53">
        <v>80</v>
      </c>
      <c r="U39" s="53">
        <v>80</v>
      </c>
      <c r="V39" s="53">
        <v>80</v>
      </c>
      <c r="W39" s="53">
        <v>80</v>
      </c>
      <c r="X39" s="53">
        <v>80</v>
      </c>
      <c r="Y39" s="53">
        <v>80</v>
      </c>
      <c r="Z39" s="53">
        <v>80</v>
      </c>
      <c r="AA39" s="53">
        <v>80</v>
      </c>
      <c r="AB39" s="53">
        <v>80</v>
      </c>
      <c r="AC39" s="53">
        <v>80</v>
      </c>
      <c r="AD39" s="53">
        <v>80</v>
      </c>
      <c r="AE39" s="53">
        <v>80</v>
      </c>
      <c r="AF39" s="53">
        <v>80</v>
      </c>
    </row>
    <row r="40" spans="2:32" s="44" customFormat="1" ht="16" customHeight="1" x14ac:dyDescent="0.3">
      <c r="B40" s="51" t="s">
        <v>126</v>
      </c>
      <c r="C40" s="53">
        <v>0</v>
      </c>
      <c r="D40" s="53">
        <v>0</v>
      </c>
      <c r="E40" s="53">
        <v>0</v>
      </c>
      <c r="F40" s="53">
        <v>0</v>
      </c>
      <c r="G40" s="53">
        <v>0</v>
      </c>
      <c r="H40" s="53">
        <v>0</v>
      </c>
      <c r="I40" s="53">
        <v>0</v>
      </c>
      <c r="J40" s="53">
        <v>0</v>
      </c>
      <c r="K40" s="53">
        <v>0</v>
      </c>
      <c r="L40" s="53">
        <v>0</v>
      </c>
      <c r="M40" s="53">
        <v>0</v>
      </c>
      <c r="N40" s="53">
        <v>0</v>
      </c>
      <c r="O40" s="53">
        <v>0</v>
      </c>
      <c r="P40" s="53">
        <v>0</v>
      </c>
      <c r="Q40" s="53">
        <v>0</v>
      </c>
      <c r="R40" s="53">
        <v>0</v>
      </c>
      <c r="S40" s="53">
        <v>0</v>
      </c>
      <c r="T40" s="53">
        <v>0</v>
      </c>
      <c r="U40" s="53">
        <v>0</v>
      </c>
      <c r="V40" s="53">
        <v>0</v>
      </c>
      <c r="W40" s="53">
        <v>0</v>
      </c>
      <c r="X40" s="53">
        <v>0</v>
      </c>
      <c r="Y40" s="53">
        <v>0</v>
      </c>
      <c r="Z40" s="53">
        <v>0</v>
      </c>
      <c r="AA40" s="53">
        <v>0</v>
      </c>
      <c r="AB40" s="53">
        <v>0</v>
      </c>
      <c r="AC40" s="53">
        <v>0</v>
      </c>
      <c r="AD40" s="53">
        <v>0</v>
      </c>
      <c r="AE40" s="53">
        <v>0</v>
      </c>
      <c r="AF40" s="53">
        <v>0</v>
      </c>
    </row>
    <row r="41" spans="2:32" s="44" customFormat="1" ht="16" customHeight="1" x14ac:dyDescent="0.3">
      <c r="B41" s="51" t="s">
        <v>127</v>
      </c>
      <c r="C41" s="53">
        <v>0</v>
      </c>
      <c r="D41" s="53">
        <v>0</v>
      </c>
      <c r="E41" s="53">
        <v>0</v>
      </c>
      <c r="F41" s="53">
        <v>0</v>
      </c>
      <c r="G41" s="53">
        <v>0</v>
      </c>
      <c r="H41" s="53">
        <v>0</v>
      </c>
      <c r="I41" s="53">
        <v>0</v>
      </c>
      <c r="J41" s="53">
        <v>0</v>
      </c>
      <c r="K41" s="53">
        <v>0</v>
      </c>
      <c r="L41" s="53">
        <v>0</v>
      </c>
      <c r="M41" s="53">
        <v>0</v>
      </c>
      <c r="N41" s="53">
        <v>0</v>
      </c>
      <c r="O41" s="53">
        <v>0</v>
      </c>
      <c r="P41" s="53">
        <v>0</v>
      </c>
      <c r="Q41" s="53">
        <v>0</v>
      </c>
      <c r="R41" s="53">
        <v>0</v>
      </c>
      <c r="S41" s="53">
        <v>0</v>
      </c>
      <c r="T41" s="53">
        <v>0</v>
      </c>
      <c r="U41" s="53">
        <v>0</v>
      </c>
      <c r="V41" s="53">
        <v>0</v>
      </c>
      <c r="W41" s="53">
        <v>0</v>
      </c>
      <c r="X41" s="53">
        <v>0</v>
      </c>
      <c r="Y41" s="53">
        <v>0</v>
      </c>
      <c r="Z41" s="53">
        <v>0</v>
      </c>
      <c r="AA41" s="53">
        <v>0</v>
      </c>
      <c r="AB41" s="53">
        <v>0</v>
      </c>
      <c r="AC41" s="53">
        <v>0</v>
      </c>
      <c r="AD41" s="53">
        <v>0</v>
      </c>
      <c r="AE41" s="53">
        <v>0</v>
      </c>
      <c r="AF41" s="53">
        <v>0</v>
      </c>
    </row>
    <row r="42" spans="2:32" s="44" customFormat="1" ht="16" customHeight="1" x14ac:dyDescent="0.3">
      <c r="B42" s="51" t="s">
        <v>128</v>
      </c>
      <c r="C42" s="53">
        <v>20</v>
      </c>
      <c r="D42" s="53">
        <v>20</v>
      </c>
      <c r="E42" s="53">
        <v>20</v>
      </c>
      <c r="F42" s="53">
        <v>20</v>
      </c>
      <c r="G42" s="53">
        <v>20</v>
      </c>
      <c r="H42" s="53">
        <v>20</v>
      </c>
      <c r="I42" s="53">
        <v>20</v>
      </c>
      <c r="J42" s="53">
        <v>20</v>
      </c>
      <c r="K42" s="53">
        <v>20</v>
      </c>
      <c r="L42" s="53">
        <v>20</v>
      </c>
      <c r="M42" s="53">
        <v>20</v>
      </c>
      <c r="N42" s="53">
        <v>20</v>
      </c>
      <c r="O42" s="53">
        <v>20</v>
      </c>
      <c r="P42" s="53">
        <v>20</v>
      </c>
      <c r="Q42" s="53">
        <v>20</v>
      </c>
      <c r="R42" s="53">
        <v>20</v>
      </c>
      <c r="S42" s="53">
        <v>20</v>
      </c>
      <c r="T42" s="53">
        <v>20</v>
      </c>
      <c r="U42" s="53">
        <v>20</v>
      </c>
      <c r="V42" s="53">
        <v>20</v>
      </c>
      <c r="W42" s="53">
        <v>20</v>
      </c>
      <c r="X42" s="53">
        <v>20</v>
      </c>
      <c r="Y42" s="53">
        <v>20</v>
      </c>
      <c r="Z42" s="53">
        <v>20</v>
      </c>
      <c r="AA42" s="53">
        <v>20</v>
      </c>
      <c r="AB42" s="53">
        <v>20</v>
      </c>
      <c r="AC42" s="53">
        <v>20</v>
      </c>
      <c r="AD42" s="53">
        <v>20</v>
      </c>
      <c r="AE42" s="53">
        <v>20</v>
      </c>
      <c r="AF42" s="53">
        <v>20</v>
      </c>
    </row>
    <row r="43" spans="2:32" s="44" customFormat="1" ht="16" customHeight="1" x14ac:dyDescent="0.3">
      <c r="B43" s="51" t="s">
        <v>129</v>
      </c>
      <c r="C43" s="53">
        <v>0</v>
      </c>
      <c r="D43" s="53">
        <v>0</v>
      </c>
      <c r="E43" s="53">
        <v>0</v>
      </c>
      <c r="F43" s="53">
        <v>0</v>
      </c>
      <c r="G43" s="53">
        <v>0</v>
      </c>
      <c r="H43" s="53">
        <v>0</v>
      </c>
      <c r="I43" s="53">
        <v>0</v>
      </c>
      <c r="J43" s="53">
        <v>0</v>
      </c>
      <c r="K43" s="53">
        <v>0</v>
      </c>
      <c r="L43" s="53">
        <v>0</v>
      </c>
      <c r="M43" s="53">
        <v>0</v>
      </c>
      <c r="N43" s="53">
        <v>0</v>
      </c>
      <c r="O43" s="53">
        <v>0</v>
      </c>
      <c r="P43" s="53">
        <v>0</v>
      </c>
      <c r="Q43" s="53">
        <v>0</v>
      </c>
      <c r="R43" s="53">
        <v>0</v>
      </c>
      <c r="S43" s="53">
        <v>0</v>
      </c>
      <c r="T43" s="53">
        <v>0</v>
      </c>
      <c r="U43" s="53">
        <v>0</v>
      </c>
      <c r="V43" s="53">
        <v>0</v>
      </c>
      <c r="W43" s="53">
        <v>0</v>
      </c>
      <c r="X43" s="53">
        <v>0</v>
      </c>
      <c r="Y43" s="53">
        <v>0</v>
      </c>
      <c r="Z43" s="53">
        <v>0</v>
      </c>
      <c r="AA43" s="53">
        <v>0</v>
      </c>
      <c r="AB43" s="53">
        <v>0</v>
      </c>
      <c r="AC43" s="53">
        <v>0</v>
      </c>
      <c r="AD43" s="53">
        <v>0</v>
      </c>
      <c r="AE43" s="53">
        <v>0</v>
      </c>
      <c r="AF43" s="53">
        <v>0</v>
      </c>
    </row>
    <row r="44" spans="2:32" s="44" customFormat="1" ht="16" customHeight="1" x14ac:dyDescent="0.3">
      <c r="B44" s="51" t="s">
        <v>130</v>
      </c>
      <c r="C44" s="53">
        <v>0</v>
      </c>
      <c r="D44" s="53">
        <v>0</v>
      </c>
      <c r="E44" s="53">
        <v>0</v>
      </c>
      <c r="F44" s="53">
        <v>0</v>
      </c>
      <c r="G44" s="53">
        <v>0</v>
      </c>
      <c r="H44" s="53">
        <v>0</v>
      </c>
      <c r="I44" s="53">
        <v>0</v>
      </c>
      <c r="J44" s="53">
        <v>0</v>
      </c>
      <c r="K44" s="53">
        <v>0</v>
      </c>
      <c r="L44" s="53">
        <v>0</v>
      </c>
      <c r="M44" s="53">
        <v>0</v>
      </c>
      <c r="N44" s="53">
        <v>0</v>
      </c>
      <c r="O44" s="53">
        <v>0</v>
      </c>
      <c r="P44" s="53">
        <v>0</v>
      </c>
      <c r="Q44" s="53">
        <v>0</v>
      </c>
      <c r="R44" s="53">
        <v>0</v>
      </c>
      <c r="S44" s="53">
        <v>0</v>
      </c>
      <c r="T44" s="53">
        <v>0</v>
      </c>
      <c r="U44" s="53">
        <v>0</v>
      </c>
      <c r="V44" s="53">
        <v>0</v>
      </c>
      <c r="W44" s="53">
        <v>0</v>
      </c>
      <c r="X44" s="53">
        <v>0</v>
      </c>
      <c r="Y44" s="53">
        <v>0</v>
      </c>
      <c r="Z44" s="53">
        <v>0</v>
      </c>
      <c r="AA44" s="53">
        <v>0</v>
      </c>
      <c r="AB44" s="53">
        <v>0</v>
      </c>
      <c r="AC44" s="53">
        <v>0</v>
      </c>
      <c r="AD44" s="53">
        <v>0</v>
      </c>
      <c r="AE44" s="53">
        <v>0</v>
      </c>
      <c r="AF44" s="53">
        <v>0</v>
      </c>
    </row>
    <row r="45" spans="2:32" s="44" customFormat="1" ht="16" customHeight="1" x14ac:dyDescent="0.25">
      <c r="B45" s="49" t="s">
        <v>131</v>
      </c>
      <c r="C45" s="50">
        <v>100</v>
      </c>
      <c r="D45" s="50">
        <v>100</v>
      </c>
      <c r="E45" s="50">
        <v>100</v>
      </c>
      <c r="F45" s="50">
        <v>100</v>
      </c>
      <c r="G45" s="50">
        <v>100</v>
      </c>
      <c r="H45" s="50">
        <v>100</v>
      </c>
      <c r="I45" s="50">
        <v>100</v>
      </c>
      <c r="J45" s="50">
        <v>100</v>
      </c>
      <c r="K45" s="50">
        <v>100</v>
      </c>
      <c r="L45" s="50">
        <v>100</v>
      </c>
      <c r="M45" s="50">
        <v>100</v>
      </c>
      <c r="N45" s="50">
        <v>100</v>
      </c>
      <c r="O45" s="50">
        <v>100</v>
      </c>
      <c r="P45" s="50">
        <v>100</v>
      </c>
      <c r="Q45" s="50">
        <v>110</v>
      </c>
      <c r="R45" s="50">
        <v>120</v>
      </c>
      <c r="S45" s="50">
        <v>130</v>
      </c>
      <c r="T45" s="50">
        <v>140</v>
      </c>
      <c r="U45" s="50">
        <v>150</v>
      </c>
      <c r="V45" s="50">
        <v>150</v>
      </c>
      <c r="W45" s="50">
        <v>150</v>
      </c>
      <c r="X45" s="50">
        <v>150</v>
      </c>
      <c r="Y45" s="50">
        <v>150</v>
      </c>
      <c r="Z45" s="50">
        <v>150</v>
      </c>
      <c r="AA45" s="50">
        <v>150</v>
      </c>
      <c r="AB45" s="50">
        <v>150</v>
      </c>
      <c r="AC45" s="50">
        <v>150</v>
      </c>
      <c r="AD45" s="50">
        <v>150</v>
      </c>
      <c r="AE45" s="50">
        <v>150</v>
      </c>
      <c r="AF45" s="50">
        <v>150</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0</v>
      </c>
      <c r="D47" s="53">
        <v>0</v>
      </c>
      <c r="E47" s="53">
        <v>0</v>
      </c>
      <c r="F47" s="53">
        <v>0</v>
      </c>
      <c r="G47" s="53">
        <v>0</v>
      </c>
      <c r="H47" s="53">
        <v>0</v>
      </c>
      <c r="I47" s="53">
        <v>0</v>
      </c>
      <c r="J47" s="53">
        <v>0</v>
      </c>
      <c r="K47" s="53">
        <v>0</v>
      </c>
      <c r="L47" s="53">
        <v>0</v>
      </c>
      <c r="M47" s="53">
        <v>0</v>
      </c>
      <c r="N47" s="53">
        <v>0</v>
      </c>
      <c r="O47" s="53">
        <v>0</v>
      </c>
      <c r="P47" s="53">
        <v>0</v>
      </c>
      <c r="Q47" s="53">
        <v>0</v>
      </c>
      <c r="R47" s="53">
        <v>0</v>
      </c>
      <c r="S47" s="53">
        <v>0</v>
      </c>
      <c r="T47" s="53">
        <v>0</v>
      </c>
      <c r="U47" s="53">
        <v>0</v>
      </c>
      <c r="V47" s="53">
        <v>0</v>
      </c>
      <c r="W47" s="53">
        <v>0</v>
      </c>
      <c r="X47" s="53">
        <v>0</v>
      </c>
      <c r="Y47" s="53">
        <v>0</v>
      </c>
      <c r="Z47" s="53">
        <v>0</v>
      </c>
      <c r="AA47" s="53">
        <v>0</v>
      </c>
      <c r="AB47" s="53">
        <v>0</v>
      </c>
      <c r="AC47" s="53">
        <v>0</v>
      </c>
      <c r="AD47" s="53">
        <v>0</v>
      </c>
      <c r="AE47" s="53">
        <v>0</v>
      </c>
      <c r="AF47" s="53">
        <v>0</v>
      </c>
    </row>
    <row r="48" spans="2:32" s="44" customFormat="1" ht="16" customHeight="1" x14ac:dyDescent="0.3">
      <c r="B48" s="51" t="s">
        <v>134</v>
      </c>
      <c r="C48" s="53">
        <v>0</v>
      </c>
      <c r="D48" s="53">
        <v>0</v>
      </c>
      <c r="E48" s="53">
        <v>0</v>
      </c>
      <c r="F48" s="53">
        <v>0</v>
      </c>
      <c r="G48" s="53">
        <v>0</v>
      </c>
      <c r="H48" s="53">
        <v>0</v>
      </c>
      <c r="I48" s="53">
        <v>0</v>
      </c>
      <c r="J48" s="53">
        <v>0</v>
      </c>
      <c r="K48" s="53">
        <v>0</v>
      </c>
      <c r="L48" s="53">
        <v>0</v>
      </c>
      <c r="M48" s="53">
        <v>0</v>
      </c>
      <c r="N48" s="53">
        <v>0</v>
      </c>
      <c r="O48" s="53">
        <v>0</v>
      </c>
      <c r="P48" s="53">
        <v>0</v>
      </c>
      <c r="Q48" s="53">
        <v>0</v>
      </c>
      <c r="R48" s="53">
        <v>0</v>
      </c>
      <c r="S48" s="53">
        <v>0</v>
      </c>
      <c r="T48" s="53">
        <v>0</v>
      </c>
      <c r="U48" s="53">
        <v>0</v>
      </c>
      <c r="V48" s="53">
        <v>0</v>
      </c>
      <c r="W48" s="53">
        <v>0</v>
      </c>
      <c r="X48" s="53">
        <v>0</v>
      </c>
      <c r="Y48" s="53">
        <v>0</v>
      </c>
      <c r="Z48" s="53">
        <v>0</v>
      </c>
      <c r="AA48" s="53">
        <v>0</v>
      </c>
      <c r="AB48" s="53">
        <v>0</v>
      </c>
      <c r="AC48" s="53">
        <v>0</v>
      </c>
      <c r="AD48" s="53">
        <v>0</v>
      </c>
      <c r="AE48" s="53">
        <v>0</v>
      </c>
      <c r="AF48" s="53">
        <v>0</v>
      </c>
    </row>
    <row r="49" spans="2:32" s="44" customFormat="1" ht="16" customHeight="1" x14ac:dyDescent="0.3">
      <c r="B49" s="51" t="s">
        <v>135</v>
      </c>
      <c r="C49" s="53">
        <v>0</v>
      </c>
      <c r="D49" s="53">
        <v>0</v>
      </c>
      <c r="E49" s="53">
        <v>0</v>
      </c>
      <c r="F49" s="53">
        <v>0</v>
      </c>
      <c r="G49" s="53">
        <v>0</v>
      </c>
      <c r="H49" s="53">
        <v>0</v>
      </c>
      <c r="I49" s="53">
        <v>0</v>
      </c>
      <c r="J49" s="53">
        <v>0</v>
      </c>
      <c r="K49" s="53">
        <v>0</v>
      </c>
      <c r="L49" s="53">
        <v>0</v>
      </c>
      <c r="M49" s="53">
        <v>0</v>
      </c>
      <c r="N49" s="53">
        <v>0</v>
      </c>
      <c r="O49" s="53">
        <v>0</v>
      </c>
      <c r="P49" s="53">
        <v>0</v>
      </c>
      <c r="Q49" s="53">
        <v>0</v>
      </c>
      <c r="R49" s="53">
        <v>0</v>
      </c>
      <c r="S49" s="53">
        <v>0</v>
      </c>
      <c r="T49" s="53">
        <v>0</v>
      </c>
      <c r="U49" s="53">
        <v>0</v>
      </c>
      <c r="V49" s="53">
        <v>0</v>
      </c>
      <c r="W49" s="53">
        <v>0</v>
      </c>
      <c r="X49" s="53">
        <v>0</v>
      </c>
      <c r="Y49" s="53">
        <v>0</v>
      </c>
      <c r="Z49" s="53">
        <v>0</v>
      </c>
      <c r="AA49" s="53">
        <v>0</v>
      </c>
      <c r="AB49" s="53">
        <v>0</v>
      </c>
      <c r="AC49" s="53">
        <v>0</v>
      </c>
      <c r="AD49" s="53">
        <v>0</v>
      </c>
      <c r="AE49" s="53">
        <v>0</v>
      </c>
      <c r="AF49" s="53">
        <v>0</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100</v>
      </c>
      <c r="D51" s="53">
        <v>100</v>
      </c>
      <c r="E51" s="53">
        <v>100</v>
      </c>
      <c r="F51" s="53">
        <v>100</v>
      </c>
      <c r="G51" s="53">
        <v>100</v>
      </c>
      <c r="H51" s="53">
        <v>100</v>
      </c>
      <c r="I51" s="53">
        <v>100</v>
      </c>
      <c r="J51" s="53">
        <v>100</v>
      </c>
      <c r="K51" s="53">
        <v>100</v>
      </c>
      <c r="L51" s="53">
        <v>100</v>
      </c>
      <c r="M51" s="53">
        <v>100</v>
      </c>
      <c r="N51" s="53">
        <v>100</v>
      </c>
      <c r="O51" s="53">
        <v>100</v>
      </c>
      <c r="P51" s="53">
        <v>100</v>
      </c>
      <c r="Q51" s="53">
        <v>110</v>
      </c>
      <c r="R51" s="53">
        <v>120</v>
      </c>
      <c r="S51" s="53">
        <v>130</v>
      </c>
      <c r="T51" s="53">
        <v>140</v>
      </c>
      <c r="U51" s="53">
        <v>150</v>
      </c>
      <c r="V51" s="53">
        <v>150</v>
      </c>
      <c r="W51" s="53">
        <v>150</v>
      </c>
      <c r="X51" s="53">
        <v>150</v>
      </c>
      <c r="Y51" s="53">
        <v>150</v>
      </c>
      <c r="Z51" s="53">
        <v>150</v>
      </c>
      <c r="AA51" s="53">
        <v>150</v>
      </c>
      <c r="AB51" s="53">
        <v>150</v>
      </c>
      <c r="AC51" s="53">
        <v>150</v>
      </c>
      <c r="AD51" s="53">
        <v>150</v>
      </c>
      <c r="AE51" s="53">
        <v>150</v>
      </c>
      <c r="AF51" s="53">
        <v>150</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0</v>
      </c>
      <c r="U52" s="53">
        <v>0</v>
      </c>
      <c r="V52" s="53">
        <v>0</v>
      </c>
      <c r="W52" s="53">
        <v>0</v>
      </c>
      <c r="X52" s="53">
        <v>0</v>
      </c>
      <c r="Y52" s="53">
        <v>0</v>
      </c>
      <c r="Z52" s="53">
        <v>0</v>
      </c>
      <c r="AA52" s="53">
        <v>0</v>
      </c>
      <c r="AB52" s="53">
        <v>0</v>
      </c>
      <c r="AC52" s="53">
        <v>0</v>
      </c>
      <c r="AD52" s="53">
        <v>0</v>
      </c>
      <c r="AE52" s="53">
        <v>0</v>
      </c>
      <c r="AF52" s="53">
        <v>0</v>
      </c>
    </row>
    <row r="53" spans="2:32" ht="16" customHeight="1" x14ac:dyDescent="0.3">
      <c r="B53" s="51" t="s">
        <v>139</v>
      </c>
      <c r="C53" s="53">
        <v>0</v>
      </c>
      <c r="D53" s="53">
        <v>0</v>
      </c>
      <c r="E53" s="53">
        <v>0</v>
      </c>
      <c r="F53" s="53">
        <v>0</v>
      </c>
      <c r="G53" s="53">
        <v>0</v>
      </c>
      <c r="H53" s="53">
        <v>0</v>
      </c>
      <c r="I53" s="53">
        <v>0</v>
      </c>
      <c r="J53" s="53">
        <v>0</v>
      </c>
      <c r="K53" s="53">
        <v>0</v>
      </c>
      <c r="L53" s="53">
        <v>0</v>
      </c>
      <c r="M53" s="53">
        <v>0</v>
      </c>
      <c r="N53" s="53">
        <v>0</v>
      </c>
      <c r="O53" s="53">
        <v>0</v>
      </c>
      <c r="P53" s="53">
        <v>0</v>
      </c>
      <c r="Q53" s="53">
        <v>0</v>
      </c>
      <c r="R53" s="53">
        <v>0</v>
      </c>
      <c r="S53" s="53">
        <v>0</v>
      </c>
      <c r="T53" s="53">
        <v>0</v>
      </c>
      <c r="U53" s="53">
        <v>0</v>
      </c>
      <c r="V53" s="53">
        <v>0</v>
      </c>
      <c r="W53" s="53">
        <v>0</v>
      </c>
      <c r="X53" s="53">
        <v>0</v>
      </c>
      <c r="Y53" s="53">
        <v>0</v>
      </c>
      <c r="Z53" s="53">
        <v>0</v>
      </c>
      <c r="AA53" s="53">
        <v>0</v>
      </c>
      <c r="AB53" s="53">
        <v>0</v>
      </c>
      <c r="AC53" s="53">
        <v>0</v>
      </c>
      <c r="AD53" s="53">
        <v>0</v>
      </c>
      <c r="AE53" s="53">
        <v>0</v>
      </c>
      <c r="AF53" s="53">
        <v>0</v>
      </c>
    </row>
    <row r="54" spans="2:32" ht="16" customHeight="1" x14ac:dyDescent="0.3">
      <c r="B54" s="51" t="s">
        <v>140</v>
      </c>
      <c r="C54" s="53">
        <v>0</v>
      </c>
      <c r="D54" s="53">
        <v>0</v>
      </c>
      <c r="E54" s="53">
        <v>0</v>
      </c>
      <c r="F54" s="53">
        <v>0</v>
      </c>
      <c r="G54" s="53">
        <v>0</v>
      </c>
      <c r="H54" s="53">
        <v>0</v>
      </c>
      <c r="I54" s="53">
        <v>0</v>
      </c>
      <c r="J54" s="53">
        <v>0</v>
      </c>
      <c r="K54" s="53">
        <v>0</v>
      </c>
      <c r="L54" s="53">
        <v>0</v>
      </c>
      <c r="M54" s="53">
        <v>0</v>
      </c>
      <c r="N54" s="53">
        <v>0</v>
      </c>
      <c r="O54" s="53">
        <v>0</v>
      </c>
      <c r="P54" s="53">
        <v>0</v>
      </c>
      <c r="Q54" s="53">
        <v>0</v>
      </c>
      <c r="R54" s="53">
        <v>0</v>
      </c>
      <c r="S54" s="53">
        <v>0</v>
      </c>
      <c r="T54" s="53">
        <v>0</v>
      </c>
      <c r="U54" s="53">
        <v>0</v>
      </c>
      <c r="V54" s="53">
        <v>0</v>
      </c>
      <c r="W54" s="53">
        <v>0</v>
      </c>
      <c r="X54" s="53">
        <v>0</v>
      </c>
      <c r="Y54" s="53">
        <v>0</v>
      </c>
      <c r="Z54" s="53">
        <v>0</v>
      </c>
      <c r="AA54" s="53">
        <v>0</v>
      </c>
      <c r="AB54" s="53">
        <v>0</v>
      </c>
      <c r="AC54" s="53">
        <v>0</v>
      </c>
      <c r="AD54" s="53">
        <v>0</v>
      </c>
      <c r="AE54" s="53">
        <v>0</v>
      </c>
      <c r="AF54" s="53">
        <v>0</v>
      </c>
    </row>
    <row r="55" spans="2:32" ht="16" customHeight="1" x14ac:dyDescent="0.25">
      <c r="B55" s="47" t="s">
        <v>141</v>
      </c>
      <c r="C55" s="48">
        <v>0</v>
      </c>
      <c r="D55" s="48">
        <v>0</v>
      </c>
      <c r="E55" s="48">
        <v>0</v>
      </c>
      <c r="F55" s="48">
        <v>0</v>
      </c>
      <c r="G55" s="48">
        <v>0</v>
      </c>
      <c r="H55" s="48">
        <v>0</v>
      </c>
      <c r="I55" s="48">
        <v>0</v>
      </c>
      <c r="J55" s="48">
        <v>0</v>
      </c>
      <c r="K55" s="48">
        <v>30</v>
      </c>
      <c r="L55" s="48">
        <v>30</v>
      </c>
      <c r="M55" s="48">
        <v>30</v>
      </c>
      <c r="N55" s="48">
        <v>30</v>
      </c>
      <c r="O55" s="48">
        <v>30</v>
      </c>
      <c r="P55" s="48">
        <v>20</v>
      </c>
      <c r="Q55" s="48">
        <v>30</v>
      </c>
      <c r="R55" s="48">
        <v>30</v>
      </c>
      <c r="S55" s="48">
        <v>30</v>
      </c>
      <c r="T55" s="48">
        <v>20</v>
      </c>
      <c r="U55" s="48">
        <v>25</v>
      </c>
      <c r="V55" s="48">
        <v>30</v>
      </c>
      <c r="W55" s="48">
        <v>30</v>
      </c>
      <c r="X55" s="48">
        <v>30</v>
      </c>
      <c r="Y55" s="48">
        <v>30</v>
      </c>
      <c r="Z55" s="48">
        <v>30</v>
      </c>
      <c r="AA55" s="48">
        <v>30</v>
      </c>
      <c r="AB55" s="48">
        <v>30</v>
      </c>
      <c r="AC55" s="48">
        <v>30</v>
      </c>
      <c r="AD55" s="48">
        <v>30</v>
      </c>
      <c r="AE55" s="48">
        <v>30</v>
      </c>
      <c r="AF55" s="48">
        <v>30</v>
      </c>
    </row>
    <row r="56" spans="2:32" ht="16" customHeight="1" x14ac:dyDescent="0.25">
      <c r="B56" s="49" t="s">
        <v>142</v>
      </c>
      <c r="C56" s="50">
        <v>0</v>
      </c>
      <c r="D56" s="50">
        <v>0</v>
      </c>
      <c r="E56" s="50">
        <v>0</v>
      </c>
      <c r="F56" s="50">
        <v>0</v>
      </c>
      <c r="G56" s="50">
        <v>0</v>
      </c>
      <c r="H56" s="50">
        <v>0</v>
      </c>
      <c r="I56" s="50">
        <v>0</v>
      </c>
      <c r="J56" s="50">
        <v>0</v>
      </c>
      <c r="K56" s="50">
        <v>30</v>
      </c>
      <c r="L56" s="50">
        <v>30</v>
      </c>
      <c r="M56" s="50">
        <v>30</v>
      </c>
      <c r="N56" s="50">
        <v>30</v>
      </c>
      <c r="O56" s="50">
        <v>30</v>
      </c>
      <c r="P56" s="50">
        <v>20</v>
      </c>
      <c r="Q56" s="50">
        <v>30</v>
      </c>
      <c r="R56" s="50">
        <v>30</v>
      </c>
      <c r="S56" s="50">
        <v>30</v>
      </c>
      <c r="T56" s="50">
        <v>20</v>
      </c>
      <c r="U56" s="50">
        <v>25</v>
      </c>
      <c r="V56" s="50">
        <v>30</v>
      </c>
      <c r="W56" s="50">
        <v>30</v>
      </c>
      <c r="X56" s="50">
        <v>30</v>
      </c>
      <c r="Y56" s="50">
        <v>30</v>
      </c>
      <c r="Z56" s="50">
        <v>30</v>
      </c>
      <c r="AA56" s="50">
        <v>30</v>
      </c>
      <c r="AB56" s="50">
        <v>30</v>
      </c>
      <c r="AC56" s="50">
        <v>30</v>
      </c>
      <c r="AD56" s="50">
        <v>30</v>
      </c>
      <c r="AE56" s="50">
        <v>30</v>
      </c>
      <c r="AF56" s="50">
        <v>30</v>
      </c>
    </row>
    <row r="57" spans="2:32" ht="16" customHeight="1" x14ac:dyDescent="0.3">
      <c r="B57" s="51" t="s">
        <v>143</v>
      </c>
      <c r="C57" s="53">
        <v>0</v>
      </c>
      <c r="D57" s="53">
        <v>0</v>
      </c>
      <c r="E57" s="53">
        <v>0</v>
      </c>
      <c r="F57" s="53">
        <v>0</v>
      </c>
      <c r="G57" s="53">
        <v>0</v>
      </c>
      <c r="H57" s="53">
        <v>0</v>
      </c>
      <c r="I57" s="53">
        <v>0</v>
      </c>
      <c r="J57" s="53">
        <v>0</v>
      </c>
      <c r="K57" s="53">
        <v>30</v>
      </c>
      <c r="L57" s="53">
        <v>30</v>
      </c>
      <c r="M57" s="53">
        <v>30</v>
      </c>
      <c r="N57" s="53">
        <v>30</v>
      </c>
      <c r="O57" s="53">
        <v>30</v>
      </c>
      <c r="P57" s="53">
        <v>20</v>
      </c>
      <c r="Q57" s="53">
        <v>30</v>
      </c>
      <c r="R57" s="53">
        <v>30</v>
      </c>
      <c r="S57" s="53">
        <v>30</v>
      </c>
      <c r="T57" s="53">
        <v>20</v>
      </c>
      <c r="U57" s="53">
        <v>25</v>
      </c>
      <c r="V57" s="53">
        <v>30</v>
      </c>
      <c r="W57" s="53">
        <v>30</v>
      </c>
      <c r="X57" s="53">
        <v>30</v>
      </c>
      <c r="Y57" s="53">
        <v>30</v>
      </c>
      <c r="Z57" s="53">
        <v>30</v>
      </c>
      <c r="AA57" s="53">
        <v>30</v>
      </c>
      <c r="AB57" s="53">
        <v>30</v>
      </c>
      <c r="AC57" s="53">
        <v>30</v>
      </c>
      <c r="AD57" s="53">
        <v>30</v>
      </c>
      <c r="AE57" s="53">
        <v>30</v>
      </c>
      <c r="AF57" s="53">
        <v>30</v>
      </c>
    </row>
    <row r="58" spans="2:32" ht="16" customHeight="1" x14ac:dyDescent="0.3">
      <c r="B58" s="51" t="s">
        <v>144</v>
      </c>
      <c r="C58" s="53">
        <v>0</v>
      </c>
      <c r="D58" s="53">
        <v>0</v>
      </c>
      <c r="E58" s="53">
        <v>0</v>
      </c>
      <c r="F58" s="53">
        <v>0</v>
      </c>
      <c r="G58" s="53">
        <v>0</v>
      </c>
      <c r="H58" s="53">
        <v>0</v>
      </c>
      <c r="I58" s="53">
        <v>0</v>
      </c>
      <c r="J58" s="53">
        <v>0</v>
      </c>
      <c r="K58" s="53">
        <v>0</v>
      </c>
      <c r="L58" s="53">
        <v>0</v>
      </c>
      <c r="M58" s="53">
        <v>0</v>
      </c>
      <c r="N58" s="53">
        <v>0</v>
      </c>
      <c r="O58" s="53">
        <v>0</v>
      </c>
      <c r="P58" s="53">
        <v>0</v>
      </c>
      <c r="Q58" s="53">
        <v>0</v>
      </c>
      <c r="R58" s="53">
        <v>0</v>
      </c>
      <c r="S58" s="53">
        <v>0</v>
      </c>
      <c r="T58" s="53">
        <v>0</v>
      </c>
      <c r="U58" s="53">
        <v>0</v>
      </c>
      <c r="V58" s="53">
        <v>0</v>
      </c>
      <c r="W58" s="53">
        <v>0</v>
      </c>
      <c r="X58" s="53">
        <v>0</v>
      </c>
      <c r="Y58" s="53">
        <v>0</v>
      </c>
      <c r="Z58" s="53">
        <v>0</v>
      </c>
      <c r="AA58" s="53">
        <v>0</v>
      </c>
      <c r="AB58" s="53">
        <v>0</v>
      </c>
      <c r="AC58" s="53">
        <v>0</v>
      </c>
      <c r="AD58" s="53">
        <v>0</v>
      </c>
      <c r="AE58" s="53">
        <v>0</v>
      </c>
      <c r="AF58" s="53">
        <v>0</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0</v>
      </c>
      <c r="D60" s="53">
        <v>0</v>
      </c>
      <c r="E60" s="53">
        <v>0</v>
      </c>
      <c r="F60" s="53">
        <v>0</v>
      </c>
      <c r="G60" s="53">
        <v>0</v>
      </c>
      <c r="H60" s="53">
        <v>0</v>
      </c>
      <c r="I60" s="53">
        <v>0</v>
      </c>
      <c r="J60" s="53">
        <v>0</v>
      </c>
      <c r="K60" s="53">
        <v>0</v>
      </c>
      <c r="L60" s="53">
        <v>0</v>
      </c>
      <c r="M60" s="53">
        <v>0</v>
      </c>
      <c r="N60" s="53">
        <v>0</v>
      </c>
      <c r="O60" s="53">
        <v>0</v>
      </c>
      <c r="P60" s="53">
        <v>0</v>
      </c>
      <c r="Q60" s="53">
        <v>0</v>
      </c>
      <c r="R60" s="53">
        <v>0</v>
      </c>
      <c r="S60" s="53">
        <v>0</v>
      </c>
      <c r="T60" s="53">
        <v>0</v>
      </c>
      <c r="U60" s="53">
        <v>0</v>
      </c>
      <c r="V60" s="53">
        <v>0</v>
      </c>
      <c r="W60" s="53">
        <v>0</v>
      </c>
      <c r="X60" s="53">
        <v>0</v>
      </c>
      <c r="Y60" s="53">
        <v>0</v>
      </c>
      <c r="Z60" s="53">
        <v>0</v>
      </c>
      <c r="AA60" s="53">
        <v>0</v>
      </c>
      <c r="AB60" s="53">
        <v>0</v>
      </c>
      <c r="AC60" s="53">
        <v>0</v>
      </c>
      <c r="AD60" s="53">
        <v>0</v>
      </c>
      <c r="AE60" s="53">
        <v>0</v>
      </c>
      <c r="AF60" s="53">
        <v>0</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0</v>
      </c>
      <c r="D62" s="53">
        <v>0</v>
      </c>
      <c r="E62" s="53">
        <v>0</v>
      </c>
      <c r="F62" s="53">
        <v>0</v>
      </c>
      <c r="G62" s="53">
        <v>0</v>
      </c>
      <c r="H62" s="53">
        <v>0</v>
      </c>
      <c r="I62" s="53">
        <v>0</v>
      </c>
      <c r="J62" s="53">
        <v>0</v>
      </c>
      <c r="K62" s="53">
        <v>0</v>
      </c>
      <c r="L62" s="53">
        <v>0</v>
      </c>
      <c r="M62" s="53">
        <v>0</v>
      </c>
      <c r="N62" s="53">
        <v>0</v>
      </c>
      <c r="O62" s="53">
        <v>0</v>
      </c>
      <c r="P62" s="53">
        <v>0</v>
      </c>
      <c r="Q62" s="53">
        <v>0</v>
      </c>
      <c r="R62" s="53">
        <v>0</v>
      </c>
      <c r="S62" s="53">
        <v>0</v>
      </c>
      <c r="T62" s="53">
        <v>0</v>
      </c>
      <c r="U62" s="53">
        <v>0</v>
      </c>
      <c r="V62" s="53">
        <v>0</v>
      </c>
      <c r="W62" s="53">
        <v>0</v>
      </c>
      <c r="X62" s="53">
        <v>0</v>
      </c>
      <c r="Y62" s="53">
        <v>0</v>
      </c>
      <c r="Z62" s="53">
        <v>0</v>
      </c>
      <c r="AA62" s="53">
        <v>0</v>
      </c>
      <c r="AB62" s="53">
        <v>0</v>
      </c>
      <c r="AC62" s="53">
        <v>0</v>
      </c>
      <c r="AD62" s="53">
        <v>0</v>
      </c>
      <c r="AE62" s="53">
        <v>0</v>
      </c>
      <c r="AF62" s="53">
        <v>0</v>
      </c>
    </row>
    <row r="63" spans="2:32" ht="16" customHeight="1" x14ac:dyDescent="0.25">
      <c r="B63" s="49" t="s">
        <v>149</v>
      </c>
      <c r="C63" s="50">
        <v>0</v>
      </c>
      <c r="D63" s="50">
        <v>0</v>
      </c>
      <c r="E63" s="50">
        <v>0</v>
      </c>
      <c r="F63" s="50">
        <v>0</v>
      </c>
      <c r="G63" s="50">
        <v>0</v>
      </c>
      <c r="H63" s="50">
        <v>0</v>
      </c>
      <c r="I63" s="50">
        <v>0</v>
      </c>
      <c r="J63" s="50">
        <v>0</v>
      </c>
      <c r="K63" s="50">
        <v>0</v>
      </c>
      <c r="L63" s="50">
        <v>0</v>
      </c>
      <c r="M63" s="50">
        <v>0</v>
      </c>
      <c r="N63" s="50">
        <v>0</v>
      </c>
      <c r="O63" s="50">
        <v>0</v>
      </c>
      <c r="P63" s="50">
        <v>0</v>
      </c>
      <c r="Q63" s="50">
        <v>0</v>
      </c>
      <c r="R63" s="50">
        <v>0</v>
      </c>
      <c r="S63" s="50">
        <v>0</v>
      </c>
      <c r="T63" s="50">
        <v>0</v>
      </c>
      <c r="U63" s="50">
        <v>0</v>
      </c>
      <c r="V63" s="50">
        <v>0</v>
      </c>
      <c r="W63" s="50">
        <v>0</v>
      </c>
      <c r="X63" s="50">
        <v>0</v>
      </c>
      <c r="Y63" s="50">
        <v>0</v>
      </c>
      <c r="Z63" s="50">
        <v>0</v>
      </c>
      <c r="AA63" s="50">
        <v>0</v>
      </c>
      <c r="AB63" s="50">
        <v>0</v>
      </c>
      <c r="AC63" s="50">
        <v>0</v>
      </c>
      <c r="AD63" s="50">
        <v>0</v>
      </c>
      <c r="AE63" s="50">
        <v>0</v>
      </c>
      <c r="AF63" s="50">
        <v>0</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0</v>
      </c>
      <c r="D69" s="53">
        <v>0</v>
      </c>
      <c r="E69" s="53">
        <v>0</v>
      </c>
      <c r="F69" s="53">
        <v>0</v>
      </c>
      <c r="G69" s="53">
        <v>0</v>
      </c>
      <c r="H69" s="53">
        <v>0</v>
      </c>
      <c r="I69" s="53">
        <v>0</v>
      </c>
      <c r="J69" s="53">
        <v>0</v>
      </c>
      <c r="K69" s="53">
        <v>0</v>
      </c>
      <c r="L69" s="53">
        <v>0</v>
      </c>
      <c r="M69" s="53">
        <v>0</v>
      </c>
      <c r="N69" s="53">
        <v>0</v>
      </c>
      <c r="O69" s="53">
        <v>0</v>
      </c>
      <c r="P69" s="53">
        <v>0</v>
      </c>
      <c r="Q69" s="53">
        <v>0</v>
      </c>
      <c r="R69" s="53">
        <v>0</v>
      </c>
      <c r="S69" s="53">
        <v>0</v>
      </c>
      <c r="T69" s="53">
        <v>0</v>
      </c>
      <c r="U69" s="53">
        <v>0</v>
      </c>
      <c r="V69" s="53">
        <v>0</v>
      </c>
      <c r="W69" s="53">
        <v>0</v>
      </c>
      <c r="X69" s="53">
        <v>0</v>
      </c>
      <c r="Y69" s="53">
        <v>0</v>
      </c>
      <c r="Z69" s="53">
        <v>0</v>
      </c>
      <c r="AA69" s="53">
        <v>0</v>
      </c>
      <c r="AB69" s="53">
        <v>0</v>
      </c>
      <c r="AC69" s="53">
        <v>0</v>
      </c>
      <c r="AD69" s="53">
        <v>0</v>
      </c>
      <c r="AE69" s="53">
        <v>0</v>
      </c>
      <c r="AF69" s="53">
        <v>0</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0</v>
      </c>
      <c r="D73" s="50">
        <v>0</v>
      </c>
      <c r="E73" s="50">
        <v>0</v>
      </c>
      <c r="F73" s="50">
        <v>0</v>
      </c>
      <c r="G73" s="50">
        <v>0</v>
      </c>
      <c r="H73" s="50">
        <v>0</v>
      </c>
      <c r="I73" s="50">
        <v>0</v>
      </c>
      <c r="J73" s="50">
        <v>0</v>
      </c>
      <c r="K73" s="50">
        <v>0</v>
      </c>
      <c r="L73" s="50">
        <v>0</v>
      </c>
      <c r="M73" s="50">
        <v>0</v>
      </c>
      <c r="N73" s="50">
        <v>0</v>
      </c>
      <c r="O73" s="50">
        <v>0</v>
      </c>
      <c r="P73" s="50">
        <v>0</v>
      </c>
      <c r="Q73" s="50">
        <v>0</v>
      </c>
      <c r="R73" s="50">
        <v>0</v>
      </c>
      <c r="S73" s="50">
        <v>0</v>
      </c>
      <c r="T73" s="50">
        <v>0</v>
      </c>
      <c r="U73" s="50">
        <v>0</v>
      </c>
      <c r="V73" s="50">
        <v>0</v>
      </c>
      <c r="W73" s="50">
        <v>0</v>
      </c>
      <c r="X73" s="50">
        <v>0</v>
      </c>
      <c r="Y73" s="50">
        <v>0</v>
      </c>
      <c r="Z73" s="50">
        <v>0</v>
      </c>
      <c r="AA73" s="50">
        <v>0</v>
      </c>
      <c r="AB73" s="50">
        <v>0</v>
      </c>
      <c r="AC73" s="50">
        <v>0</v>
      </c>
      <c r="AD73" s="50">
        <v>0</v>
      </c>
      <c r="AE73" s="50">
        <v>0</v>
      </c>
      <c r="AF73" s="50">
        <v>0</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0</v>
      </c>
      <c r="G85" s="53">
        <v>0</v>
      </c>
      <c r="H85" s="53">
        <v>0</v>
      </c>
      <c r="I85" s="53">
        <v>0</v>
      </c>
      <c r="J85" s="53">
        <v>0</v>
      </c>
      <c r="K85" s="53">
        <v>0</v>
      </c>
      <c r="L85" s="53">
        <v>0</v>
      </c>
      <c r="M85" s="53">
        <v>0</v>
      </c>
      <c r="N85" s="53">
        <v>0</v>
      </c>
      <c r="O85" s="53">
        <v>0</v>
      </c>
      <c r="P85" s="53">
        <v>0</v>
      </c>
      <c r="Q85" s="53">
        <v>0</v>
      </c>
      <c r="R85" s="53">
        <v>0</v>
      </c>
      <c r="S85" s="53">
        <v>0</v>
      </c>
      <c r="T85" s="53">
        <v>0</v>
      </c>
      <c r="U85" s="53">
        <v>0</v>
      </c>
      <c r="V85" s="53">
        <v>0</v>
      </c>
      <c r="W85" s="53">
        <v>0</v>
      </c>
      <c r="X85" s="53">
        <v>0</v>
      </c>
      <c r="Y85" s="53">
        <v>0</v>
      </c>
      <c r="Z85" s="53">
        <v>0</v>
      </c>
      <c r="AA85" s="53">
        <v>0</v>
      </c>
      <c r="AB85" s="53">
        <v>0</v>
      </c>
      <c r="AC85" s="53">
        <v>0</v>
      </c>
      <c r="AD85" s="53">
        <v>0</v>
      </c>
      <c r="AE85" s="53">
        <v>0</v>
      </c>
      <c r="AF85" s="53">
        <v>0</v>
      </c>
    </row>
    <row r="86" spans="2:32" ht="16" customHeight="1" x14ac:dyDescent="0.3">
      <c r="B86" s="51" t="s">
        <v>172</v>
      </c>
      <c r="C86" s="53">
        <v>0</v>
      </c>
      <c r="D86" s="53">
        <v>0</v>
      </c>
      <c r="E86" s="53">
        <v>0</v>
      </c>
      <c r="F86" s="53">
        <v>0</v>
      </c>
      <c r="G86" s="53">
        <v>0</v>
      </c>
      <c r="H86" s="53">
        <v>0</v>
      </c>
      <c r="I86" s="53">
        <v>0</v>
      </c>
      <c r="J86" s="53">
        <v>0</v>
      </c>
      <c r="K86" s="53">
        <v>0</v>
      </c>
      <c r="L86" s="53">
        <v>0</v>
      </c>
      <c r="M86" s="53">
        <v>0</v>
      </c>
      <c r="N86" s="53">
        <v>0</v>
      </c>
      <c r="O86" s="53">
        <v>0</v>
      </c>
      <c r="P86" s="53">
        <v>0</v>
      </c>
      <c r="Q86" s="53">
        <v>0</v>
      </c>
      <c r="R86" s="53">
        <v>0</v>
      </c>
      <c r="S86" s="53">
        <v>0</v>
      </c>
      <c r="T86" s="53">
        <v>0</v>
      </c>
      <c r="U86" s="53">
        <v>0</v>
      </c>
      <c r="V86" s="53">
        <v>0</v>
      </c>
      <c r="W86" s="53">
        <v>0</v>
      </c>
      <c r="X86" s="53">
        <v>0</v>
      </c>
      <c r="Y86" s="53">
        <v>0</v>
      </c>
      <c r="Z86" s="53">
        <v>0</v>
      </c>
      <c r="AA86" s="53">
        <v>0</v>
      </c>
      <c r="AB86" s="53">
        <v>0</v>
      </c>
      <c r="AC86" s="53">
        <v>0</v>
      </c>
      <c r="AD86" s="53">
        <v>0</v>
      </c>
      <c r="AE86" s="53">
        <v>0</v>
      </c>
      <c r="AF86" s="53">
        <v>0</v>
      </c>
    </row>
    <row r="87" spans="2:32" ht="16" customHeight="1" x14ac:dyDescent="0.3">
      <c r="B87" s="51" t="s">
        <v>173</v>
      </c>
      <c r="C87" s="53">
        <v>0</v>
      </c>
      <c r="D87" s="53">
        <v>0</v>
      </c>
      <c r="E87" s="53">
        <v>0</v>
      </c>
      <c r="F87" s="53">
        <v>0</v>
      </c>
      <c r="G87" s="53">
        <v>0</v>
      </c>
      <c r="H87" s="53">
        <v>0</v>
      </c>
      <c r="I87" s="53">
        <v>0</v>
      </c>
      <c r="J87" s="53">
        <v>0</v>
      </c>
      <c r="K87" s="53">
        <v>0</v>
      </c>
      <c r="L87" s="53">
        <v>0</v>
      </c>
      <c r="M87" s="53">
        <v>0</v>
      </c>
      <c r="N87" s="53">
        <v>0</v>
      </c>
      <c r="O87" s="53">
        <v>0</v>
      </c>
      <c r="P87" s="53">
        <v>0</v>
      </c>
      <c r="Q87" s="53">
        <v>0</v>
      </c>
      <c r="R87" s="53">
        <v>0</v>
      </c>
      <c r="S87" s="53">
        <v>0</v>
      </c>
      <c r="T87" s="53">
        <v>0</v>
      </c>
      <c r="U87" s="53">
        <v>0</v>
      </c>
      <c r="V87" s="53">
        <v>0</v>
      </c>
      <c r="W87" s="53">
        <v>0</v>
      </c>
      <c r="X87" s="53">
        <v>0</v>
      </c>
      <c r="Y87" s="53">
        <v>0</v>
      </c>
      <c r="Z87" s="53">
        <v>0</v>
      </c>
      <c r="AA87" s="53">
        <v>0</v>
      </c>
      <c r="AB87" s="53">
        <v>0</v>
      </c>
      <c r="AC87" s="53">
        <v>0</v>
      </c>
      <c r="AD87" s="53">
        <v>0</v>
      </c>
      <c r="AE87" s="53">
        <v>0</v>
      </c>
      <c r="AF87" s="53">
        <v>0</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0</v>
      </c>
      <c r="D90" s="50">
        <v>0</v>
      </c>
      <c r="E90" s="50">
        <v>0</v>
      </c>
      <c r="F90" s="50">
        <v>0</v>
      </c>
      <c r="G90" s="50">
        <v>0</v>
      </c>
      <c r="H90" s="50">
        <v>0</v>
      </c>
      <c r="I90" s="50">
        <v>0</v>
      </c>
      <c r="J90" s="50">
        <v>0</v>
      </c>
      <c r="K90" s="50">
        <v>0</v>
      </c>
      <c r="L90" s="50">
        <v>0</v>
      </c>
      <c r="M90" s="50">
        <v>0</v>
      </c>
      <c r="N90" s="50">
        <v>0</v>
      </c>
      <c r="O90" s="50">
        <v>0</v>
      </c>
      <c r="P90" s="50">
        <v>0</v>
      </c>
      <c r="Q90" s="50">
        <v>0</v>
      </c>
      <c r="R90" s="50">
        <v>0</v>
      </c>
      <c r="S90" s="50">
        <v>0</v>
      </c>
      <c r="T90" s="50">
        <v>0</v>
      </c>
      <c r="U90" s="50">
        <v>0</v>
      </c>
      <c r="V90" s="50">
        <v>0</v>
      </c>
      <c r="W90" s="50">
        <v>0</v>
      </c>
      <c r="X90" s="50">
        <v>0</v>
      </c>
      <c r="Y90" s="50">
        <v>0</v>
      </c>
      <c r="Z90" s="50">
        <v>0</v>
      </c>
      <c r="AA90" s="50">
        <v>0</v>
      </c>
      <c r="AB90" s="50">
        <v>0</v>
      </c>
      <c r="AC90" s="50">
        <v>0</v>
      </c>
      <c r="AD90" s="50">
        <v>0</v>
      </c>
      <c r="AE90" s="50">
        <v>0</v>
      </c>
      <c r="AF90" s="50">
        <v>0</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0</v>
      </c>
      <c r="D96" s="53">
        <v>0</v>
      </c>
      <c r="E96" s="53">
        <v>0</v>
      </c>
      <c r="F96" s="53">
        <v>0</v>
      </c>
      <c r="G96" s="53">
        <v>0</v>
      </c>
      <c r="H96" s="53">
        <v>0</v>
      </c>
      <c r="I96" s="53">
        <v>0</v>
      </c>
      <c r="J96" s="53">
        <v>0</v>
      </c>
      <c r="K96" s="53">
        <v>0</v>
      </c>
      <c r="L96" s="53">
        <v>0</v>
      </c>
      <c r="M96" s="53">
        <v>0</v>
      </c>
      <c r="N96" s="53">
        <v>0</v>
      </c>
      <c r="O96" s="53">
        <v>0</v>
      </c>
      <c r="P96" s="53">
        <v>0</v>
      </c>
      <c r="Q96" s="53">
        <v>0</v>
      </c>
      <c r="R96" s="53">
        <v>0</v>
      </c>
      <c r="S96" s="53">
        <v>0</v>
      </c>
      <c r="T96" s="53">
        <v>0</v>
      </c>
      <c r="U96" s="53">
        <v>0</v>
      </c>
      <c r="V96" s="53">
        <v>0</v>
      </c>
      <c r="W96" s="53">
        <v>0</v>
      </c>
      <c r="X96" s="53">
        <v>0</v>
      </c>
      <c r="Y96" s="53">
        <v>0</v>
      </c>
      <c r="Z96" s="53">
        <v>0</v>
      </c>
      <c r="AA96" s="53">
        <v>0</v>
      </c>
      <c r="AB96" s="53">
        <v>0</v>
      </c>
      <c r="AC96" s="53">
        <v>0</v>
      </c>
      <c r="AD96" s="53">
        <v>0</v>
      </c>
      <c r="AE96" s="53">
        <v>0</v>
      </c>
      <c r="AF96" s="53">
        <v>0</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0</v>
      </c>
      <c r="P97" s="53">
        <v>0</v>
      </c>
      <c r="Q97" s="53">
        <v>0</v>
      </c>
      <c r="R97" s="53">
        <v>0</v>
      </c>
      <c r="S97" s="53">
        <v>0</v>
      </c>
      <c r="T97" s="53">
        <v>0</v>
      </c>
      <c r="U97" s="53">
        <v>0</v>
      </c>
      <c r="V97" s="53">
        <v>0</v>
      </c>
      <c r="W97" s="53">
        <v>0</v>
      </c>
      <c r="X97" s="53">
        <v>0</v>
      </c>
      <c r="Y97" s="53">
        <v>0</v>
      </c>
      <c r="Z97" s="53">
        <v>0</v>
      </c>
      <c r="AA97" s="53">
        <v>0</v>
      </c>
      <c r="AB97" s="53">
        <v>0</v>
      </c>
      <c r="AC97" s="53">
        <v>0</v>
      </c>
      <c r="AD97" s="53">
        <v>0</v>
      </c>
      <c r="AE97" s="53">
        <v>0</v>
      </c>
      <c r="AF97" s="53">
        <v>0</v>
      </c>
    </row>
    <row r="98" spans="2:32" ht="16" customHeight="1" x14ac:dyDescent="0.3">
      <c r="B98" s="51" t="s">
        <v>184</v>
      </c>
      <c r="C98" s="53">
        <v>0</v>
      </c>
      <c r="D98" s="53">
        <v>0</v>
      </c>
      <c r="E98" s="53">
        <v>0</v>
      </c>
      <c r="F98" s="53">
        <v>0</v>
      </c>
      <c r="G98" s="53">
        <v>0</v>
      </c>
      <c r="H98" s="53">
        <v>0</v>
      </c>
      <c r="I98" s="53">
        <v>0</v>
      </c>
      <c r="J98" s="53">
        <v>0</v>
      </c>
      <c r="K98" s="53">
        <v>0</v>
      </c>
      <c r="L98" s="53">
        <v>0</v>
      </c>
      <c r="M98" s="53">
        <v>0</v>
      </c>
      <c r="N98" s="53">
        <v>0</v>
      </c>
      <c r="O98" s="53">
        <v>0</v>
      </c>
      <c r="P98" s="53">
        <v>0</v>
      </c>
      <c r="Q98" s="53">
        <v>0</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0</v>
      </c>
      <c r="D107" s="53">
        <v>0</v>
      </c>
      <c r="E107" s="53">
        <v>0</v>
      </c>
      <c r="F107" s="53">
        <v>0</v>
      </c>
      <c r="G107" s="53">
        <v>0</v>
      </c>
      <c r="H107" s="53">
        <v>0</v>
      </c>
      <c r="I107" s="53">
        <v>0</v>
      </c>
      <c r="J107" s="53">
        <v>0</v>
      </c>
      <c r="K107" s="53">
        <v>0</v>
      </c>
      <c r="L107" s="53">
        <v>0</v>
      </c>
      <c r="M107" s="53">
        <v>0</v>
      </c>
      <c r="N107" s="53">
        <v>0</v>
      </c>
      <c r="O107" s="53">
        <v>0</v>
      </c>
      <c r="P107" s="53">
        <v>0</v>
      </c>
      <c r="Q107" s="53">
        <v>0</v>
      </c>
      <c r="R107" s="53">
        <v>0</v>
      </c>
      <c r="S107" s="53">
        <v>0</v>
      </c>
      <c r="T107" s="53">
        <v>0</v>
      </c>
      <c r="U107" s="53">
        <v>0</v>
      </c>
      <c r="V107" s="53">
        <v>0</v>
      </c>
      <c r="W107" s="53">
        <v>0</v>
      </c>
      <c r="X107" s="53">
        <v>0</v>
      </c>
      <c r="Y107" s="53">
        <v>0</v>
      </c>
      <c r="Z107" s="53">
        <v>0</v>
      </c>
      <c r="AA107" s="53">
        <v>0</v>
      </c>
      <c r="AB107" s="53">
        <v>0</v>
      </c>
      <c r="AC107" s="53">
        <v>0</v>
      </c>
      <c r="AD107" s="53">
        <v>0</v>
      </c>
      <c r="AE107" s="53">
        <v>0</v>
      </c>
      <c r="AF107" s="53">
        <v>0</v>
      </c>
    </row>
    <row r="108" spans="2:32" ht="16" customHeight="1" x14ac:dyDescent="0.3">
      <c r="B108" s="51" t="s">
        <v>194</v>
      </c>
      <c r="C108" s="53">
        <v>0</v>
      </c>
      <c r="D108" s="53">
        <v>0</v>
      </c>
      <c r="E108" s="53">
        <v>0</v>
      </c>
      <c r="F108" s="53">
        <v>0</v>
      </c>
      <c r="G108" s="53">
        <v>0</v>
      </c>
      <c r="H108" s="53">
        <v>0</v>
      </c>
      <c r="I108" s="53">
        <v>0</v>
      </c>
      <c r="J108" s="53">
        <v>0</v>
      </c>
      <c r="K108" s="53">
        <v>0</v>
      </c>
      <c r="L108" s="53">
        <v>0</v>
      </c>
      <c r="M108" s="53">
        <v>0</v>
      </c>
      <c r="N108" s="53">
        <v>0</v>
      </c>
      <c r="O108" s="53">
        <v>0</v>
      </c>
      <c r="P108" s="53">
        <v>0</v>
      </c>
      <c r="Q108" s="53">
        <v>0</v>
      </c>
      <c r="R108" s="53">
        <v>0</v>
      </c>
      <c r="S108" s="53">
        <v>0</v>
      </c>
      <c r="T108" s="53">
        <v>0</v>
      </c>
      <c r="U108" s="53">
        <v>0</v>
      </c>
      <c r="V108" s="53">
        <v>0</v>
      </c>
      <c r="W108" s="53">
        <v>0</v>
      </c>
      <c r="X108" s="53">
        <v>0</v>
      </c>
      <c r="Y108" s="53">
        <v>0</v>
      </c>
      <c r="Z108" s="53">
        <v>0</v>
      </c>
      <c r="AA108" s="53">
        <v>0</v>
      </c>
      <c r="AB108" s="53">
        <v>0</v>
      </c>
      <c r="AC108" s="53">
        <v>0</v>
      </c>
      <c r="AD108" s="53">
        <v>0</v>
      </c>
      <c r="AE108" s="53">
        <v>0</v>
      </c>
      <c r="AF108" s="53">
        <v>0</v>
      </c>
    </row>
    <row r="109" spans="2:32" ht="16" customHeight="1" x14ac:dyDescent="0.25">
      <c r="B109" s="49" t="s">
        <v>195</v>
      </c>
      <c r="C109" s="50">
        <v>0</v>
      </c>
      <c r="D109" s="50">
        <v>0</v>
      </c>
      <c r="E109" s="50">
        <v>0</v>
      </c>
      <c r="F109" s="50">
        <v>0</v>
      </c>
      <c r="G109" s="50">
        <v>0</v>
      </c>
      <c r="H109" s="50">
        <v>0</v>
      </c>
      <c r="I109" s="50">
        <v>0</v>
      </c>
      <c r="J109" s="50">
        <v>0</v>
      </c>
      <c r="K109" s="50">
        <v>0</v>
      </c>
      <c r="L109" s="50">
        <v>0</v>
      </c>
      <c r="M109" s="50">
        <v>0</v>
      </c>
      <c r="N109" s="50">
        <v>0</v>
      </c>
      <c r="O109" s="50">
        <v>0</v>
      </c>
      <c r="P109" s="50">
        <v>0</v>
      </c>
      <c r="Q109" s="50">
        <v>0</v>
      </c>
      <c r="R109" s="50">
        <v>0</v>
      </c>
      <c r="S109" s="50">
        <v>0</v>
      </c>
      <c r="T109" s="50">
        <v>0</v>
      </c>
      <c r="U109" s="50">
        <v>0</v>
      </c>
      <c r="V109" s="50">
        <v>0</v>
      </c>
      <c r="W109" s="50">
        <v>0</v>
      </c>
      <c r="X109" s="50">
        <v>0</v>
      </c>
      <c r="Y109" s="50">
        <v>0</v>
      </c>
      <c r="Z109" s="50">
        <v>0</v>
      </c>
      <c r="AA109" s="50">
        <v>0</v>
      </c>
      <c r="AB109" s="50">
        <v>0</v>
      </c>
      <c r="AC109" s="50">
        <v>0</v>
      </c>
      <c r="AD109" s="50">
        <v>0</v>
      </c>
      <c r="AE109" s="50">
        <v>0</v>
      </c>
      <c r="AF109" s="50">
        <v>0</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0</v>
      </c>
      <c r="D112" s="53">
        <v>0</v>
      </c>
      <c r="E112" s="53">
        <v>0</v>
      </c>
      <c r="F112" s="53">
        <v>0</v>
      </c>
      <c r="G112" s="53">
        <v>0</v>
      </c>
      <c r="H112" s="53">
        <v>0</v>
      </c>
      <c r="I112" s="53">
        <v>0</v>
      </c>
      <c r="J112" s="53">
        <v>0</v>
      </c>
      <c r="K112" s="53">
        <v>0</v>
      </c>
      <c r="L112" s="53">
        <v>0</v>
      </c>
      <c r="M112" s="53">
        <v>0</v>
      </c>
      <c r="N112" s="53">
        <v>0</v>
      </c>
      <c r="O112" s="53">
        <v>0</v>
      </c>
      <c r="P112" s="53">
        <v>0</v>
      </c>
      <c r="Q112" s="53">
        <v>0</v>
      </c>
      <c r="R112" s="53">
        <v>0</v>
      </c>
      <c r="S112" s="53">
        <v>0</v>
      </c>
      <c r="T112" s="53">
        <v>0</v>
      </c>
      <c r="U112" s="53">
        <v>0</v>
      </c>
      <c r="V112" s="53">
        <v>0</v>
      </c>
      <c r="W112" s="53">
        <v>0</v>
      </c>
      <c r="X112" s="53">
        <v>0</v>
      </c>
      <c r="Y112" s="53">
        <v>0</v>
      </c>
      <c r="Z112" s="53">
        <v>0</v>
      </c>
      <c r="AA112" s="53">
        <v>0</v>
      </c>
      <c r="AB112" s="53">
        <v>0</v>
      </c>
      <c r="AC112" s="53">
        <v>0</v>
      </c>
      <c r="AD112" s="53">
        <v>0</v>
      </c>
      <c r="AE112" s="53">
        <v>0</v>
      </c>
      <c r="AF112" s="53">
        <v>0</v>
      </c>
    </row>
    <row r="113" spans="2:32" ht="16" customHeight="1" x14ac:dyDescent="0.3">
      <c r="B113" s="51" t="s">
        <v>199</v>
      </c>
      <c r="C113" s="53">
        <v>0</v>
      </c>
      <c r="D113" s="53">
        <v>0</v>
      </c>
      <c r="E113" s="53">
        <v>0</v>
      </c>
      <c r="F113" s="53">
        <v>0</v>
      </c>
      <c r="G113" s="53">
        <v>0</v>
      </c>
      <c r="H113" s="53">
        <v>0</v>
      </c>
      <c r="I113" s="53">
        <v>0</v>
      </c>
      <c r="J113" s="53">
        <v>0</v>
      </c>
      <c r="K113" s="53">
        <v>0</v>
      </c>
      <c r="L113" s="53">
        <v>0</v>
      </c>
      <c r="M113" s="53">
        <v>0</v>
      </c>
      <c r="N113" s="53">
        <v>0</v>
      </c>
      <c r="O113" s="53">
        <v>0</v>
      </c>
      <c r="P113" s="53">
        <v>0</v>
      </c>
      <c r="Q113" s="53">
        <v>0</v>
      </c>
      <c r="R113" s="53">
        <v>0</v>
      </c>
      <c r="S113" s="53">
        <v>0</v>
      </c>
      <c r="T113" s="53">
        <v>0</v>
      </c>
      <c r="U113" s="53">
        <v>0</v>
      </c>
      <c r="V113" s="53">
        <v>0</v>
      </c>
      <c r="W113" s="53">
        <v>0</v>
      </c>
      <c r="X113" s="53">
        <v>0</v>
      </c>
      <c r="Y113" s="53">
        <v>0</v>
      </c>
      <c r="Z113" s="53">
        <v>0</v>
      </c>
      <c r="AA113" s="53">
        <v>0</v>
      </c>
      <c r="AB113" s="53">
        <v>0</v>
      </c>
      <c r="AC113" s="53">
        <v>0</v>
      </c>
      <c r="AD113" s="53">
        <v>0</v>
      </c>
      <c r="AE113" s="53">
        <v>0</v>
      </c>
      <c r="AF113" s="53">
        <v>0</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3150</v>
      </c>
      <c r="D115" s="48">
        <v>3150</v>
      </c>
      <c r="E115" s="48">
        <v>3150</v>
      </c>
      <c r="F115" s="48">
        <v>3150</v>
      </c>
      <c r="G115" s="48">
        <v>3150</v>
      </c>
      <c r="H115" s="48">
        <v>2460</v>
      </c>
      <c r="I115" s="48">
        <v>2665</v>
      </c>
      <c r="J115" s="48">
        <v>2800</v>
      </c>
      <c r="K115" s="48">
        <v>2800</v>
      </c>
      <c r="L115" s="48">
        <v>2800</v>
      </c>
      <c r="M115" s="48">
        <v>2700</v>
      </c>
      <c r="N115" s="48">
        <v>2750</v>
      </c>
      <c r="O115" s="48">
        <v>2750</v>
      </c>
      <c r="P115" s="48">
        <v>2750</v>
      </c>
      <c r="Q115" s="48">
        <v>2750</v>
      </c>
      <c r="R115" s="48">
        <v>2750</v>
      </c>
      <c r="S115" s="48">
        <v>3000</v>
      </c>
      <c r="T115" s="48">
        <v>2750</v>
      </c>
      <c r="U115" s="48">
        <v>2750</v>
      </c>
      <c r="V115" s="48">
        <v>2750</v>
      </c>
      <c r="W115" s="48">
        <v>2750</v>
      </c>
      <c r="X115" s="48">
        <v>2750</v>
      </c>
      <c r="Y115" s="48">
        <v>2750</v>
      </c>
      <c r="Z115" s="48">
        <v>2750</v>
      </c>
      <c r="AA115" s="48">
        <v>2950</v>
      </c>
      <c r="AB115" s="48">
        <v>2950</v>
      </c>
      <c r="AC115" s="48">
        <v>2950</v>
      </c>
      <c r="AD115" s="48">
        <v>2950</v>
      </c>
      <c r="AE115" s="48">
        <v>2950</v>
      </c>
      <c r="AF115" s="48">
        <v>2950</v>
      </c>
    </row>
    <row r="116" spans="2:32" ht="16" customHeight="1" x14ac:dyDescent="0.3">
      <c r="B116" s="51" t="s">
        <v>202</v>
      </c>
      <c r="C116" s="53">
        <v>0</v>
      </c>
      <c r="D116" s="53">
        <v>0</v>
      </c>
      <c r="E116" s="53">
        <v>0</v>
      </c>
      <c r="F116" s="53">
        <v>0</v>
      </c>
      <c r="G116" s="53">
        <v>0</v>
      </c>
      <c r="H116" s="53">
        <v>0</v>
      </c>
      <c r="I116" s="53">
        <v>0</v>
      </c>
      <c r="J116" s="53">
        <v>0</v>
      </c>
      <c r="K116" s="53">
        <v>0</v>
      </c>
      <c r="L116" s="53">
        <v>0</v>
      </c>
      <c r="M116" s="53">
        <v>0</v>
      </c>
      <c r="N116" s="53">
        <v>0</v>
      </c>
      <c r="O116" s="53">
        <v>0</v>
      </c>
      <c r="P116" s="53">
        <v>0</v>
      </c>
      <c r="Q116" s="53">
        <v>0</v>
      </c>
      <c r="R116" s="53">
        <v>0</v>
      </c>
      <c r="S116" s="53">
        <v>0</v>
      </c>
      <c r="T116" s="53">
        <v>0</v>
      </c>
      <c r="U116" s="53">
        <v>0</v>
      </c>
      <c r="V116" s="53">
        <v>0</v>
      </c>
      <c r="W116" s="53">
        <v>0</v>
      </c>
      <c r="X116" s="53">
        <v>0</v>
      </c>
      <c r="Y116" s="53">
        <v>0</v>
      </c>
      <c r="Z116" s="53">
        <v>0</v>
      </c>
      <c r="AA116" s="53">
        <v>0</v>
      </c>
      <c r="AB116" s="53">
        <v>0</v>
      </c>
      <c r="AC116" s="53">
        <v>0</v>
      </c>
      <c r="AD116" s="53">
        <v>0</v>
      </c>
      <c r="AE116" s="53">
        <v>0</v>
      </c>
      <c r="AF116" s="53">
        <v>0</v>
      </c>
    </row>
    <row r="117" spans="2:32" ht="16" customHeight="1" x14ac:dyDescent="0.3">
      <c r="B117" s="51" t="s">
        <v>203</v>
      </c>
      <c r="C117" s="53">
        <v>3150</v>
      </c>
      <c r="D117" s="53">
        <v>3150</v>
      </c>
      <c r="E117" s="53">
        <v>3150</v>
      </c>
      <c r="F117" s="53">
        <v>3150</v>
      </c>
      <c r="G117" s="53">
        <v>3150</v>
      </c>
      <c r="H117" s="53">
        <v>2460</v>
      </c>
      <c r="I117" s="53">
        <v>2665</v>
      </c>
      <c r="J117" s="53">
        <v>2800</v>
      </c>
      <c r="K117" s="53">
        <v>2800</v>
      </c>
      <c r="L117" s="53">
        <v>2800</v>
      </c>
      <c r="M117" s="53">
        <v>2700</v>
      </c>
      <c r="N117" s="53">
        <v>2750</v>
      </c>
      <c r="O117" s="53">
        <v>2750</v>
      </c>
      <c r="P117" s="53">
        <v>2750</v>
      </c>
      <c r="Q117" s="53">
        <v>2750</v>
      </c>
      <c r="R117" s="53">
        <v>2750</v>
      </c>
      <c r="S117" s="53">
        <v>3000</v>
      </c>
      <c r="T117" s="53">
        <v>2750</v>
      </c>
      <c r="U117" s="53">
        <v>2750</v>
      </c>
      <c r="V117" s="53">
        <v>2750</v>
      </c>
      <c r="W117" s="53">
        <v>2750</v>
      </c>
      <c r="X117" s="53">
        <v>2750</v>
      </c>
      <c r="Y117" s="53">
        <v>2750</v>
      </c>
      <c r="Z117" s="53">
        <v>2750</v>
      </c>
      <c r="AA117" s="53">
        <v>2950</v>
      </c>
      <c r="AB117" s="53">
        <v>2950</v>
      </c>
      <c r="AC117" s="53">
        <v>2950</v>
      </c>
      <c r="AD117" s="53">
        <v>2950</v>
      </c>
      <c r="AE117" s="53">
        <v>2950</v>
      </c>
      <c r="AF117" s="53">
        <v>2950</v>
      </c>
    </row>
    <row r="118" spans="2:32" ht="16" customHeight="1" x14ac:dyDescent="0.25">
      <c r="B118" s="47" t="s">
        <v>204</v>
      </c>
      <c r="C118" s="48">
        <v>50</v>
      </c>
      <c r="D118" s="48">
        <v>50</v>
      </c>
      <c r="E118" s="48">
        <v>50</v>
      </c>
      <c r="F118" s="48">
        <v>50</v>
      </c>
      <c r="G118" s="48">
        <v>50</v>
      </c>
      <c r="H118" s="48">
        <v>50</v>
      </c>
      <c r="I118" s="48">
        <v>0</v>
      </c>
      <c r="J118" s="48">
        <v>0</v>
      </c>
      <c r="K118" s="48">
        <v>0</v>
      </c>
      <c r="L118" s="48">
        <v>0</v>
      </c>
      <c r="M118" s="48">
        <v>0</v>
      </c>
      <c r="N118" s="48">
        <v>0</v>
      </c>
      <c r="O118" s="48">
        <v>0</v>
      </c>
      <c r="P118" s="48">
        <v>0</v>
      </c>
      <c r="Q118" s="48">
        <v>0</v>
      </c>
      <c r="R118" s="48">
        <v>0</v>
      </c>
      <c r="S118" s="48">
        <v>0</v>
      </c>
      <c r="T118" s="48">
        <v>0</v>
      </c>
      <c r="U118" s="48">
        <v>0</v>
      </c>
      <c r="V118" s="48">
        <v>0</v>
      </c>
      <c r="W118" s="48">
        <v>10</v>
      </c>
      <c r="X118" s="48">
        <v>20</v>
      </c>
      <c r="Y118" s="48">
        <v>30</v>
      </c>
      <c r="Z118" s="48">
        <v>30</v>
      </c>
      <c r="AA118" s="48">
        <v>30</v>
      </c>
      <c r="AB118" s="48">
        <v>30</v>
      </c>
      <c r="AC118" s="48">
        <v>30</v>
      </c>
      <c r="AD118" s="48">
        <v>30</v>
      </c>
      <c r="AE118" s="48">
        <v>30</v>
      </c>
      <c r="AF118" s="48">
        <v>30</v>
      </c>
    </row>
    <row r="119" spans="2:32" ht="16" customHeight="1" x14ac:dyDescent="0.25">
      <c r="B119" s="49" t="s">
        <v>205</v>
      </c>
      <c r="C119" s="50">
        <v>0</v>
      </c>
      <c r="D119" s="50">
        <v>0</v>
      </c>
      <c r="E119" s="50">
        <v>0</v>
      </c>
      <c r="F119" s="50">
        <v>0</v>
      </c>
      <c r="G119" s="50">
        <v>0</v>
      </c>
      <c r="H119" s="50">
        <v>0</v>
      </c>
      <c r="I119" s="50">
        <v>0</v>
      </c>
      <c r="J119" s="50">
        <v>0</v>
      </c>
      <c r="K119" s="50">
        <v>0</v>
      </c>
      <c r="L119" s="50">
        <v>0</v>
      </c>
      <c r="M119" s="50">
        <v>0</v>
      </c>
      <c r="N119" s="50">
        <v>0</v>
      </c>
      <c r="O119" s="50">
        <v>0</v>
      </c>
      <c r="P119" s="50">
        <v>0</v>
      </c>
      <c r="Q119" s="50">
        <v>0</v>
      </c>
      <c r="R119" s="50">
        <v>0</v>
      </c>
      <c r="S119" s="50">
        <v>0</v>
      </c>
      <c r="T119" s="50">
        <v>0</v>
      </c>
      <c r="U119" s="50">
        <v>0</v>
      </c>
      <c r="V119" s="50">
        <v>0</v>
      </c>
      <c r="W119" s="50">
        <v>0</v>
      </c>
      <c r="X119" s="50">
        <v>0</v>
      </c>
      <c r="Y119" s="50">
        <v>0</v>
      </c>
      <c r="Z119" s="50">
        <v>0</v>
      </c>
      <c r="AA119" s="50">
        <v>0</v>
      </c>
      <c r="AB119" s="50">
        <v>0</v>
      </c>
      <c r="AC119" s="50">
        <v>0</v>
      </c>
      <c r="AD119" s="50">
        <v>0</v>
      </c>
      <c r="AE119" s="50">
        <v>0</v>
      </c>
      <c r="AF119" s="50">
        <v>0</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0</v>
      </c>
      <c r="D121" s="53">
        <v>0</v>
      </c>
      <c r="E121" s="53">
        <v>0</v>
      </c>
      <c r="F121" s="53">
        <v>0</v>
      </c>
      <c r="G121" s="53">
        <v>0</v>
      </c>
      <c r="H121" s="53">
        <v>0</v>
      </c>
      <c r="I121" s="53">
        <v>0</v>
      </c>
      <c r="J121" s="53">
        <v>0</v>
      </c>
      <c r="K121" s="53">
        <v>0</v>
      </c>
      <c r="L121" s="53">
        <v>0</v>
      </c>
      <c r="M121" s="53">
        <v>0</v>
      </c>
      <c r="N121" s="53">
        <v>0</v>
      </c>
      <c r="O121" s="53">
        <v>0</v>
      </c>
      <c r="P121" s="53">
        <v>0</v>
      </c>
      <c r="Q121" s="53">
        <v>0</v>
      </c>
      <c r="R121" s="53">
        <v>0</v>
      </c>
      <c r="S121" s="53">
        <v>0</v>
      </c>
      <c r="T121" s="53">
        <v>0</v>
      </c>
      <c r="U121" s="53">
        <v>0</v>
      </c>
      <c r="V121" s="53">
        <v>0</v>
      </c>
      <c r="W121" s="53">
        <v>0</v>
      </c>
      <c r="X121" s="53">
        <v>0</v>
      </c>
      <c r="Y121" s="53">
        <v>0</v>
      </c>
      <c r="Z121" s="53">
        <v>0</v>
      </c>
      <c r="AA121" s="53">
        <v>0</v>
      </c>
      <c r="AB121" s="53">
        <v>0</v>
      </c>
      <c r="AC121" s="53">
        <v>0</v>
      </c>
      <c r="AD121" s="53">
        <v>0</v>
      </c>
      <c r="AE121" s="53">
        <v>0</v>
      </c>
      <c r="AF121" s="53">
        <v>0</v>
      </c>
    </row>
    <row r="122" spans="2:32" ht="16" customHeight="1" x14ac:dyDescent="0.3">
      <c r="B122" s="51" t="s">
        <v>208</v>
      </c>
      <c r="C122" s="53">
        <v>0</v>
      </c>
      <c r="D122" s="53">
        <v>0</v>
      </c>
      <c r="E122" s="53">
        <v>0</v>
      </c>
      <c r="F122" s="53">
        <v>0</v>
      </c>
      <c r="G122" s="53">
        <v>0</v>
      </c>
      <c r="H122" s="53">
        <v>0</v>
      </c>
      <c r="I122" s="53">
        <v>0</v>
      </c>
      <c r="J122" s="53">
        <v>0</v>
      </c>
      <c r="K122" s="53">
        <v>0</v>
      </c>
      <c r="L122" s="53">
        <v>0</v>
      </c>
      <c r="M122" s="53">
        <v>0</v>
      </c>
      <c r="N122" s="53">
        <v>0</v>
      </c>
      <c r="O122" s="53">
        <v>0</v>
      </c>
      <c r="P122" s="53">
        <v>0</v>
      </c>
      <c r="Q122" s="53">
        <v>0</v>
      </c>
      <c r="R122" s="53">
        <v>0</v>
      </c>
      <c r="S122" s="53">
        <v>0</v>
      </c>
      <c r="T122" s="53">
        <v>0</v>
      </c>
      <c r="U122" s="53">
        <v>0</v>
      </c>
      <c r="V122" s="53">
        <v>0</v>
      </c>
      <c r="W122" s="53">
        <v>0</v>
      </c>
      <c r="X122" s="53">
        <v>0</v>
      </c>
      <c r="Y122" s="53">
        <v>0</v>
      </c>
      <c r="Z122" s="53">
        <v>0</v>
      </c>
      <c r="AA122" s="53">
        <v>0</v>
      </c>
      <c r="AB122" s="53">
        <v>0</v>
      </c>
      <c r="AC122" s="53">
        <v>0</v>
      </c>
      <c r="AD122" s="53">
        <v>0</v>
      </c>
      <c r="AE122" s="53">
        <v>0</v>
      </c>
      <c r="AF122" s="53">
        <v>0</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0</v>
      </c>
      <c r="D124" s="53">
        <v>0</v>
      </c>
      <c r="E124" s="53">
        <v>0</v>
      </c>
      <c r="F124" s="53">
        <v>0</v>
      </c>
      <c r="G124" s="53">
        <v>0</v>
      </c>
      <c r="H124" s="53">
        <v>0</v>
      </c>
      <c r="I124" s="53">
        <v>0</v>
      </c>
      <c r="J124" s="53">
        <v>0</v>
      </c>
      <c r="K124" s="53">
        <v>0</v>
      </c>
      <c r="L124" s="53">
        <v>0</v>
      </c>
      <c r="M124" s="53">
        <v>0</v>
      </c>
      <c r="N124" s="53">
        <v>0</v>
      </c>
      <c r="O124" s="53">
        <v>0</v>
      </c>
      <c r="P124" s="53">
        <v>0</v>
      </c>
      <c r="Q124" s="53">
        <v>0</v>
      </c>
      <c r="R124" s="53">
        <v>0</v>
      </c>
      <c r="S124" s="53">
        <v>0</v>
      </c>
      <c r="T124" s="53">
        <v>0</v>
      </c>
      <c r="U124" s="53">
        <v>0</v>
      </c>
      <c r="V124" s="53">
        <v>0</v>
      </c>
      <c r="W124" s="53">
        <v>0</v>
      </c>
      <c r="X124" s="53">
        <v>0</v>
      </c>
      <c r="Y124" s="53">
        <v>0</v>
      </c>
      <c r="Z124" s="53">
        <v>0</v>
      </c>
      <c r="AA124" s="53">
        <v>0</v>
      </c>
      <c r="AB124" s="53">
        <v>0</v>
      </c>
      <c r="AC124" s="53">
        <v>0</v>
      </c>
      <c r="AD124" s="53">
        <v>0</v>
      </c>
      <c r="AE124" s="53">
        <v>0</v>
      </c>
      <c r="AF124" s="53">
        <v>0</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0</v>
      </c>
      <c r="D127" s="53">
        <v>0</v>
      </c>
      <c r="E127" s="53">
        <v>0</v>
      </c>
      <c r="F127" s="53">
        <v>0</v>
      </c>
      <c r="G127" s="53">
        <v>0</v>
      </c>
      <c r="H127" s="53">
        <v>0</v>
      </c>
      <c r="I127" s="53">
        <v>0</v>
      </c>
      <c r="J127" s="53">
        <v>0</v>
      </c>
      <c r="K127" s="53">
        <v>0</v>
      </c>
      <c r="L127" s="53">
        <v>0</v>
      </c>
      <c r="M127" s="53">
        <v>0</v>
      </c>
      <c r="N127" s="53">
        <v>0</v>
      </c>
      <c r="O127" s="53">
        <v>0</v>
      </c>
      <c r="P127" s="53">
        <v>0</v>
      </c>
      <c r="Q127" s="53">
        <v>0</v>
      </c>
      <c r="R127" s="53">
        <v>0</v>
      </c>
      <c r="S127" s="53">
        <v>0</v>
      </c>
      <c r="T127" s="53">
        <v>0</v>
      </c>
      <c r="U127" s="53">
        <v>0</v>
      </c>
      <c r="V127" s="53">
        <v>0</v>
      </c>
      <c r="W127" s="53">
        <v>0</v>
      </c>
      <c r="X127" s="53">
        <v>0</v>
      </c>
      <c r="Y127" s="53">
        <v>0</v>
      </c>
      <c r="Z127" s="53">
        <v>0</v>
      </c>
      <c r="AA127" s="53">
        <v>0</v>
      </c>
      <c r="AB127" s="53">
        <v>0</v>
      </c>
      <c r="AC127" s="53">
        <v>0</v>
      </c>
      <c r="AD127" s="53">
        <v>0</v>
      </c>
      <c r="AE127" s="53">
        <v>0</v>
      </c>
      <c r="AF127" s="53">
        <v>0</v>
      </c>
    </row>
    <row r="128" spans="2:32" ht="16" customHeight="1" x14ac:dyDescent="0.25">
      <c r="B128" s="49" t="s">
        <v>214</v>
      </c>
      <c r="C128" s="50">
        <v>0</v>
      </c>
      <c r="D128" s="50">
        <v>0</v>
      </c>
      <c r="E128" s="50">
        <v>0</v>
      </c>
      <c r="F128" s="50">
        <v>0</v>
      </c>
      <c r="G128" s="50">
        <v>0</v>
      </c>
      <c r="H128" s="50">
        <v>0</v>
      </c>
      <c r="I128" s="50">
        <v>0</v>
      </c>
      <c r="J128" s="50">
        <v>0</v>
      </c>
      <c r="K128" s="50">
        <v>0</v>
      </c>
      <c r="L128" s="50">
        <v>0</v>
      </c>
      <c r="M128" s="50">
        <v>0</v>
      </c>
      <c r="N128" s="50">
        <v>0</v>
      </c>
      <c r="O128" s="50">
        <v>0</v>
      </c>
      <c r="P128" s="50">
        <v>0</v>
      </c>
      <c r="Q128" s="50">
        <v>0</v>
      </c>
      <c r="R128" s="50">
        <v>0</v>
      </c>
      <c r="S128" s="50">
        <v>0</v>
      </c>
      <c r="T128" s="50">
        <v>0</v>
      </c>
      <c r="U128" s="50">
        <v>0</v>
      </c>
      <c r="V128" s="50">
        <v>0</v>
      </c>
      <c r="W128" s="50">
        <v>0</v>
      </c>
      <c r="X128" s="50">
        <v>0</v>
      </c>
      <c r="Y128" s="50">
        <v>0</v>
      </c>
      <c r="Z128" s="50">
        <v>0</v>
      </c>
      <c r="AA128" s="50">
        <v>0</v>
      </c>
      <c r="AB128" s="50">
        <v>0</v>
      </c>
      <c r="AC128" s="50">
        <v>0</v>
      </c>
      <c r="AD128" s="50">
        <v>0</v>
      </c>
      <c r="AE128" s="50">
        <v>0</v>
      </c>
      <c r="AF128" s="50">
        <v>0</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0</v>
      </c>
      <c r="D131" s="53">
        <v>0</v>
      </c>
      <c r="E131" s="53">
        <v>0</v>
      </c>
      <c r="F131" s="53">
        <v>0</v>
      </c>
      <c r="G131" s="53">
        <v>0</v>
      </c>
      <c r="H131" s="53">
        <v>0</v>
      </c>
      <c r="I131" s="53">
        <v>0</v>
      </c>
      <c r="J131" s="53">
        <v>0</v>
      </c>
      <c r="K131" s="53">
        <v>0</v>
      </c>
      <c r="L131" s="53">
        <v>0</v>
      </c>
      <c r="M131" s="53">
        <v>0</v>
      </c>
      <c r="N131" s="53">
        <v>0</v>
      </c>
      <c r="O131" s="53">
        <v>0</v>
      </c>
      <c r="P131" s="53">
        <v>0</v>
      </c>
      <c r="Q131" s="53">
        <v>0</v>
      </c>
      <c r="R131" s="53">
        <v>0</v>
      </c>
      <c r="S131" s="53">
        <v>0</v>
      </c>
      <c r="T131" s="53">
        <v>0</v>
      </c>
      <c r="U131" s="53">
        <v>0</v>
      </c>
      <c r="V131" s="53">
        <v>0</v>
      </c>
      <c r="W131" s="53">
        <v>0</v>
      </c>
      <c r="X131" s="53">
        <v>0</v>
      </c>
      <c r="Y131" s="53">
        <v>0</v>
      </c>
      <c r="Z131" s="53">
        <v>0</v>
      </c>
      <c r="AA131" s="53">
        <v>0</v>
      </c>
      <c r="AB131" s="53">
        <v>0</v>
      </c>
      <c r="AC131" s="53">
        <v>0</v>
      </c>
      <c r="AD131" s="53">
        <v>0</v>
      </c>
      <c r="AE131" s="53">
        <v>0</v>
      </c>
      <c r="AF131" s="53">
        <v>0</v>
      </c>
    </row>
    <row r="132" spans="2:32" ht="16" customHeight="1" x14ac:dyDescent="0.3">
      <c r="B132" s="51" t="s">
        <v>218</v>
      </c>
      <c r="C132" s="53">
        <v>0</v>
      </c>
      <c r="D132" s="53">
        <v>0</v>
      </c>
      <c r="E132" s="53">
        <v>0</v>
      </c>
      <c r="F132" s="53">
        <v>0</v>
      </c>
      <c r="G132" s="53">
        <v>0</v>
      </c>
      <c r="H132" s="53">
        <v>0</v>
      </c>
      <c r="I132" s="53">
        <v>0</v>
      </c>
      <c r="J132" s="53">
        <v>0</v>
      </c>
      <c r="K132" s="53">
        <v>0</v>
      </c>
      <c r="L132" s="53">
        <v>0</v>
      </c>
      <c r="M132" s="53">
        <v>0</v>
      </c>
      <c r="N132" s="53">
        <v>0</v>
      </c>
      <c r="O132" s="53">
        <v>0</v>
      </c>
      <c r="P132" s="53">
        <v>0</v>
      </c>
      <c r="Q132" s="53">
        <v>0</v>
      </c>
      <c r="R132" s="53">
        <v>0</v>
      </c>
      <c r="S132" s="53">
        <v>0</v>
      </c>
      <c r="T132" s="53">
        <v>0</v>
      </c>
      <c r="U132" s="53">
        <v>0</v>
      </c>
      <c r="V132" s="53">
        <v>0</v>
      </c>
      <c r="W132" s="53">
        <v>0</v>
      </c>
      <c r="X132" s="53">
        <v>0</v>
      </c>
      <c r="Y132" s="53">
        <v>0</v>
      </c>
      <c r="Z132" s="53">
        <v>0</v>
      </c>
      <c r="AA132" s="53">
        <v>0</v>
      </c>
      <c r="AB132" s="53">
        <v>0</v>
      </c>
      <c r="AC132" s="53">
        <v>0</v>
      </c>
      <c r="AD132" s="53">
        <v>0</v>
      </c>
      <c r="AE132" s="53">
        <v>0</v>
      </c>
      <c r="AF132" s="53">
        <v>0</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0</v>
      </c>
      <c r="D134" s="53">
        <v>0</v>
      </c>
      <c r="E134" s="53">
        <v>0</v>
      </c>
      <c r="F134" s="53">
        <v>0</v>
      </c>
      <c r="G134" s="53">
        <v>0</v>
      </c>
      <c r="H134" s="53">
        <v>0</v>
      </c>
      <c r="I134" s="53">
        <v>0</v>
      </c>
      <c r="J134" s="53">
        <v>0</v>
      </c>
      <c r="K134" s="53">
        <v>0</v>
      </c>
      <c r="L134" s="53">
        <v>0</v>
      </c>
      <c r="M134" s="53">
        <v>0</v>
      </c>
      <c r="N134" s="53">
        <v>0</v>
      </c>
      <c r="O134" s="53">
        <v>0</v>
      </c>
      <c r="P134" s="53">
        <v>0</v>
      </c>
      <c r="Q134" s="53">
        <v>0</v>
      </c>
      <c r="R134" s="53">
        <v>0</v>
      </c>
      <c r="S134" s="53">
        <v>0</v>
      </c>
      <c r="T134" s="53">
        <v>0</v>
      </c>
      <c r="U134" s="53">
        <v>0</v>
      </c>
      <c r="V134" s="53">
        <v>0</v>
      </c>
      <c r="W134" s="53">
        <v>0</v>
      </c>
      <c r="X134" s="53">
        <v>0</v>
      </c>
      <c r="Y134" s="53">
        <v>0</v>
      </c>
      <c r="Z134" s="53">
        <v>0</v>
      </c>
      <c r="AA134" s="53">
        <v>0</v>
      </c>
      <c r="AB134" s="53">
        <v>0</v>
      </c>
      <c r="AC134" s="53">
        <v>0</v>
      </c>
      <c r="AD134" s="53">
        <v>0</v>
      </c>
      <c r="AE134" s="53">
        <v>0</v>
      </c>
      <c r="AF134" s="53">
        <v>0</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50</v>
      </c>
      <c r="D137" s="50">
        <v>50</v>
      </c>
      <c r="E137" s="50">
        <v>50</v>
      </c>
      <c r="F137" s="50">
        <v>50</v>
      </c>
      <c r="G137" s="50">
        <v>50</v>
      </c>
      <c r="H137" s="50">
        <v>50</v>
      </c>
      <c r="I137" s="50">
        <v>0</v>
      </c>
      <c r="J137" s="50">
        <v>0</v>
      </c>
      <c r="K137" s="50">
        <v>0</v>
      </c>
      <c r="L137" s="50">
        <v>0</v>
      </c>
      <c r="M137" s="50">
        <v>0</v>
      </c>
      <c r="N137" s="50">
        <v>0</v>
      </c>
      <c r="O137" s="50">
        <v>0</v>
      </c>
      <c r="P137" s="50">
        <v>0</v>
      </c>
      <c r="Q137" s="50">
        <v>0</v>
      </c>
      <c r="R137" s="50">
        <v>0</v>
      </c>
      <c r="S137" s="50">
        <v>0</v>
      </c>
      <c r="T137" s="50">
        <v>0</v>
      </c>
      <c r="U137" s="50">
        <v>0</v>
      </c>
      <c r="V137" s="50">
        <v>0</v>
      </c>
      <c r="W137" s="50">
        <v>10</v>
      </c>
      <c r="X137" s="50">
        <v>20</v>
      </c>
      <c r="Y137" s="50">
        <v>30</v>
      </c>
      <c r="Z137" s="50">
        <v>30</v>
      </c>
      <c r="AA137" s="50">
        <v>30</v>
      </c>
      <c r="AB137" s="50">
        <v>30</v>
      </c>
      <c r="AC137" s="50">
        <v>30</v>
      </c>
      <c r="AD137" s="50">
        <v>30</v>
      </c>
      <c r="AE137" s="50">
        <v>30</v>
      </c>
      <c r="AF137" s="50">
        <v>30</v>
      </c>
    </row>
    <row r="138" spans="2:32" ht="16" customHeight="1" x14ac:dyDescent="0.3">
      <c r="B138" s="51" t="s">
        <v>224</v>
      </c>
      <c r="C138" s="53">
        <v>0</v>
      </c>
      <c r="D138" s="53">
        <v>0</v>
      </c>
      <c r="E138" s="53">
        <v>0</v>
      </c>
      <c r="F138" s="53">
        <v>0</v>
      </c>
      <c r="G138" s="53">
        <v>0</v>
      </c>
      <c r="H138" s="53">
        <v>0</v>
      </c>
      <c r="I138" s="53">
        <v>0</v>
      </c>
      <c r="J138" s="53">
        <v>0</v>
      </c>
      <c r="K138" s="53">
        <v>0</v>
      </c>
      <c r="L138" s="53">
        <v>0</v>
      </c>
      <c r="M138" s="53">
        <v>0</v>
      </c>
      <c r="N138" s="53">
        <v>0</v>
      </c>
      <c r="O138" s="53">
        <v>0</v>
      </c>
      <c r="P138" s="53">
        <v>0</v>
      </c>
      <c r="Q138" s="53">
        <v>0</v>
      </c>
      <c r="R138" s="53">
        <v>0</v>
      </c>
      <c r="S138" s="53">
        <v>0</v>
      </c>
      <c r="T138" s="53">
        <v>0</v>
      </c>
      <c r="U138" s="53">
        <v>0</v>
      </c>
      <c r="V138" s="53">
        <v>0</v>
      </c>
      <c r="W138" s="53">
        <v>0</v>
      </c>
      <c r="X138" s="53">
        <v>0</v>
      </c>
      <c r="Y138" s="53">
        <v>0</v>
      </c>
      <c r="Z138" s="53">
        <v>0</v>
      </c>
      <c r="AA138" s="53">
        <v>0</v>
      </c>
      <c r="AB138" s="53">
        <v>0</v>
      </c>
      <c r="AC138" s="53">
        <v>0</v>
      </c>
      <c r="AD138" s="53">
        <v>0</v>
      </c>
      <c r="AE138" s="53">
        <v>0</v>
      </c>
      <c r="AF138" s="53">
        <v>0</v>
      </c>
    </row>
    <row r="139" spans="2:32" ht="16" customHeight="1" x14ac:dyDescent="0.3">
      <c r="B139" s="51" t="s">
        <v>225</v>
      </c>
      <c r="C139" s="53">
        <v>0</v>
      </c>
      <c r="D139" s="53">
        <v>0</v>
      </c>
      <c r="E139" s="53">
        <v>0</v>
      </c>
      <c r="F139" s="53">
        <v>0</v>
      </c>
      <c r="G139" s="53">
        <v>0</v>
      </c>
      <c r="H139" s="53">
        <v>0</v>
      </c>
      <c r="I139" s="53">
        <v>0</v>
      </c>
      <c r="J139" s="53">
        <v>0</v>
      </c>
      <c r="K139" s="53">
        <v>0</v>
      </c>
      <c r="L139" s="53">
        <v>0</v>
      </c>
      <c r="M139" s="53">
        <v>0</v>
      </c>
      <c r="N139" s="53">
        <v>0</v>
      </c>
      <c r="O139" s="53">
        <v>0</v>
      </c>
      <c r="P139" s="53">
        <v>0</v>
      </c>
      <c r="Q139" s="53">
        <v>0</v>
      </c>
      <c r="R139" s="53">
        <v>0</v>
      </c>
      <c r="S139" s="53">
        <v>0</v>
      </c>
      <c r="T139" s="53">
        <v>0</v>
      </c>
      <c r="U139" s="53">
        <v>0</v>
      </c>
      <c r="V139" s="53">
        <v>0</v>
      </c>
      <c r="W139" s="53">
        <v>0</v>
      </c>
      <c r="X139" s="53">
        <v>0</v>
      </c>
      <c r="Y139" s="53">
        <v>0</v>
      </c>
      <c r="Z139" s="53">
        <v>0</v>
      </c>
      <c r="AA139" s="53">
        <v>0</v>
      </c>
      <c r="AB139" s="53">
        <v>0</v>
      </c>
      <c r="AC139" s="53">
        <v>0</v>
      </c>
      <c r="AD139" s="53">
        <v>0</v>
      </c>
      <c r="AE139" s="53">
        <v>0</v>
      </c>
      <c r="AF139" s="53">
        <v>0</v>
      </c>
    </row>
    <row r="140" spans="2:32" ht="16" customHeight="1" x14ac:dyDescent="0.3">
      <c r="B140" s="51" t="s">
        <v>226</v>
      </c>
      <c r="C140" s="53">
        <v>50</v>
      </c>
      <c r="D140" s="53">
        <v>50</v>
      </c>
      <c r="E140" s="53">
        <v>50</v>
      </c>
      <c r="F140" s="53">
        <v>50</v>
      </c>
      <c r="G140" s="53">
        <v>50</v>
      </c>
      <c r="H140" s="53">
        <v>50</v>
      </c>
      <c r="I140" s="53">
        <v>0</v>
      </c>
      <c r="J140" s="53">
        <v>0</v>
      </c>
      <c r="K140" s="53">
        <v>0</v>
      </c>
      <c r="L140" s="53">
        <v>0</v>
      </c>
      <c r="M140" s="53">
        <v>0</v>
      </c>
      <c r="N140" s="53">
        <v>0</v>
      </c>
      <c r="O140" s="53">
        <v>0</v>
      </c>
      <c r="P140" s="53">
        <v>0</v>
      </c>
      <c r="Q140" s="53">
        <v>0</v>
      </c>
      <c r="R140" s="53">
        <v>0</v>
      </c>
      <c r="S140" s="53">
        <v>0</v>
      </c>
      <c r="T140" s="53">
        <v>0</v>
      </c>
      <c r="U140" s="53">
        <v>0</v>
      </c>
      <c r="V140" s="53">
        <v>0</v>
      </c>
      <c r="W140" s="53">
        <v>0</v>
      </c>
      <c r="X140" s="53">
        <v>0</v>
      </c>
      <c r="Y140" s="53">
        <v>0</v>
      </c>
      <c r="Z140" s="53">
        <v>0</v>
      </c>
      <c r="AA140" s="53">
        <v>0</v>
      </c>
      <c r="AB140" s="53">
        <v>0</v>
      </c>
      <c r="AC140" s="53">
        <v>0</v>
      </c>
      <c r="AD140" s="53">
        <v>0</v>
      </c>
      <c r="AE140" s="53">
        <v>0</v>
      </c>
      <c r="AF140" s="53">
        <v>0</v>
      </c>
    </row>
    <row r="141" spans="2:32" ht="16" customHeight="1" x14ac:dyDescent="0.3">
      <c r="B141" s="51" t="s">
        <v>227</v>
      </c>
      <c r="C141" s="53">
        <v>0</v>
      </c>
      <c r="D141" s="53">
        <v>0</v>
      </c>
      <c r="E141" s="53">
        <v>0</v>
      </c>
      <c r="F141" s="53">
        <v>0</v>
      </c>
      <c r="G141" s="53">
        <v>0</v>
      </c>
      <c r="H141" s="53">
        <v>0</v>
      </c>
      <c r="I141" s="53">
        <v>0</v>
      </c>
      <c r="J141" s="53">
        <v>0</v>
      </c>
      <c r="K141" s="53">
        <v>0</v>
      </c>
      <c r="L141" s="53">
        <v>0</v>
      </c>
      <c r="M141" s="53">
        <v>0</v>
      </c>
      <c r="N141" s="53">
        <v>0</v>
      </c>
      <c r="O141" s="53">
        <v>0</v>
      </c>
      <c r="P141" s="53">
        <v>0</v>
      </c>
      <c r="Q141" s="53">
        <v>0</v>
      </c>
      <c r="R141" s="53">
        <v>0</v>
      </c>
      <c r="S141" s="53">
        <v>0</v>
      </c>
      <c r="T141" s="53">
        <v>0</v>
      </c>
      <c r="U141" s="53">
        <v>0</v>
      </c>
      <c r="V141" s="53">
        <v>0</v>
      </c>
      <c r="W141" s="53">
        <v>0</v>
      </c>
      <c r="X141" s="53">
        <v>0</v>
      </c>
      <c r="Y141" s="53">
        <v>0</v>
      </c>
      <c r="Z141" s="53">
        <v>0</v>
      </c>
      <c r="AA141" s="53">
        <v>0</v>
      </c>
      <c r="AB141" s="53">
        <v>0</v>
      </c>
      <c r="AC141" s="53">
        <v>0</v>
      </c>
      <c r="AD141" s="53">
        <v>0</v>
      </c>
      <c r="AE141" s="53">
        <v>0</v>
      </c>
      <c r="AF141" s="53">
        <v>0</v>
      </c>
    </row>
    <row r="142" spans="2:32" ht="16" customHeight="1" x14ac:dyDescent="0.3">
      <c r="B142" s="51" t="s">
        <v>228</v>
      </c>
      <c r="C142" s="53">
        <v>0</v>
      </c>
      <c r="D142" s="53">
        <v>0</v>
      </c>
      <c r="E142" s="53">
        <v>0</v>
      </c>
      <c r="F142" s="53">
        <v>0</v>
      </c>
      <c r="G142" s="53">
        <v>0</v>
      </c>
      <c r="H142" s="53">
        <v>0</v>
      </c>
      <c r="I142" s="53">
        <v>0</v>
      </c>
      <c r="J142" s="53">
        <v>0</v>
      </c>
      <c r="K142" s="53">
        <v>0</v>
      </c>
      <c r="L142" s="53">
        <v>0</v>
      </c>
      <c r="M142" s="53">
        <v>0</v>
      </c>
      <c r="N142" s="53">
        <v>0</v>
      </c>
      <c r="O142" s="53">
        <v>0</v>
      </c>
      <c r="P142" s="53">
        <v>0</v>
      </c>
      <c r="Q142" s="53">
        <v>0</v>
      </c>
      <c r="R142" s="53">
        <v>0</v>
      </c>
      <c r="S142" s="53">
        <v>0</v>
      </c>
      <c r="T142" s="53">
        <v>0</v>
      </c>
      <c r="U142" s="53">
        <v>0</v>
      </c>
      <c r="V142" s="53">
        <v>0</v>
      </c>
      <c r="W142" s="53">
        <v>10</v>
      </c>
      <c r="X142" s="53">
        <v>20</v>
      </c>
      <c r="Y142" s="53">
        <v>30</v>
      </c>
      <c r="Z142" s="53">
        <v>30</v>
      </c>
      <c r="AA142" s="53">
        <v>30</v>
      </c>
      <c r="AB142" s="53">
        <v>30</v>
      </c>
      <c r="AC142" s="53">
        <v>30</v>
      </c>
      <c r="AD142" s="53">
        <v>30</v>
      </c>
      <c r="AE142" s="53">
        <v>30</v>
      </c>
      <c r="AF142" s="53">
        <v>30</v>
      </c>
    </row>
    <row r="143" spans="2:32" ht="16" customHeight="1" x14ac:dyDescent="0.3">
      <c r="B143" s="51" t="s">
        <v>229</v>
      </c>
      <c r="C143" s="53">
        <v>0</v>
      </c>
      <c r="D143" s="53">
        <v>0</v>
      </c>
      <c r="E143" s="53">
        <v>0</v>
      </c>
      <c r="F143" s="53">
        <v>0</v>
      </c>
      <c r="G143" s="53">
        <v>0</v>
      </c>
      <c r="H143" s="53">
        <v>0</v>
      </c>
      <c r="I143" s="53">
        <v>0</v>
      </c>
      <c r="J143" s="53">
        <v>0</v>
      </c>
      <c r="K143" s="53">
        <v>0</v>
      </c>
      <c r="L143" s="53">
        <v>0</v>
      </c>
      <c r="M143" s="53">
        <v>0</v>
      </c>
      <c r="N143" s="53">
        <v>0</v>
      </c>
      <c r="O143" s="53">
        <v>0</v>
      </c>
      <c r="P143" s="53">
        <v>0</v>
      </c>
      <c r="Q143" s="53">
        <v>0</v>
      </c>
      <c r="R143" s="53">
        <v>0</v>
      </c>
      <c r="S143" s="53">
        <v>0</v>
      </c>
      <c r="T143" s="53">
        <v>0</v>
      </c>
      <c r="U143" s="53">
        <v>0</v>
      </c>
      <c r="V143" s="53">
        <v>0</v>
      </c>
      <c r="W143" s="53">
        <v>0</v>
      </c>
      <c r="X143" s="53">
        <v>0</v>
      </c>
      <c r="Y143" s="53">
        <v>0</v>
      </c>
      <c r="Z143" s="53">
        <v>0</v>
      </c>
      <c r="AA143" s="53">
        <v>0</v>
      </c>
      <c r="AB143" s="53">
        <v>0</v>
      </c>
      <c r="AC143" s="53">
        <v>0</v>
      </c>
      <c r="AD143" s="53">
        <v>0</v>
      </c>
      <c r="AE143" s="53">
        <v>0</v>
      </c>
      <c r="AF143" s="53">
        <v>0</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0</v>
      </c>
      <c r="D147" s="53">
        <v>0</v>
      </c>
      <c r="E147" s="53">
        <v>0</v>
      </c>
      <c r="F147" s="53">
        <v>0</v>
      </c>
      <c r="G147" s="53">
        <v>0</v>
      </c>
      <c r="H147" s="53">
        <v>0</v>
      </c>
      <c r="I147" s="53">
        <v>0</v>
      </c>
      <c r="J147" s="53">
        <v>0</v>
      </c>
      <c r="K147" s="53">
        <v>0</v>
      </c>
      <c r="L147" s="53">
        <v>0</v>
      </c>
      <c r="M147" s="53">
        <v>0</v>
      </c>
      <c r="N147" s="53">
        <v>0</v>
      </c>
      <c r="O147" s="53">
        <v>0</v>
      </c>
      <c r="P147" s="53">
        <v>0</v>
      </c>
      <c r="Q147" s="53">
        <v>0</v>
      </c>
      <c r="R147" s="53">
        <v>0</v>
      </c>
      <c r="S147" s="53">
        <v>0</v>
      </c>
      <c r="T147" s="53">
        <v>0</v>
      </c>
      <c r="U147" s="53">
        <v>0</v>
      </c>
      <c r="V147" s="53">
        <v>0</v>
      </c>
      <c r="W147" s="53">
        <v>0</v>
      </c>
      <c r="X147" s="53">
        <v>0</v>
      </c>
      <c r="Y147" s="53">
        <v>0</v>
      </c>
      <c r="Z147" s="53">
        <v>0</v>
      </c>
      <c r="AA147" s="53">
        <v>0</v>
      </c>
      <c r="AB147" s="53">
        <v>0</v>
      </c>
      <c r="AC147" s="53">
        <v>0</v>
      </c>
      <c r="AD147" s="53">
        <v>0</v>
      </c>
      <c r="AE147" s="53">
        <v>0</v>
      </c>
      <c r="AF147" s="53">
        <v>0</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0</v>
      </c>
      <c r="P148" s="53">
        <v>0</v>
      </c>
      <c r="Q148" s="53">
        <v>0</v>
      </c>
      <c r="R148" s="53">
        <v>0</v>
      </c>
      <c r="S148" s="53">
        <v>0</v>
      </c>
      <c r="T148" s="53">
        <v>0</v>
      </c>
      <c r="U148" s="53">
        <v>0</v>
      </c>
      <c r="V148" s="53">
        <v>0</v>
      </c>
      <c r="W148" s="53">
        <v>0</v>
      </c>
      <c r="X148" s="53">
        <v>0</v>
      </c>
      <c r="Y148" s="53">
        <v>0</v>
      </c>
      <c r="Z148" s="53">
        <v>0</v>
      </c>
      <c r="AA148" s="53">
        <v>0</v>
      </c>
      <c r="AB148" s="53">
        <v>0</v>
      </c>
      <c r="AC148" s="53">
        <v>0</v>
      </c>
      <c r="AD148" s="53">
        <v>0</v>
      </c>
      <c r="AE148" s="53">
        <v>0</v>
      </c>
      <c r="AF148" s="53">
        <v>0</v>
      </c>
    </row>
    <row r="149" spans="2:32" ht="16" customHeight="1" x14ac:dyDescent="0.3">
      <c r="B149" s="51" t="s">
        <v>235</v>
      </c>
      <c r="C149" s="53">
        <v>0</v>
      </c>
      <c r="D149" s="53">
        <v>0</v>
      </c>
      <c r="E149" s="53">
        <v>0</v>
      </c>
      <c r="F149" s="53">
        <v>0</v>
      </c>
      <c r="G149" s="53">
        <v>0</v>
      </c>
      <c r="H149" s="53">
        <v>0</v>
      </c>
      <c r="I149" s="53">
        <v>0</v>
      </c>
      <c r="J149" s="53">
        <v>0</v>
      </c>
      <c r="K149" s="53">
        <v>0</v>
      </c>
      <c r="L149" s="53">
        <v>0</v>
      </c>
      <c r="M149" s="53">
        <v>0</v>
      </c>
      <c r="N149" s="53">
        <v>0</v>
      </c>
      <c r="O149" s="53">
        <v>0</v>
      </c>
      <c r="P149" s="53">
        <v>0</v>
      </c>
      <c r="Q149" s="53">
        <v>0</v>
      </c>
      <c r="R149" s="53">
        <v>0</v>
      </c>
      <c r="S149" s="53">
        <v>0</v>
      </c>
      <c r="T149" s="53">
        <v>0</v>
      </c>
      <c r="U149" s="53">
        <v>0</v>
      </c>
      <c r="V149" s="53">
        <v>0</v>
      </c>
      <c r="W149" s="53">
        <v>0</v>
      </c>
      <c r="X149" s="53">
        <v>0</v>
      </c>
      <c r="Y149" s="53">
        <v>0</v>
      </c>
      <c r="Z149" s="53">
        <v>0</v>
      </c>
      <c r="AA149" s="53">
        <v>0</v>
      </c>
      <c r="AB149" s="53">
        <v>0</v>
      </c>
      <c r="AC149" s="53">
        <v>0</v>
      </c>
      <c r="AD149" s="53">
        <v>0</v>
      </c>
      <c r="AE149" s="53">
        <v>0</v>
      </c>
      <c r="AF149" s="53">
        <v>0</v>
      </c>
    </row>
    <row r="150" spans="2:32" ht="16" customHeight="1" x14ac:dyDescent="0.3">
      <c r="B150" s="51" t="s">
        <v>236</v>
      </c>
      <c r="C150" s="53">
        <v>0</v>
      </c>
      <c r="D150" s="53">
        <v>0</v>
      </c>
      <c r="E150" s="53">
        <v>0</v>
      </c>
      <c r="F150" s="53">
        <v>0</v>
      </c>
      <c r="G150" s="53">
        <v>0</v>
      </c>
      <c r="H150" s="53">
        <v>0</v>
      </c>
      <c r="I150" s="53">
        <v>0</v>
      </c>
      <c r="J150" s="53">
        <v>0</v>
      </c>
      <c r="K150" s="53">
        <v>0</v>
      </c>
      <c r="L150" s="53">
        <v>0</v>
      </c>
      <c r="M150" s="53">
        <v>0</v>
      </c>
      <c r="N150" s="53">
        <v>0</v>
      </c>
      <c r="O150" s="53">
        <v>0</v>
      </c>
      <c r="P150" s="53">
        <v>0</v>
      </c>
      <c r="Q150" s="53">
        <v>0</v>
      </c>
      <c r="R150" s="53">
        <v>0</v>
      </c>
      <c r="S150" s="53">
        <v>0</v>
      </c>
      <c r="T150" s="53">
        <v>0</v>
      </c>
      <c r="U150" s="53">
        <v>0</v>
      </c>
      <c r="V150" s="53">
        <v>0</v>
      </c>
      <c r="W150" s="53">
        <v>0</v>
      </c>
      <c r="X150" s="53">
        <v>0</v>
      </c>
      <c r="Y150" s="53">
        <v>0</v>
      </c>
      <c r="Z150" s="53">
        <v>0</v>
      </c>
      <c r="AA150" s="53">
        <v>0</v>
      </c>
      <c r="AB150" s="53">
        <v>0</v>
      </c>
      <c r="AC150" s="53">
        <v>0</v>
      </c>
      <c r="AD150" s="53">
        <v>0</v>
      </c>
      <c r="AE150" s="53">
        <v>0</v>
      </c>
      <c r="AF150" s="53">
        <v>0</v>
      </c>
    </row>
    <row r="151" spans="2:32" ht="16" customHeight="1" x14ac:dyDescent="0.25">
      <c r="B151" s="47" t="s">
        <v>237</v>
      </c>
      <c r="C151" s="48">
        <v>146</v>
      </c>
      <c r="D151" s="48">
        <v>145</v>
      </c>
      <c r="E151" s="48">
        <v>144</v>
      </c>
      <c r="F151" s="48">
        <v>144</v>
      </c>
      <c r="G151" s="48">
        <v>125</v>
      </c>
      <c r="H151" s="48">
        <v>125</v>
      </c>
      <c r="I151" s="48">
        <v>175</v>
      </c>
      <c r="J151" s="48">
        <v>175</v>
      </c>
      <c r="K151" s="48">
        <v>175</v>
      </c>
      <c r="L151" s="48">
        <v>175</v>
      </c>
      <c r="M151" s="48">
        <v>175</v>
      </c>
      <c r="N151" s="48">
        <v>175</v>
      </c>
      <c r="O151" s="48">
        <v>175</v>
      </c>
      <c r="P151" s="48">
        <v>175</v>
      </c>
      <c r="Q151" s="48">
        <v>175</v>
      </c>
      <c r="R151" s="48">
        <v>175</v>
      </c>
      <c r="S151" s="48">
        <v>175</v>
      </c>
      <c r="T151" s="48">
        <v>175</v>
      </c>
      <c r="U151" s="48">
        <v>175</v>
      </c>
      <c r="V151" s="48">
        <v>175</v>
      </c>
      <c r="W151" s="48">
        <v>175</v>
      </c>
      <c r="X151" s="48">
        <v>175</v>
      </c>
      <c r="Y151" s="48">
        <v>175</v>
      </c>
      <c r="Z151" s="48">
        <v>175</v>
      </c>
      <c r="AA151" s="48">
        <v>175</v>
      </c>
      <c r="AB151" s="48">
        <v>175</v>
      </c>
      <c r="AC151" s="48">
        <v>175</v>
      </c>
      <c r="AD151" s="48">
        <v>175</v>
      </c>
      <c r="AE151" s="48">
        <v>175</v>
      </c>
      <c r="AF151" s="48">
        <v>175</v>
      </c>
    </row>
    <row r="152" spans="2:32" ht="16" customHeight="1" x14ac:dyDescent="0.25">
      <c r="B152" s="49" t="s">
        <v>238</v>
      </c>
      <c r="C152" s="50">
        <v>0</v>
      </c>
      <c r="D152" s="50">
        <v>0</v>
      </c>
      <c r="E152" s="50">
        <v>0</v>
      </c>
      <c r="F152" s="50">
        <v>0</v>
      </c>
      <c r="G152" s="50">
        <v>0</v>
      </c>
      <c r="H152" s="50">
        <v>0</v>
      </c>
      <c r="I152" s="50">
        <v>0</v>
      </c>
      <c r="J152" s="50">
        <v>0</v>
      </c>
      <c r="K152" s="50">
        <v>0</v>
      </c>
      <c r="L152" s="50">
        <v>0</v>
      </c>
      <c r="M152" s="50">
        <v>0</v>
      </c>
      <c r="N152" s="50">
        <v>0</v>
      </c>
      <c r="O152" s="50">
        <v>0</v>
      </c>
      <c r="P152" s="50">
        <v>0</v>
      </c>
      <c r="Q152" s="50">
        <v>0</v>
      </c>
      <c r="R152" s="50">
        <v>0</v>
      </c>
      <c r="S152" s="50">
        <v>0</v>
      </c>
      <c r="T152" s="50">
        <v>0</v>
      </c>
      <c r="U152" s="50">
        <v>0</v>
      </c>
      <c r="V152" s="50">
        <v>0</v>
      </c>
      <c r="W152" s="50">
        <v>0</v>
      </c>
      <c r="X152" s="50">
        <v>0</v>
      </c>
      <c r="Y152" s="50">
        <v>0</v>
      </c>
      <c r="Z152" s="50">
        <v>0</v>
      </c>
      <c r="AA152" s="50">
        <v>0</v>
      </c>
      <c r="AB152" s="50">
        <v>0</v>
      </c>
      <c r="AC152" s="50">
        <v>0</v>
      </c>
      <c r="AD152" s="50">
        <v>0</v>
      </c>
      <c r="AE152" s="50">
        <v>0</v>
      </c>
      <c r="AF152" s="50">
        <v>0</v>
      </c>
    </row>
    <row r="153" spans="2:32" ht="16" customHeight="1" x14ac:dyDescent="0.3">
      <c r="B153" s="51" t="s">
        <v>239</v>
      </c>
      <c r="C153" s="53">
        <v>0</v>
      </c>
      <c r="D153" s="53">
        <v>0</v>
      </c>
      <c r="E153" s="53">
        <v>0</v>
      </c>
      <c r="F153" s="53">
        <v>0</v>
      </c>
      <c r="G153" s="53">
        <v>0</v>
      </c>
      <c r="H153" s="53">
        <v>0</v>
      </c>
      <c r="I153" s="53">
        <v>0</v>
      </c>
      <c r="J153" s="53">
        <v>0</v>
      </c>
      <c r="K153" s="53">
        <v>0</v>
      </c>
      <c r="L153" s="53">
        <v>0</v>
      </c>
      <c r="M153" s="53">
        <v>0</v>
      </c>
      <c r="N153" s="53">
        <v>0</v>
      </c>
      <c r="O153" s="53">
        <v>0</v>
      </c>
      <c r="P153" s="53">
        <v>0</v>
      </c>
      <c r="Q153" s="53">
        <v>0</v>
      </c>
      <c r="R153" s="53">
        <v>0</v>
      </c>
      <c r="S153" s="53">
        <v>0</v>
      </c>
      <c r="T153" s="53">
        <v>0</v>
      </c>
      <c r="U153" s="53">
        <v>0</v>
      </c>
      <c r="V153" s="53">
        <v>0</v>
      </c>
      <c r="W153" s="53">
        <v>0</v>
      </c>
      <c r="X153" s="53">
        <v>0</v>
      </c>
      <c r="Y153" s="53">
        <v>0</v>
      </c>
      <c r="Z153" s="53">
        <v>0</v>
      </c>
      <c r="AA153" s="53">
        <v>0</v>
      </c>
      <c r="AB153" s="53">
        <v>0</v>
      </c>
      <c r="AC153" s="53">
        <v>0</v>
      </c>
      <c r="AD153" s="53">
        <v>0</v>
      </c>
      <c r="AE153" s="53">
        <v>0</v>
      </c>
      <c r="AF153" s="53">
        <v>0</v>
      </c>
    </row>
    <row r="154" spans="2:32" ht="16" customHeight="1" x14ac:dyDescent="0.3">
      <c r="B154" s="51" t="s">
        <v>240</v>
      </c>
      <c r="C154" s="53">
        <v>0</v>
      </c>
      <c r="D154" s="53">
        <v>0</v>
      </c>
      <c r="E154" s="53">
        <v>0</v>
      </c>
      <c r="F154" s="53">
        <v>0</v>
      </c>
      <c r="G154" s="53">
        <v>0</v>
      </c>
      <c r="H154" s="53">
        <v>0</v>
      </c>
      <c r="I154" s="53">
        <v>0</v>
      </c>
      <c r="J154" s="53">
        <v>0</v>
      </c>
      <c r="K154" s="53">
        <v>0</v>
      </c>
      <c r="L154" s="53">
        <v>0</v>
      </c>
      <c r="M154" s="53">
        <v>0</v>
      </c>
      <c r="N154" s="53">
        <v>0</v>
      </c>
      <c r="O154" s="53">
        <v>0</v>
      </c>
      <c r="P154" s="53">
        <v>0</v>
      </c>
      <c r="Q154" s="53">
        <v>0</v>
      </c>
      <c r="R154" s="53">
        <v>0</v>
      </c>
      <c r="S154" s="53">
        <v>0</v>
      </c>
      <c r="T154" s="53">
        <v>0</v>
      </c>
      <c r="U154" s="53">
        <v>0</v>
      </c>
      <c r="V154" s="53">
        <v>0</v>
      </c>
      <c r="W154" s="53">
        <v>0</v>
      </c>
      <c r="X154" s="53">
        <v>0</v>
      </c>
      <c r="Y154" s="53">
        <v>0</v>
      </c>
      <c r="Z154" s="53">
        <v>0</v>
      </c>
      <c r="AA154" s="53">
        <v>0</v>
      </c>
      <c r="AB154" s="53">
        <v>0</v>
      </c>
      <c r="AC154" s="53">
        <v>0</v>
      </c>
      <c r="AD154" s="53">
        <v>0</v>
      </c>
      <c r="AE154" s="53">
        <v>0</v>
      </c>
      <c r="AF154" s="53">
        <v>0</v>
      </c>
    </row>
    <row r="155" spans="2:32" ht="16" customHeight="1" x14ac:dyDescent="0.3">
      <c r="B155" s="51" t="s">
        <v>241</v>
      </c>
      <c r="C155" s="53">
        <v>0</v>
      </c>
      <c r="D155" s="53">
        <v>0</v>
      </c>
      <c r="E155" s="53">
        <v>0</v>
      </c>
      <c r="F155" s="53">
        <v>0</v>
      </c>
      <c r="G155" s="53">
        <v>0</v>
      </c>
      <c r="H155" s="53">
        <v>0</v>
      </c>
      <c r="I155" s="53">
        <v>0</v>
      </c>
      <c r="J155" s="53">
        <v>0</v>
      </c>
      <c r="K155" s="53">
        <v>0</v>
      </c>
      <c r="L155" s="53">
        <v>0</v>
      </c>
      <c r="M155" s="53">
        <v>0</v>
      </c>
      <c r="N155" s="53">
        <v>0</v>
      </c>
      <c r="O155" s="53">
        <v>0</v>
      </c>
      <c r="P155" s="53">
        <v>0</v>
      </c>
      <c r="Q155" s="53">
        <v>0</v>
      </c>
      <c r="R155" s="53">
        <v>0</v>
      </c>
      <c r="S155" s="53">
        <v>0</v>
      </c>
      <c r="T155" s="53">
        <v>0</v>
      </c>
      <c r="U155" s="53">
        <v>0</v>
      </c>
      <c r="V155" s="53">
        <v>0</v>
      </c>
      <c r="W155" s="53">
        <v>0</v>
      </c>
      <c r="X155" s="53">
        <v>0</v>
      </c>
      <c r="Y155" s="53">
        <v>0</v>
      </c>
      <c r="Z155" s="53">
        <v>0</v>
      </c>
      <c r="AA155" s="53">
        <v>0</v>
      </c>
      <c r="AB155" s="53">
        <v>0</v>
      </c>
      <c r="AC155" s="53">
        <v>0</v>
      </c>
      <c r="AD155" s="53">
        <v>0</v>
      </c>
      <c r="AE155" s="53">
        <v>0</v>
      </c>
      <c r="AF155" s="53">
        <v>0</v>
      </c>
    </row>
    <row r="156" spans="2:32" ht="16" customHeight="1" x14ac:dyDescent="0.3">
      <c r="B156" s="51" t="s">
        <v>242</v>
      </c>
      <c r="C156" s="53">
        <v>0</v>
      </c>
      <c r="D156" s="53">
        <v>0</v>
      </c>
      <c r="E156" s="53">
        <v>0</v>
      </c>
      <c r="F156" s="53">
        <v>0</v>
      </c>
      <c r="G156" s="53">
        <v>0</v>
      </c>
      <c r="H156" s="53">
        <v>0</v>
      </c>
      <c r="I156" s="53">
        <v>0</v>
      </c>
      <c r="J156" s="53">
        <v>0</v>
      </c>
      <c r="K156" s="53">
        <v>0</v>
      </c>
      <c r="L156" s="53">
        <v>0</v>
      </c>
      <c r="M156" s="53">
        <v>0</v>
      </c>
      <c r="N156" s="53">
        <v>0</v>
      </c>
      <c r="O156" s="53">
        <v>0</v>
      </c>
      <c r="P156" s="53">
        <v>0</v>
      </c>
      <c r="Q156" s="53">
        <v>0</v>
      </c>
      <c r="R156" s="53">
        <v>0</v>
      </c>
      <c r="S156" s="53">
        <v>0</v>
      </c>
      <c r="T156" s="53">
        <v>0</v>
      </c>
      <c r="U156" s="53">
        <v>0</v>
      </c>
      <c r="V156" s="53">
        <v>0</v>
      </c>
      <c r="W156" s="53">
        <v>0</v>
      </c>
      <c r="X156" s="53">
        <v>0</v>
      </c>
      <c r="Y156" s="53">
        <v>0</v>
      </c>
      <c r="Z156" s="53">
        <v>0</v>
      </c>
      <c r="AA156" s="53">
        <v>0</v>
      </c>
      <c r="AB156" s="53">
        <v>0</v>
      </c>
      <c r="AC156" s="53">
        <v>0</v>
      </c>
      <c r="AD156" s="53">
        <v>0</v>
      </c>
      <c r="AE156" s="53">
        <v>0</v>
      </c>
      <c r="AF156" s="53">
        <v>0</v>
      </c>
    </row>
    <row r="157" spans="2:32" ht="16" customHeight="1" x14ac:dyDescent="0.3">
      <c r="B157" s="51" t="s">
        <v>243</v>
      </c>
      <c r="C157" s="53">
        <v>0</v>
      </c>
      <c r="D157" s="53">
        <v>0</v>
      </c>
      <c r="E157" s="53">
        <v>0</v>
      </c>
      <c r="F157" s="53">
        <v>0</v>
      </c>
      <c r="G157" s="53">
        <v>0</v>
      </c>
      <c r="H157" s="53">
        <v>0</v>
      </c>
      <c r="I157" s="53">
        <v>0</v>
      </c>
      <c r="J157" s="53">
        <v>0</v>
      </c>
      <c r="K157" s="53">
        <v>0</v>
      </c>
      <c r="L157" s="53">
        <v>0</v>
      </c>
      <c r="M157" s="53">
        <v>0</v>
      </c>
      <c r="N157" s="53">
        <v>0</v>
      </c>
      <c r="O157" s="53">
        <v>0</v>
      </c>
      <c r="P157" s="53">
        <v>0</v>
      </c>
      <c r="Q157" s="53">
        <v>0</v>
      </c>
      <c r="R157" s="53">
        <v>0</v>
      </c>
      <c r="S157" s="53">
        <v>0</v>
      </c>
      <c r="T157" s="53">
        <v>0</v>
      </c>
      <c r="U157" s="53">
        <v>0</v>
      </c>
      <c r="V157" s="53">
        <v>0</v>
      </c>
      <c r="W157" s="53">
        <v>0</v>
      </c>
      <c r="X157" s="53">
        <v>0</v>
      </c>
      <c r="Y157" s="53">
        <v>0</v>
      </c>
      <c r="Z157" s="53">
        <v>0</v>
      </c>
      <c r="AA157" s="53">
        <v>0</v>
      </c>
      <c r="AB157" s="53">
        <v>0</v>
      </c>
      <c r="AC157" s="53">
        <v>0</v>
      </c>
      <c r="AD157" s="53">
        <v>0</v>
      </c>
      <c r="AE157" s="53">
        <v>0</v>
      </c>
      <c r="AF157" s="53">
        <v>0</v>
      </c>
    </row>
    <row r="158" spans="2:32" ht="16" customHeight="1" x14ac:dyDescent="0.3">
      <c r="B158" s="51" t="s">
        <v>244</v>
      </c>
      <c r="C158" s="53">
        <v>0</v>
      </c>
      <c r="D158" s="53">
        <v>0</v>
      </c>
      <c r="E158" s="53">
        <v>0</v>
      </c>
      <c r="F158" s="53">
        <v>0</v>
      </c>
      <c r="G158" s="53">
        <v>0</v>
      </c>
      <c r="H158" s="53">
        <v>0</v>
      </c>
      <c r="I158" s="53">
        <v>0</v>
      </c>
      <c r="J158" s="53">
        <v>0</v>
      </c>
      <c r="K158" s="53">
        <v>0</v>
      </c>
      <c r="L158" s="53">
        <v>0</v>
      </c>
      <c r="M158" s="53">
        <v>0</v>
      </c>
      <c r="N158" s="53">
        <v>0</v>
      </c>
      <c r="O158" s="53">
        <v>0</v>
      </c>
      <c r="P158" s="53">
        <v>0</v>
      </c>
      <c r="Q158" s="53">
        <v>0</v>
      </c>
      <c r="R158" s="53">
        <v>0</v>
      </c>
      <c r="S158" s="53">
        <v>0</v>
      </c>
      <c r="T158" s="53">
        <v>0</v>
      </c>
      <c r="U158" s="53">
        <v>0</v>
      </c>
      <c r="V158" s="53">
        <v>0</v>
      </c>
      <c r="W158" s="53">
        <v>0</v>
      </c>
      <c r="X158" s="53">
        <v>0</v>
      </c>
      <c r="Y158" s="53">
        <v>0</v>
      </c>
      <c r="Z158" s="53">
        <v>0</v>
      </c>
      <c r="AA158" s="53">
        <v>0</v>
      </c>
      <c r="AB158" s="53">
        <v>0</v>
      </c>
      <c r="AC158" s="53">
        <v>0</v>
      </c>
      <c r="AD158" s="53">
        <v>0</v>
      </c>
      <c r="AE158" s="53">
        <v>0</v>
      </c>
      <c r="AF158" s="53">
        <v>0</v>
      </c>
    </row>
    <row r="159" spans="2:32" ht="16" customHeight="1" x14ac:dyDescent="0.3">
      <c r="B159" s="51" t="s">
        <v>245</v>
      </c>
      <c r="C159" s="53">
        <v>0</v>
      </c>
      <c r="D159" s="53">
        <v>0</v>
      </c>
      <c r="E159" s="53">
        <v>0</v>
      </c>
      <c r="F159" s="53">
        <v>0</v>
      </c>
      <c r="G159" s="53">
        <v>0</v>
      </c>
      <c r="H159" s="53">
        <v>0</v>
      </c>
      <c r="I159" s="53">
        <v>0</v>
      </c>
      <c r="J159" s="53">
        <v>0</v>
      </c>
      <c r="K159" s="53">
        <v>0</v>
      </c>
      <c r="L159" s="53">
        <v>0</v>
      </c>
      <c r="M159" s="53">
        <v>0</v>
      </c>
      <c r="N159" s="53">
        <v>0</v>
      </c>
      <c r="O159" s="53">
        <v>0</v>
      </c>
      <c r="P159" s="53">
        <v>0</v>
      </c>
      <c r="Q159" s="53">
        <v>0</v>
      </c>
      <c r="R159" s="53">
        <v>0</v>
      </c>
      <c r="S159" s="53">
        <v>0</v>
      </c>
      <c r="T159" s="53">
        <v>0</v>
      </c>
      <c r="U159" s="53">
        <v>0</v>
      </c>
      <c r="V159" s="53">
        <v>0</v>
      </c>
      <c r="W159" s="53">
        <v>0</v>
      </c>
      <c r="X159" s="53">
        <v>0</v>
      </c>
      <c r="Y159" s="53">
        <v>0</v>
      </c>
      <c r="Z159" s="53">
        <v>0</v>
      </c>
      <c r="AA159" s="53">
        <v>0</v>
      </c>
      <c r="AB159" s="53">
        <v>0</v>
      </c>
      <c r="AC159" s="53">
        <v>0</v>
      </c>
      <c r="AD159" s="53">
        <v>0</v>
      </c>
      <c r="AE159" s="53">
        <v>0</v>
      </c>
      <c r="AF159" s="53">
        <v>0</v>
      </c>
    </row>
    <row r="160" spans="2:32" ht="16" customHeight="1" x14ac:dyDescent="0.3">
      <c r="B160" s="51" t="s">
        <v>246</v>
      </c>
      <c r="C160" s="53">
        <v>0</v>
      </c>
      <c r="D160" s="53">
        <v>0</v>
      </c>
      <c r="E160" s="53">
        <v>0</v>
      </c>
      <c r="F160" s="53">
        <v>0</v>
      </c>
      <c r="G160" s="53">
        <v>0</v>
      </c>
      <c r="H160" s="53">
        <v>0</v>
      </c>
      <c r="I160" s="53">
        <v>0</v>
      </c>
      <c r="J160" s="53">
        <v>0</v>
      </c>
      <c r="K160" s="53">
        <v>0</v>
      </c>
      <c r="L160" s="53">
        <v>0</v>
      </c>
      <c r="M160" s="53">
        <v>0</v>
      </c>
      <c r="N160" s="53">
        <v>0</v>
      </c>
      <c r="O160" s="53">
        <v>0</v>
      </c>
      <c r="P160" s="53">
        <v>0</v>
      </c>
      <c r="Q160" s="53">
        <v>0</v>
      </c>
      <c r="R160" s="53">
        <v>0</v>
      </c>
      <c r="S160" s="53">
        <v>0</v>
      </c>
      <c r="T160" s="53">
        <v>0</v>
      </c>
      <c r="U160" s="53">
        <v>0</v>
      </c>
      <c r="V160" s="53">
        <v>0</v>
      </c>
      <c r="W160" s="53">
        <v>0</v>
      </c>
      <c r="X160" s="53">
        <v>0</v>
      </c>
      <c r="Y160" s="53">
        <v>0</v>
      </c>
      <c r="Z160" s="53">
        <v>0</v>
      </c>
      <c r="AA160" s="53">
        <v>0</v>
      </c>
      <c r="AB160" s="53">
        <v>0</v>
      </c>
      <c r="AC160" s="53">
        <v>0</v>
      </c>
      <c r="AD160" s="53">
        <v>0</v>
      </c>
      <c r="AE160" s="53">
        <v>0</v>
      </c>
      <c r="AF160" s="53">
        <v>0</v>
      </c>
    </row>
    <row r="161" spans="2:32" ht="16" customHeight="1" x14ac:dyDescent="0.3">
      <c r="B161" s="51" t="s">
        <v>247</v>
      </c>
      <c r="C161" s="53">
        <v>0</v>
      </c>
      <c r="D161" s="53">
        <v>0</v>
      </c>
      <c r="E161" s="53">
        <v>0</v>
      </c>
      <c r="F161" s="53">
        <v>0</v>
      </c>
      <c r="G161" s="53">
        <v>0</v>
      </c>
      <c r="H161" s="53">
        <v>0</v>
      </c>
      <c r="I161" s="53">
        <v>0</v>
      </c>
      <c r="J161" s="53">
        <v>0</v>
      </c>
      <c r="K161" s="53">
        <v>0</v>
      </c>
      <c r="L161" s="53">
        <v>0</v>
      </c>
      <c r="M161" s="53">
        <v>0</v>
      </c>
      <c r="N161" s="53">
        <v>0</v>
      </c>
      <c r="O161" s="53">
        <v>0</v>
      </c>
      <c r="P161" s="53">
        <v>0</v>
      </c>
      <c r="Q161" s="53">
        <v>0</v>
      </c>
      <c r="R161" s="53">
        <v>0</v>
      </c>
      <c r="S161" s="53">
        <v>0</v>
      </c>
      <c r="T161" s="53">
        <v>0</v>
      </c>
      <c r="U161" s="53">
        <v>0</v>
      </c>
      <c r="V161" s="53">
        <v>0</v>
      </c>
      <c r="W161" s="53">
        <v>0</v>
      </c>
      <c r="X161" s="53">
        <v>0</v>
      </c>
      <c r="Y161" s="53">
        <v>0</v>
      </c>
      <c r="Z161" s="53">
        <v>0</v>
      </c>
      <c r="AA161" s="53">
        <v>0</v>
      </c>
      <c r="AB161" s="53">
        <v>0</v>
      </c>
      <c r="AC161" s="53">
        <v>0</v>
      </c>
      <c r="AD161" s="53">
        <v>0</v>
      </c>
      <c r="AE161" s="53">
        <v>0</v>
      </c>
      <c r="AF161" s="53">
        <v>0</v>
      </c>
    </row>
    <row r="162" spans="2:32" ht="16" customHeight="1" x14ac:dyDescent="0.3">
      <c r="B162" s="51" t="s">
        <v>248</v>
      </c>
      <c r="C162" s="53">
        <v>0</v>
      </c>
      <c r="D162" s="53">
        <v>0</v>
      </c>
      <c r="E162" s="53">
        <v>0</v>
      </c>
      <c r="F162" s="53">
        <v>0</v>
      </c>
      <c r="G162" s="53">
        <v>0</v>
      </c>
      <c r="H162" s="53">
        <v>0</v>
      </c>
      <c r="I162" s="53">
        <v>0</v>
      </c>
      <c r="J162" s="53">
        <v>0</v>
      </c>
      <c r="K162" s="53">
        <v>0</v>
      </c>
      <c r="L162" s="53">
        <v>0</v>
      </c>
      <c r="M162" s="53">
        <v>0</v>
      </c>
      <c r="N162" s="53">
        <v>0</v>
      </c>
      <c r="O162" s="53">
        <v>0</v>
      </c>
      <c r="P162" s="53">
        <v>0</v>
      </c>
      <c r="Q162" s="53">
        <v>0</v>
      </c>
      <c r="R162" s="53">
        <v>0</v>
      </c>
      <c r="S162" s="53">
        <v>0</v>
      </c>
      <c r="T162" s="53">
        <v>0</v>
      </c>
      <c r="U162" s="53">
        <v>0</v>
      </c>
      <c r="V162" s="53">
        <v>0</v>
      </c>
      <c r="W162" s="53">
        <v>0</v>
      </c>
      <c r="X162" s="53">
        <v>0</v>
      </c>
      <c r="Y162" s="53">
        <v>0</v>
      </c>
      <c r="Z162" s="53">
        <v>0</v>
      </c>
      <c r="AA162" s="53">
        <v>0</v>
      </c>
      <c r="AB162" s="53">
        <v>0</v>
      </c>
      <c r="AC162" s="53">
        <v>0</v>
      </c>
      <c r="AD162" s="53">
        <v>0</v>
      </c>
      <c r="AE162" s="53">
        <v>0</v>
      </c>
      <c r="AF162" s="53">
        <v>0</v>
      </c>
    </row>
    <row r="163" spans="2:32" ht="16" customHeight="1" x14ac:dyDescent="0.3">
      <c r="B163" s="51" t="s">
        <v>249</v>
      </c>
      <c r="C163" s="53">
        <v>0</v>
      </c>
      <c r="D163" s="53">
        <v>0</v>
      </c>
      <c r="E163" s="53">
        <v>0</v>
      </c>
      <c r="F163" s="53">
        <v>0</v>
      </c>
      <c r="G163" s="53">
        <v>0</v>
      </c>
      <c r="H163" s="53">
        <v>0</v>
      </c>
      <c r="I163" s="53">
        <v>0</v>
      </c>
      <c r="J163" s="53">
        <v>0</v>
      </c>
      <c r="K163" s="53">
        <v>0</v>
      </c>
      <c r="L163" s="53">
        <v>0</v>
      </c>
      <c r="M163" s="53">
        <v>0</v>
      </c>
      <c r="N163" s="53">
        <v>0</v>
      </c>
      <c r="O163" s="53">
        <v>0</v>
      </c>
      <c r="P163" s="53">
        <v>0</v>
      </c>
      <c r="Q163" s="53">
        <v>0</v>
      </c>
      <c r="R163" s="53">
        <v>0</v>
      </c>
      <c r="S163" s="53">
        <v>0</v>
      </c>
      <c r="T163" s="53">
        <v>0</v>
      </c>
      <c r="U163" s="53">
        <v>0</v>
      </c>
      <c r="V163" s="53">
        <v>0</v>
      </c>
      <c r="W163" s="53">
        <v>0</v>
      </c>
      <c r="X163" s="53">
        <v>0</v>
      </c>
      <c r="Y163" s="53">
        <v>0</v>
      </c>
      <c r="Z163" s="53">
        <v>0</v>
      </c>
      <c r="AA163" s="53">
        <v>0</v>
      </c>
      <c r="AB163" s="53">
        <v>0</v>
      </c>
      <c r="AC163" s="53">
        <v>0</v>
      </c>
      <c r="AD163" s="53">
        <v>0</v>
      </c>
      <c r="AE163" s="53">
        <v>0</v>
      </c>
      <c r="AF163" s="53">
        <v>0</v>
      </c>
    </row>
    <row r="164" spans="2:32" ht="16" customHeight="1" x14ac:dyDescent="0.3">
      <c r="B164" s="51" t="s">
        <v>250</v>
      </c>
      <c r="C164" s="53">
        <v>0</v>
      </c>
      <c r="D164" s="53">
        <v>0</v>
      </c>
      <c r="E164" s="53">
        <v>0</v>
      </c>
      <c r="F164" s="53">
        <v>0</v>
      </c>
      <c r="G164" s="53">
        <v>0</v>
      </c>
      <c r="H164" s="53">
        <v>0</v>
      </c>
      <c r="I164" s="53">
        <v>0</v>
      </c>
      <c r="J164" s="53">
        <v>0</v>
      </c>
      <c r="K164" s="53">
        <v>0</v>
      </c>
      <c r="L164" s="53">
        <v>0</v>
      </c>
      <c r="M164" s="53">
        <v>0</v>
      </c>
      <c r="N164" s="53">
        <v>0</v>
      </c>
      <c r="O164" s="53">
        <v>0</v>
      </c>
      <c r="P164" s="53">
        <v>0</v>
      </c>
      <c r="Q164" s="53">
        <v>0</v>
      </c>
      <c r="R164" s="53">
        <v>0</v>
      </c>
      <c r="S164" s="53">
        <v>0</v>
      </c>
      <c r="T164" s="53">
        <v>0</v>
      </c>
      <c r="U164" s="53">
        <v>0</v>
      </c>
      <c r="V164" s="53">
        <v>0</v>
      </c>
      <c r="W164" s="53">
        <v>0</v>
      </c>
      <c r="X164" s="53">
        <v>0</v>
      </c>
      <c r="Y164" s="53">
        <v>0</v>
      </c>
      <c r="Z164" s="53">
        <v>0</v>
      </c>
      <c r="AA164" s="53">
        <v>0</v>
      </c>
      <c r="AB164" s="53">
        <v>0</v>
      </c>
      <c r="AC164" s="53">
        <v>0</v>
      </c>
      <c r="AD164" s="53">
        <v>0</v>
      </c>
      <c r="AE164" s="53">
        <v>0</v>
      </c>
      <c r="AF164" s="53">
        <v>0</v>
      </c>
    </row>
    <row r="165" spans="2:32" ht="16" customHeight="1" x14ac:dyDescent="0.3">
      <c r="B165" s="51" t="s">
        <v>251</v>
      </c>
      <c r="C165" s="53">
        <v>0</v>
      </c>
      <c r="D165" s="53">
        <v>0</v>
      </c>
      <c r="E165" s="53">
        <v>0</v>
      </c>
      <c r="F165" s="53">
        <v>0</v>
      </c>
      <c r="G165" s="53">
        <v>0</v>
      </c>
      <c r="H165" s="53">
        <v>0</v>
      </c>
      <c r="I165" s="53">
        <v>0</v>
      </c>
      <c r="J165" s="53">
        <v>0</v>
      </c>
      <c r="K165" s="53">
        <v>0</v>
      </c>
      <c r="L165" s="53">
        <v>0</v>
      </c>
      <c r="M165" s="53">
        <v>0</v>
      </c>
      <c r="N165" s="53">
        <v>0</v>
      </c>
      <c r="O165" s="53">
        <v>0</v>
      </c>
      <c r="P165" s="53">
        <v>0</v>
      </c>
      <c r="Q165" s="53">
        <v>0</v>
      </c>
      <c r="R165" s="53">
        <v>0</v>
      </c>
      <c r="S165" s="53">
        <v>0</v>
      </c>
      <c r="T165" s="53">
        <v>0</v>
      </c>
      <c r="U165" s="53">
        <v>0</v>
      </c>
      <c r="V165" s="53">
        <v>0</v>
      </c>
      <c r="W165" s="53">
        <v>0</v>
      </c>
      <c r="X165" s="53">
        <v>0</v>
      </c>
      <c r="Y165" s="53">
        <v>0</v>
      </c>
      <c r="Z165" s="53">
        <v>0</v>
      </c>
      <c r="AA165" s="53">
        <v>0</v>
      </c>
      <c r="AB165" s="53">
        <v>0</v>
      </c>
      <c r="AC165" s="53">
        <v>0</v>
      </c>
      <c r="AD165" s="53">
        <v>0</v>
      </c>
      <c r="AE165" s="53">
        <v>0</v>
      </c>
      <c r="AF165" s="53">
        <v>0</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0</v>
      </c>
      <c r="D167" s="50">
        <v>0</v>
      </c>
      <c r="E167" s="50">
        <v>0</v>
      </c>
      <c r="F167" s="50">
        <v>0</v>
      </c>
      <c r="G167" s="50">
        <v>0</v>
      </c>
      <c r="H167" s="50">
        <v>0</v>
      </c>
      <c r="I167" s="50">
        <v>0</v>
      </c>
      <c r="J167" s="50">
        <v>0</v>
      </c>
      <c r="K167" s="50">
        <v>0</v>
      </c>
      <c r="L167" s="50">
        <v>0</v>
      </c>
      <c r="M167" s="50">
        <v>0</v>
      </c>
      <c r="N167" s="50">
        <v>0</v>
      </c>
      <c r="O167" s="50">
        <v>0</v>
      </c>
      <c r="P167" s="50">
        <v>0</v>
      </c>
      <c r="Q167" s="50">
        <v>0</v>
      </c>
      <c r="R167" s="50">
        <v>0</v>
      </c>
      <c r="S167" s="50">
        <v>0</v>
      </c>
      <c r="T167" s="50">
        <v>0</v>
      </c>
      <c r="U167" s="50">
        <v>0</v>
      </c>
      <c r="V167" s="50">
        <v>0</v>
      </c>
      <c r="W167" s="50">
        <v>0</v>
      </c>
      <c r="X167" s="50">
        <v>0</v>
      </c>
      <c r="Y167" s="50">
        <v>0</v>
      </c>
      <c r="Z167" s="50">
        <v>0</v>
      </c>
      <c r="AA167" s="50">
        <v>0</v>
      </c>
      <c r="AB167" s="50">
        <v>0</v>
      </c>
      <c r="AC167" s="50">
        <v>0</v>
      </c>
      <c r="AD167" s="50">
        <v>0</v>
      </c>
      <c r="AE167" s="50">
        <v>0</v>
      </c>
      <c r="AF167" s="50">
        <v>0</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0</v>
      </c>
      <c r="D169" s="53">
        <v>0</v>
      </c>
      <c r="E169" s="53">
        <v>0</v>
      </c>
      <c r="F169" s="53">
        <v>0</v>
      </c>
      <c r="G169" s="53">
        <v>0</v>
      </c>
      <c r="H169" s="53">
        <v>0</v>
      </c>
      <c r="I169" s="53">
        <v>0</v>
      </c>
      <c r="J169" s="53">
        <v>0</v>
      </c>
      <c r="K169" s="53">
        <v>0</v>
      </c>
      <c r="L169" s="53">
        <v>0</v>
      </c>
      <c r="M169" s="53">
        <v>0</v>
      </c>
      <c r="N169" s="53">
        <v>0</v>
      </c>
      <c r="O169" s="53">
        <v>0</v>
      </c>
      <c r="P169" s="53">
        <v>0</v>
      </c>
      <c r="Q169" s="53">
        <v>0</v>
      </c>
      <c r="R169" s="53">
        <v>0</v>
      </c>
      <c r="S169" s="53">
        <v>0</v>
      </c>
      <c r="T169" s="53">
        <v>0</v>
      </c>
      <c r="U169" s="53">
        <v>0</v>
      </c>
      <c r="V169" s="53">
        <v>0</v>
      </c>
      <c r="W169" s="53">
        <v>0</v>
      </c>
      <c r="X169" s="53">
        <v>0</v>
      </c>
      <c r="Y169" s="53">
        <v>0</v>
      </c>
      <c r="Z169" s="53">
        <v>0</v>
      </c>
      <c r="AA169" s="53">
        <v>0</v>
      </c>
      <c r="AB169" s="53">
        <v>0</v>
      </c>
      <c r="AC169" s="53">
        <v>0</v>
      </c>
      <c r="AD169" s="53">
        <v>0</v>
      </c>
      <c r="AE169" s="53">
        <v>0</v>
      </c>
      <c r="AF169" s="53">
        <v>0</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0</v>
      </c>
      <c r="D171" s="53">
        <v>0</v>
      </c>
      <c r="E171" s="53">
        <v>0</v>
      </c>
      <c r="F171" s="53">
        <v>0</v>
      </c>
      <c r="G171" s="53">
        <v>0</v>
      </c>
      <c r="H171" s="53">
        <v>0</v>
      </c>
      <c r="I171" s="53">
        <v>0</v>
      </c>
      <c r="J171" s="53">
        <v>0</v>
      </c>
      <c r="K171" s="53">
        <v>0</v>
      </c>
      <c r="L171" s="53">
        <v>0</v>
      </c>
      <c r="M171" s="53">
        <v>0</v>
      </c>
      <c r="N171" s="53">
        <v>0</v>
      </c>
      <c r="O171" s="53">
        <v>0</v>
      </c>
      <c r="P171" s="53">
        <v>0</v>
      </c>
      <c r="Q171" s="53">
        <v>0</v>
      </c>
      <c r="R171" s="53">
        <v>0</v>
      </c>
      <c r="S171" s="53">
        <v>0</v>
      </c>
      <c r="T171" s="53">
        <v>0</v>
      </c>
      <c r="U171" s="53">
        <v>0</v>
      </c>
      <c r="V171" s="53">
        <v>0</v>
      </c>
      <c r="W171" s="53">
        <v>0</v>
      </c>
      <c r="X171" s="53">
        <v>0</v>
      </c>
      <c r="Y171" s="53">
        <v>0</v>
      </c>
      <c r="Z171" s="53">
        <v>0</v>
      </c>
      <c r="AA171" s="53">
        <v>0</v>
      </c>
      <c r="AB171" s="53">
        <v>0</v>
      </c>
      <c r="AC171" s="53">
        <v>0</v>
      </c>
      <c r="AD171" s="53">
        <v>0</v>
      </c>
      <c r="AE171" s="53">
        <v>0</v>
      </c>
      <c r="AF171" s="53">
        <v>0</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0</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0</v>
      </c>
      <c r="D174" s="53">
        <v>0</v>
      </c>
      <c r="E174" s="53">
        <v>0</v>
      </c>
      <c r="F174" s="53">
        <v>0</v>
      </c>
      <c r="G174" s="53">
        <v>0</v>
      </c>
      <c r="H174" s="53">
        <v>0</v>
      </c>
      <c r="I174" s="53">
        <v>0</v>
      </c>
      <c r="J174" s="53">
        <v>0</v>
      </c>
      <c r="K174" s="53">
        <v>0</v>
      </c>
      <c r="L174" s="53">
        <v>0</v>
      </c>
      <c r="M174" s="53">
        <v>0</v>
      </c>
      <c r="N174" s="53">
        <v>0</v>
      </c>
      <c r="O174" s="53">
        <v>0</v>
      </c>
      <c r="P174" s="53">
        <v>0</v>
      </c>
      <c r="Q174" s="53">
        <v>0</v>
      </c>
      <c r="R174" s="53">
        <v>0</v>
      </c>
      <c r="S174" s="53">
        <v>0</v>
      </c>
      <c r="T174" s="53">
        <v>0</v>
      </c>
      <c r="U174" s="53">
        <v>0</v>
      </c>
      <c r="V174" s="53">
        <v>0</v>
      </c>
      <c r="W174" s="53">
        <v>0</v>
      </c>
      <c r="X174" s="53">
        <v>0</v>
      </c>
      <c r="Y174" s="53">
        <v>0</v>
      </c>
      <c r="Z174" s="53">
        <v>0</v>
      </c>
      <c r="AA174" s="53">
        <v>0</v>
      </c>
      <c r="AB174" s="53">
        <v>0</v>
      </c>
      <c r="AC174" s="53">
        <v>0</v>
      </c>
      <c r="AD174" s="53">
        <v>0</v>
      </c>
      <c r="AE174" s="53">
        <v>0</v>
      </c>
      <c r="AF174" s="53">
        <v>0</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25</v>
      </c>
      <c r="D176" s="50">
        <v>25</v>
      </c>
      <c r="E176" s="50">
        <v>25</v>
      </c>
      <c r="F176" s="50">
        <v>25</v>
      </c>
      <c r="G176" s="50">
        <v>25</v>
      </c>
      <c r="H176" s="50">
        <v>25</v>
      </c>
      <c r="I176" s="50">
        <v>25</v>
      </c>
      <c r="J176" s="50">
        <v>25</v>
      </c>
      <c r="K176" s="50">
        <v>25</v>
      </c>
      <c r="L176" s="50">
        <v>25</v>
      </c>
      <c r="M176" s="50">
        <v>25</v>
      </c>
      <c r="N176" s="50">
        <v>25</v>
      </c>
      <c r="O176" s="50">
        <v>25</v>
      </c>
      <c r="P176" s="50">
        <v>25</v>
      </c>
      <c r="Q176" s="50">
        <v>25</v>
      </c>
      <c r="R176" s="50">
        <v>25</v>
      </c>
      <c r="S176" s="50">
        <v>25</v>
      </c>
      <c r="T176" s="50">
        <v>25</v>
      </c>
      <c r="U176" s="50">
        <v>25</v>
      </c>
      <c r="V176" s="50">
        <v>25</v>
      </c>
      <c r="W176" s="50">
        <v>25</v>
      </c>
      <c r="X176" s="50">
        <v>25</v>
      </c>
      <c r="Y176" s="50">
        <v>25</v>
      </c>
      <c r="Z176" s="50">
        <v>25</v>
      </c>
      <c r="AA176" s="50">
        <v>25</v>
      </c>
      <c r="AB176" s="50">
        <v>25</v>
      </c>
      <c r="AC176" s="50">
        <v>25</v>
      </c>
      <c r="AD176" s="50">
        <v>25</v>
      </c>
      <c r="AE176" s="50">
        <v>25</v>
      </c>
      <c r="AF176" s="50">
        <v>25</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25</v>
      </c>
      <c r="D180" s="53">
        <v>25</v>
      </c>
      <c r="E180" s="53">
        <v>25</v>
      </c>
      <c r="F180" s="53">
        <v>25</v>
      </c>
      <c r="G180" s="53">
        <v>25</v>
      </c>
      <c r="H180" s="53">
        <v>25</v>
      </c>
      <c r="I180" s="53">
        <v>25</v>
      </c>
      <c r="J180" s="53">
        <v>25</v>
      </c>
      <c r="K180" s="53">
        <v>25</v>
      </c>
      <c r="L180" s="53">
        <v>25</v>
      </c>
      <c r="M180" s="53">
        <v>25</v>
      </c>
      <c r="N180" s="53">
        <v>25</v>
      </c>
      <c r="O180" s="53">
        <v>25</v>
      </c>
      <c r="P180" s="53">
        <v>25</v>
      </c>
      <c r="Q180" s="53">
        <v>25</v>
      </c>
      <c r="R180" s="53">
        <v>25</v>
      </c>
      <c r="S180" s="53">
        <v>25</v>
      </c>
      <c r="T180" s="53">
        <v>25</v>
      </c>
      <c r="U180" s="53">
        <v>25</v>
      </c>
      <c r="V180" s="53">
        <v>25</v>
      </c>
      <c r="W180" s="53">
        <v>25</v>
      </c>
      <c r="X180" s="53">
        <v>25</v>
      </c>
      <c r="Y180" s="53">
        <v>25</v>
      </c>
      <c r="Z180" s="53">
        <v>25</v>
      </c>
      <c r="AA180" s="53">
        <v>25</v>
      </c>
      <c r="AB180" s="53">
        <v>25</v>
      </c>
      <c r="AC180" s="53">
        <v>25</v>
      </c>
      <c r="AD180" s="53">
        <v>25</v>
      </c>
      <c r="AE180" s="53">
        <v>25</v>
      </c>
      <c r="AF180" s="53">
        <v>25</v>
      </c>
    </row>
    <row r="181" spans="2:32" ht="16" customHeight="1" x14ac:dyDescent="0.3">
      <c r="B181" s="51" t="s">
        <v>267</v>
      </c>
      <c r="C181" s="53">
        <v>0</v>
      </c>
      <c r="D181" s="53">
        <v>0</v>
      </c>
      <c r="E181" s="53">
        <v>0</v>
      </c>
      <c r="F181" s="53">
        <v>0</v>
      </c>
      <c r="G181" s="53">
        <v>0</v>
      </c>
      <c r="H181" s="53">
        <v>0</v>
      </c>
      <c r="I181" s="53">
        <v>0</v>
      </c>
      <c r="J181" s="53">
        <v>0</v>
      </c>
      <c r="K181" s="53">
        <v>0</v>
      </c>
      <c r="L181" s="53">
        <v>0</v>
      </c>
      <c r="M181" s="53">
        <v>0</v>
      </c>
      <c r="N181" s="53">
        <v>0</v>
      </c>
      <c r="O181" s="53">
        <v>0</v>
      </c>
      <c r="P181" s="53">
        <v>0</v>
      </c>
      <c r="Q181" s="53">
        <v>0</v>
      </c>
      <c r="R181" s="53">
        <v>0</v>
      </c>
      <c r="S181" s="53">
        <v>0</v>
      </c>
      <c r="T181" s="53">
        <v>0</v>
      </c>
      <c r="U181" s="53">
        <v>0</v>
      </c>
      <c r="V181" s="53">
        <v>0</v>
      </c>
      <c r="W181" s="53">
        <v>0</v>
      </c>
      <c r="X181" s="53">
        <v>0</v>
      </c>
      <c r="Y181" s="53">
        <v>0</v>
      </c>
      <c r="Z181" s="53">
        <v>0</v>
      </c>
      <c r="AA181" s="53">
        <v>0</v>
      </c>
      <c r="AB181" s="53">
        <v>0</v>
      </c>
      <c r="AC181" s="53">
        <v>0</v>
      </c>
      <c r="AD181" s="53">
        <v>0</v>
      </c>
      <c r="AE181" s="53">
        <v>0</v>
      </c>
      <c r="AF181" s="53">
        <v>0</v>
      </c>
    </row>
    <row r="182" spans="2:32" ht="16" customHeight="1" x14ac:dyDescent="0.3">
      <c r="B182" s="51" t="s">
        <v>268</v>
      </c>
      <c r="C182" s="53">
        <v>0</v>
      </c>
      <c r="D182" s="53">
        <v>0</v>
      </c>
      <c r="E182" s="53">
        <v>0</v>
      </c>
      <c r="F182" s="53">
        <v>0</v>
      </c>
      <c r="G182" s="53">
        <v>0</v>
      </c>
      <c r="H182" s="53">
        <v>0</v>
      </c>
      <c r="I182" s="53">
        <v>0</v>
      </c>
      <c r="J182" s="53">
        <v>0</v>
      </c>
      <c r="K182" s="53">
        <v>0</v>
      </c>
      <c r="L182" s="53">
        <v>0</v>
      </c>
      <c r="M182" s="53">
        <v>0</v>
      </c>
      <c r="N182" s="53">
        <v>0</v>
      </c>
      <c r="O182" s="53">
        <v>0</v>
      </c>
      <c r="P182" s="53">
        <v>0</v>
      </c>
      <c r="Q182" s="53">
        <v>0</v>
      </c>
      <c r="R182" s="53">
        <v>0</v>
      </c>
      <c r="S182" s="53">
        <v>0</v>
      </c>
      <c r="T182" s="53">
        <v>0</v>
      </c>
      <c r="U182" s="53">
        <v>0</v>
      </c>
      <c r="V182" s="53">
        <v>0</v>
      </c>
      <c r="W182" s="53">
        <v>0</v>
      </c>
      <c r="X182" s="53">
        <v>0</v>
      </c>
      <c r="Y182" s="53">
        <v>0</v>
      </c>
      <c r="Z182" s="53">
        <v>0</v>
      </c>
      <c r="AA182" s="53">
        <v>0</v>
      </c>
      <c r="AB182" s="53">
        <v>0</v>
      </c>
      <c r="AC182" s="53">
        <v>0</v>
      </c>
      <c r="AD182" s="53">
        <v>0</v>
      </c>
      <c r="AE182" s="53">
        <v>0</v>
      </c>
      <c r="AF182" s="53">
        <v>0</v>
      </c>
    </row>
    <row r="183" spans="2:32" ht="16" customHeight="1" x14ac:dyDescent="0.3">
      <c r="B183" s="51" t="s">
        <v>269</v>
      </c>
      <c r="C183" s="53">
        <v>0</v>
      </c>
      <c r="D183" s="53">
        <v>0</v>
      </c>
      <c r="E183" s="53">
        <v>0</v>
      </c>
      <c r="F183" s="53">
        <v>0</v>
      </c>
      <c r="G183" s="53">
        <v>0</v>
      </c>
      <c r="H183" s="53">
        <v>0</v>
      </c>
      <c r="I183" s="53">
        <v>0</v>
      </c>
      <c r="J183" s="53">
        <v>0</v>
      </c>
      <c r="K183" s="53">
        <v>0</v>
      </c>
      <c r="L183" s="53">
        <v>0</v>
      </c>
      <c r="M183" s="53">
        <v>0</v>
      </c>
      <c r="N183" s="53">
        <v>0</v>
      </c>
      <c r="O183" s="53">
        <v>0</v>
      </c>
      <c r="P183" s="53">
        <v>0</v>
      </c>
      <c r="Q183" s="53">
        <v>0</v>
      </c>
      <c r="R183" s="53">
        <v>0</v>
      </c>
      <c r="S183" s="53">
        <v>0</v>
      </c>
      <c r="T183" s="53">
        <v>0</v>
      </c>
      <c r="U183" s="53">
        <v>0</v>
      </c>
      <c r="V183" s="53">
        <v>0</v>
      </c>
      <c r="W183" s="53">
        <v>0</v>
      </c>
      <c r="X183" s="53">
        <v>0</v>
      </c>
      <c r="Y183" s="53">
        <v>0</v>
      </c>
      <c r="Z183" s="53">
        <v>0</v>
      </c>
      <c r="AA183" s="53">
        <v>0</v>
      </c>
      <c r="AB183" s="53">
        <v>0</v>
      </c>
      <c r="AC183" s="53">
        <v>0</v>
      </c>
      <c r="AD183" s="53">
        <v>0</v>
      </c>
      <c r="AE183" s="53">
        <v>0</v>
      </c>
      <c r="AF183" s="53">
        <v>0</v>
      </c>
    </row>
    <row r="184" spans="2:32" ht="16" customHeight="1" x14ac:dyDescent="0.3">
      <c r="B184" s="51" t="s">
        <v>270</v>
      </c>
      <c r="C184" s="53">
        <v>0</v>
      </c>
      <c r="D184" s="53">
        <v>0</v>
      </c>
      <c r="E184" s="53">
        <v>0</v>
      </c>
      <c r="F184" s="53">
        <v>0</v>
      </c>
      <c r="G184" s="53">
        <v>0</v>
      </c>
      <c r="H184" s="53">
        <v>0</v>
      </c>
      <c r="I184" s="53">
        <v>0</v>
      </c>
      <c r="J184" s="53">
        <v>0</v>
      </c>
      <c r="K184" s="53">
        <v>0</v>
      </c>
      <c r="L184" s="53">
        <v>0</v>
      </c>
      <c r="M184" s="53">
        <v>0</v>
      </c>
      <c r="N184" s="53">
        <v>0</v>
      </c>
      <c r="O184" s="53">
        <v>0</v>
      </c>
      <c r="P184" s="53">
        <v>0</v>
      </c>
      <c r="Q184" s="53">
        <v>0</v>
      </c>
      <c r="R184" s="53">
        <v>0</v>
      </c>
      <c r="S184" s="53">
        <v>0</v>
      </c>
      <c r="T184" s="53">
        <v>0</v>
      </c>
      <c r="U184" s="53">
        <v>0</v>
      </c>
      <c r="V184" s="53">
        <v>0</v>
      </c>
      <c r="W184" s="53">
        <v>0</v>
      </c>
      <c r="X184" s="53">
        <v>0</v>
      </c>
      <c r="Y184" s="53">
        <v>0</v>
      </c>
      <c r="Z184" s="53">
        <v>0</v>
      </c>
      <c r="AA184" s="53">
        <v>0</v>
      </c>
      <c r="AB184" s="53">
        <v>0</v>
      </c>
      <c r="AC184" s="53">
        <v>0</v>
      </c>
      <c r="AD184" s="53">
        <v>0</v>
      </c>
      <c r="AE184" s="53">
        <v>0</v>
      </c>
      <c r="AF184" s="53">
        <v>0</v>
      </c>
    </row>
    <row r="185" spans="2:32" ht="16" customHeight="1" x14ac:dyDescent="0.3">
      <c r="B185" s="51" t="s">
        <v>271</v>
      </c>
      <c r="C185" s="53">
        <v>0</v>
      </c>
      <c r="D185" s="53">
        <v>0</v>
      </c>
      <c r="E185" s="53">
        <v>0</v>
      </c>
      <c r="F185" s="53">
        <v>0</v>
      </c>
      <c r="G185" s="53">
        <v>0</v>
      </c>
      <c r="H185" s="53">
        <v>0</v>
      </c>
      <c r="I185" s="53">
        <v>0</v>
      </c>
      <c r="J185" s="53">
        <v>0</v>
      </c>
      <c r="K185" s="53">
        <v>0</v>
      </c>
      <c r="L185" s="53">
        <v>0</v>
      </c>
      <c r="M185" s="53">
        <v>0</v>
      </c>
      <c r="N185" s="53">
        <v>0</v>
      </c>
      <c r="O185" s="53">
        <v>0</v>
      </c>
      <c r="P185" s="53">
        <v>0</v>
      </c>
      <c r="Q185" s="53">
        <v>0</v>
      </c>
      <c r="R185" s="53">
        <v>0</v>
      </c>
      <c r="S185" s="53">
        <v>0</v>
      </c>
      <c r="T185" s="53">
        <v>0</v>
      </c>
      <c r="U185" s="53">
        <v>0</v>
      </c>
      <c r="V185" s="53">
        <v>0</v>
      </c>
      <c r="W185" s="53">
        <v>0</v>
      </c>
      <c r="X185" s="53">
        <v>0</v>
      </c>
      <c r="Y185" s="53">
        <v>0</v>
      </c>
      <c r="Z185" s="53">
        <v>0</v>
      </c>
      <c r="AA185" s="53">
        <v>0</v>
      </c>
      <c r="AB185" s="53">
        <v>0</v>
      </c>
      <c r="AC185" s="53">
        <v>0</v>
      </c>
      <c r="AD185" s="53">
        <v>0</v>
      </c>
      <c r="AE185" s="53">
        <v>0</v>
      </c>
      <c r="AF185" s="53">
        <v>0</v>
      </c>
    </row>
    <row r="186" spans="2:32" ht="16" customHeight="1" x14ac:dyDescent="0.3">
      <c r="B186" s="51" t="s">
        <v>272</v>
      </c>
      <c r="C186" s="53">
        <v>0</v>
      </c>
      <c r="D186" s="53">
        <v>0</v>
      </c>
      <c r="E186" s="53">
        <v>0</v>
      </c>
      <c r="F186" s="53">
        <v>0</v>
      </c>
      <c r="G186" s="53">
        <v>0</v>
      </c>
      <c r="H186" s="53">
        <v>0</v>
      </c>
      <c r="I186" s="53">
        <v>0</v>
      </c>
      <c r="J186" s="53">
        <v>0</v>
      </c>
      <c r="K186" s="53">
        <v>0</v>
      </c>
      <c r="L186" s="53">
        <v>0</v>
      </c>
      <c r="M186" s="53">
        <v>0</v>
      </c>
      <c r="N186" s="53">
        <v>0</v>
      </c>
      <c r="O186" s="53">
        <v>0</v>
      </c>
      <c r="P186" s="53">
        <v>0</v>
      </c>
      <c r="Q186" s="53">
        <v>0</v>
      </c>
      <c r="R186" s="53">
        <v>0</v>
      </c>
      <c r="S186" s="53">
        <v>0</v>
      </c>
      <c r="T186" s="53">
        <v>0</v>
      </c>
      <c r="U186" s="53">
        <v>0</v>
      </c>
      <c r="V186" s="53">
        <v>0</v>
      </c>
      <c r="W186" s="53">
        <v>0</v>
      </c>
      <c r="X186" s="53">
        <v>0</v>
      </c>
      <c r="Y186" s="53">
        <v>0</v>
      </c>
      <c r="Z186" s="53">
        <v>0</v>
      </c>
      <c r="AA186" s="53">
        <v>0</v>
      </c>
      <c r="AB186" s="53">
        <v>0</v>
      </c>
      <c r="AC186" s="53">
        <v>0</v>
      </c>
      <c r="AD186" s="53">
        <v>0</v>
      </c>
      <c r="AE186" s="53">
        <v>0</v>
      </c>
      <c r="AF186" s="53">
        <v>0</v>
      </c>
    </row>
    <row r="187" spans="2:32" ht="16" customHeight="1" x14ac:dyDescent="0.3">
      <c r="B187" s="51" t="s">
        <v>273</v>
      </c>
      <c r="C187" s="53">
        <v>0</v>
      </c>
      <c r="D187" s="53">
        <v>0</v>
      </c>
      <c r="E187" s="53">
        <v>0</v>
      </c>
      <c r="F187" s="53">
        <v>0</v>
      </c>
      <c r="G187" s="53">
        <v>0</v>
      </c>
      <c r="H187" s="53">
        <v>0</v>
      </c>
      <c r="I187" s="53">
        <v>0</v>
      </c>
      <c r="J187" s="53">
        <v>0</v>
      </c>
      <c r="K187" s="53">
        <v>0</v>
      </c>
      <c r="L187" s="53">
        <v>0</v>
      </c>
      <c r="M187" s="53">
        <v>0</v>
      </c>
      <c r="N187" s="53">
        <v>0</v>
      </c>
      <c r="O187" s="53">
        <v>0</v>
      </c>
      <c r="P187" s="53">
        <v>0</v>
      </c>
      <c r="Q187" s="53">
        <v>0</v>
      </c>
      <c r="R187" s="53">
        <v>0</v>
      </c>
      <c r="S187" s="53">
        <v>0</v>
      </c>
      <c r="T187" s="53">
        <v>0</v>
      </c>
      <c r="U187" s="53">
        <v>0</v>
      </c>
      <c r="V187" s="53">
        <v>0</v>
      </c>
      <c r="W187" s="53">
        <v>0</v>
      </c>
      <c r="X187" s="53">
        <v>0</v>
      </c>
      <c r="Y187" s="53">
        <v>0</v>
      </c>
      <c r="Z187" s="53">
        <v>0</v>
      </c>
      <c r="AA187" s="53">
        <v>0</v>
      </c>
      <c r="AB187" s="53">
        <v>0</v>
      </c>
      <c r="AC187" s="53">
        <v>0</v>
      </c>
      <c r="AD187" s="53">
        <v>0</v>
      </c>
      <c r="AE187" s="53">
        <v>0</v>
      </c>
      <c r="AF187" s="53">
        <v>0</v>
      </c>
    </row>
    <row r="188" spans="2:32" ht="16" customHeight="1" x14ac:dyDescent="0.25">
      <c r="B188" s="49" t="s">
        <v>274</v>
      </c>
      <c r="C188" s="50">
        <v>121</v>
      </c>
      <c r="D188" s="50">
        <v>120</v>
      </c>
      <c r="E188" s="50">
        <v>119</v>
      </c>
      <c r="F188" s="50">
        <v>119</v>
      </c>
      <c r="G188" s="50">
        <v>100</v>
      </c>
      <c r="H188" s="50">
        <v>100</v>
      </c>
      <c r="I188" s="50">
        <v>150</v>
      </c>
      <c r="J188" s="50">
        <v>150</v>
      </c>
      <c r="K188" s="50">
        <v>150</v>
      </c>
      <c r="L188" s="50">
        <v>150</v>
      </c>
      <c r="M188" s="50">
        <v>150</v>
      </c>
      <c r="N188" s="50">
        <v>150</v>
      </c>
      <c r="O188" s="50">
        <v>150</v>
      </c>
      <c r="P188" s="50">
        <v>150</v>
      </c>
      <c r="Q188" s="50">
        <v>150</v>
      </c>
      <c r="R188" s="50">
        <v>150</v>
      </c>
      <c r="S188" s="50">
        <v>150</v>
      </c>
      <c r="T188" s="50">
        <v>150</v>
      </c>
      <c r="U188" s="50">
        <v>150</v>
      </c>
      <c r="V188" s="50">
        <v>150</v>
      </c>
      <c r="W188" s="50">
        <v>150</v>
      </c>
      <c r="X188" s="50">
        <v>150</v>
      </c>
      <c r="Y188" s="50">
        <v>150</v>
      </c>
      <c r="Z188" s="50">
        <v>150</v>
      </c>
      <c r="AA188" s="50">
        <v>150</v>
      </c>
      <c r="AB188" s="50">
        <v>150</v>
      </c>
      <c r="AC188" s="50">
        <v>150</v>
      </c>
      <c r="AD188" s="50">
        <v>150</v>
      </c>
      <c r="AE188" s="50">
        <v>150</v>
      </c>
      <c r="AF188" s="50">
        <v>150</v>
      </c>
    </row>
    <row r="189" spans="2:32" ht="16" customHeight="1" x14ac:dyDescent="0.3">
      <c r="B189" s="51" t="s">
        <v>275</v>
      </c>
      <c r="C189" s="53">
        <v>0</v>
      </c>
      <c r="D189" s="53">
        <v>0</v>
      </c>
      <c r="E189" s="53">
        <v>0</v>
      </c>
      <c r="F189" s="53">
        <v>0</v>
      </c>
      <c r="G189" s="53">
        <v>0</v>
      </c>
      <c r="H189" s="53">
        <v>0</v>
      </c>
      <c r="I189" s="53">
        <v>50</v>
      </c>
      <c r="J189" s="53">
        <v>50</v>
      </c>
      <c r="K189" s="53">
        <v>50</v>
      </c>
      <c r="L189" s="53">
        <v>50</v>
      </c>
      <c r="M189" s="53">
        <v>50</v>
      </c>
      <c r="N189" s="53">
        <v>50</v>
      </c>
      <c r="O189" s="53">
        <v>50</v>
      </c>
      <c r="P189" s="53">
        <v>50</v>
      </c>
      <c r="Q189" s="53">
        <v>50</v>
      </c>
      <c r="R189" s="53">
        <v>50</v>
      </c>
      <c r="S189" s="53">
        <v>50</v>
      </c>
      <c r="T189" s="53">
        <v>50</v>
      </c>
      <c r="U189" s="53">
        <v>50</v>
      </c>
      <c r="V189" s="53">
        <v>50</v>
      </c>
      <c r="W189" s="53">
        <v>50</v>
      </c>
      <c r="X189" s="53">
        <v>50</v>
      </c>
      <c r="Y189" s="53">
        <v>50</v>
      </c>
      <c r="Z189" s="53">
        <v>50</v>
      </c>
      <c r="AA189" s="53">
        <v>50</v>
      </c>
      <c r="AB189" s="53">
        <v>50</v>
      </c>
      <c r="AC189" s="53">
        <v>50</v>
      </c>
      <c r="AD189" s="53">
        <v>50</v>
      </c>
      <c r="AE189" s="53">
        <v>50</v>
      </c>
      <c r="AF189" s="53">
        <v>50</v>
      </c>
    </row>
    <row r="190" spans="2:32" ht="16" customHeight="1" x14ac:dyDescent="0.3">
      <c r="B190" s="51" t="s">
        <v>276</v>
      </c>
      <c r="C190" s="53">
        <v>21</v>
      </c>
      <c r="D190" s="53">
        <v>20</v>
      </c>
      <c r="E190" s="53">
        <v>19</v>
      </c>
      <c r="F190" s="53">
        <v>19</v>
      </c>
      <c r="G190" s="53">
        <v>0</v>
      </c>
      <c r="H190" s="53">
        <v>0</v>
      </c>
      <c r="I190" s="53">
        <v>0</v>
      </c>
      <c r="J190" s="53">
        <v>0</v>
      </c>
      <c r="K190" s="53">
        <v>0</v>
      </c>
      <c r="L190" s="53">
        <v>0</v>
      </c>
      <c r="M190" s="53">
        <v>0</v>
      </c>
      <c r="N190" s="53">
        <v>0</v>
      </c>
      <c r="O190" s="53">
        <v>0</v>
      </c>
      <c r="P190" s="53">
        <v>0</v>
      </c>
      <c r="Q190" s="53">
        <v>0</v>
      </c>
      <c r="R190" s="53">
        <v>0</v>
      </c>
      <c r="S190" s="53">
        <v>0</v>
      </c>
      <c r="T190" s="53">
        <v>0</v>
      </c>
      <c r="U190" s="53">
        <v>0</v>
      </c>
      <c r="V190" s="53">
        <v>0</v>
      </c>
      <c r="W190" s="53">
        <v>0</v>
      </c>
      <c r="X190" s="53">
        <v>0</v>
      </c>
      <c r="Y190" s="53">
        <v>0</v>
      </c>
      <c r="Z190" s="53">
        <v>0</v>
      </c>
      <c r="AA190" s="53">
        <v>0</v>
      </c>
      <c r="AB190" s="53">
        <v>0</v>
      </c>
      <c r="AC190" s="53">
        <v>0</v>
      </c>
      <c r="AD190" s="53">
        <v>0</v>
      </c>
      <c r="AE190" s="53">
        <v>0</v>
      </c>
      <c r="AF190" s="53">
        <v>0</v>
      </c>
    </row>
    <row r="191" spans="2:32" ht="16" customHeight="1" x14ac:dyDescent="0.3">
      <c r="B191" s="51" t="s">
        <v>277</v>
      </c>
      <c r="C191" s="53">
        <v>0</v>
      </c>
      <c r="D191" s="53">
        <v>0</v>
      </c>
      <c r="E191" s="53">
        <v>0</v>
      </c>
      <c r="F191" s="53">
        <v>0</v>
      </c>
      <c r="G191" s="53">
        <v>0</v>
      </c>
      <c r="H191" s="53">
        <v>0</v>
      </c>
      <c r="I191" s="53">
        <v>0</v>
      </c>
      <c r="J191" s="53">
        <v>0</v>
      </c>
      <c r="K191" s="53">
        <v>0</v>
      </c>
      <c r="L191" s="53">
        <v>0</v>
      </c>
      <c r="M191" s="53">
        <v>0</v>
      </c>
      <c r="N191" s="53">
        <v>0</v>
      </c>
      <c r="O191" s="53">
        <v>0</v>
      </c>
      <c r="P191" s="53">
        <v>0</v>
      </c>
      <c r="Q191" s="53">
        <v>0</v>
      </c>
      <c r="R191" s="53">
        <v>0</v>
      </c>
      <c r="S191" s="53">
        <v>0</v>
      </c>
      <c r="T191" s="53">
        <v>0</v>
      </c>
      <c r="U191" s="53">
        <v>0</v>
      </c>
      <c r="V191" s="53">
        <v>0</v>
      </c>
      <c r="W191" s="53">
        <v>0</v>
      </c>
      <c r="X191" s="53">
        <v>0</v>
      </c>
      <c r="Y191" s="53">
        <v>0</v>
      </c>
      <c r="Z191" s="53">
        <v>0</v>
      </c>
      <c r="AA191" s="53">
        <v>0</v>
      </c>
      <c r="AB191" s="53">
        <v>0</v>
      </c>
      <c r="AC191" s="53">
        <v>0</v>
      </c>
      <c r="AD191" s="53">
        <v>0</v>
      </c>
      <c r="AE191" s="53">
        <v>0</v>
      </c>
      <c r="AF191" s="53">
        <v>0</v>
      </c>
    </row>
    <row r="192" spans="2:32" ht="16" customHeight="1" x14ac:dyDescent="0.3">
      <c r="B192" s="51" t="s">
        <v>278</v>
      </c>
      <c r="C192" s="53">
        <v>0</v>
      </c>
      <c r="D192" s="53">
        <v>0</v>
      </c>
      <c r="E192" s="53">
        <v>0</v>
      </c>
      <c r="F192" s="53">
        <v>0</v>
      </c>
      <c r="G192" s="53">
        <v>0</v>
      </c>
      <c r="H192" s="53">
        <v>0</v>
      </c>
      <c r="I192" s="53">
        <v>0</v>
      </c>
      <c r="J192" s="53">
        <v>0</v>
      </c>
      <c r="K192" s="53">
        <v>0</v>
      </c>
      <c r="L192" s="53">
        <v>0</v>
      </c>
      <c r="M192" s="53">
        <v>0</v>
      </c>
      <c r="N192" s="53">
        <v>0</v>
      </c>
      <c r="O192" s="53">
        <v>0</v>
      </c>
      <c r="P192" s="53">
        <v>0</v>
      </c>
      <c r="Q192" s="53">
        <v>0</v>
      </c>
      <c r="R192" s="53">
        <v>0</v>
      </c>
      <c r="S192" s="53">
        <v>0</v>
      </c>
      <c r="T192" s="53">
        <v>0</v>
      </c>
      <c r="U192" s="53">
        <v>0</v>
      </c>
      <c r="V192" s="53">
        <v>0</v>
      </c>
      <c r="W192" s="53">
        <v>0</v>
      </c>
      <c r="X192" s="53">
        <v>0</v>
      </c>
      <c r="Y192" s="53">
        <v>0</v>
      </c>
      <c r="Z192" s="53">
        <v>0</v>
      </c>
      <c r="AA192" s="53">
        <v>0</v>
      </c>
      <c r="AB192" s="53">
        <v>0</v>
      </c>
      <c r="AC192" s="53">
        <v>0</v>
      </c>
      <c r="AD192" s="53">
        <v>0</v>
      </c>
      <c r="AE192" s="53">
        <v>0</v>
      </c>
      <c r="AF192" s="53">
        <v>0</v>
      </c>
    </row>
    <row r="193" spans="2:32" ht="16" customHeight="1" x14ac:dyDescent="0.3">
      <c r="B193" s="51" t="s">
        <v>279</v>
      </c>
      <c r="C193" s="53">
        <v>50</v>
      </c>
      <c r="D193" s="53">
        <v>50</v>
      </c>
      <c r="E193" s="53">
        <v>50</v>
      </c>
      <c r="F193" s="53">
        <v>50</v>
      </c>
      <c r="G193" s="53">
        <v>50</v>
      </c>
      <c r="H193" s="53">
        <v>50</v>
      </c>
      <c r="I193" s="53">
        <v>50</v>
      </c>
      <c r="J193" s="53">
        <v>50</v>
      </c>
      <c r="K193" s="53">
        <v>50</v>
      </c>
      <c r="L193" s="53">
        <v>50</v>
      </c>
      <c r="M193" s="53">
        <v>50</v>
      </c>
      <c r="N193" s="53">
        <v>50</v>
      </c>
      <c r="O193" s="53">
        <v>50</v>
      </c>
      <c r="P193" s="53">
        <v>50</v>
      </c>
      <c r="Q193" s="53">
        <v>50</v>
      </c>
      <c r="R193" s="53">
        <v>50</v>
      </c>
      <c r="S193" s="53">
        <v>50</v>
      </c>
      <c r="T193" s="53">
        <v>50</v>
      </c>
      <c r="U193" s="53">
        <v>50</v>
      </c>
      <c r="V193" s="53">
        <v>50</v>
      </c>
      <c r="W193" s="53">
        <v>50</v>
      </c>
      <c r="X193" s="53">
        <v>50</v>
      </c>
      <c r="Y193" s="53">
        <v>50</v>
      </c>
      <c r="Z193" s="53">
        <v>50</v>
      </c>
      <c r="AA193" s="53">
        <v>50</v>
      </c>
      <c r="AB193" s="53">
        <v>50</v>
      </c>
      <c r="AC193" s="53">
        <v>50</v>
      </c>
      <c r="AD193" s="53">
        <v>50</v>
      </c>
      <c r="AE193" s="53">
        <v>50</v>
      </c>
      <c r="AF193" s="53">
        <v>50</v>
      </c>
    </row>
    <row r="194" spans="2:32" ht="16" customHeight="1" x14ac:dyDescent="0.3">
      <c r="B194" s="51" t="s">
        <v>280</v>
      </c>
      <c r="C194" s="53">
        <v>50</v>
      </c>
      <c r="D194" s="53">
        <v>50</v>
      </c>
      <c r="E194" s="53">
        <v>50</v>
      </c>
      <c r="F194" s="53">
        <v>50</v>
      </c>
      <c r="G194" s="53">
        <v>50</v>
      </c>
      <c r="H194" s="53">
        <v>50</v>
      </c>
      <c r="I194" s="53">
        <v>50</v>
      </c>
      <c r="J194" s="53">
        <v>50</v>
      </c>
      <c r="K194" s="53">
        <v>50</v>
      </c>
      <c r="L194" s="53">
        <v>50</v>
      </c>
      <c r="M194" s="53">
        <v>50</v>
      </c>
      <c r="N194" s="53">
        <v>50</v>
      </c>
      <c r="O194" s="53">
        <v>50</v>
      </c>
      <c r="P194" s="53">
        <v>50</v>
      </c>
      <c r="Q194" s="53">
        <v>50</v>
      </c>
      <c r="R194" s="53">
        <v>50</v>
      </c>
      <c r="S194" s="53">
        <v>50</v>
      </c>
      <c r="T194" s="53">
        <v>50</v>
      </c>
      <c r="U194" s="53">
        <v>50</v>
      </c>
      <c r="V194" s="53">
        <v>50</v>
      </c>
      <c r="W194" s="53">
        <v>50</v>
      </c>
      <c r="X194" s="53">
        <v>50</v>
      </c>
      <c r="Y194" s="53">
        <v>50</v>
      </c>
      <c r="Z194" s="53">
        <v>50</v>
      </c>
      <c r="AA194" s="53">
        <v>50</v>
      </c>
      <c r="AB194" s="53">
        <v>50</v>
      </c>
      <c r="AC194" s="53">
        <v>50</v>
      </c>
      <c r="AD194" s="53">
        <v>50</v>
      </c>
      <c r="AE194" s="53">
        <v>50</v>
      </c>
      <c r="AF194" s="53">
        <v>50</v>
      </c>
    </row>
    <row r="195" spans="2:32" ht="16" customHeight="1" x14ac:dyDescent="0.25">
      <c r="B195" s="47" t="s">
        <v>281</v>
      </c>
      <c r="C195" s="48">
        <v>20</v>
      </c>
      <c r="D195" s="48">
        <v>20</v>
      </c>
      <c r="E195" s="48">
        <v>20</v>
      </c>
      <c r="F195" s="48">
        <v>20</v>
      </c>
      <c r="G195" s="48">
        <v>20</v>
      </c>
      <c r="H195" s="48">
        <v>20</v>
      </c>
      <c r="I195" s="48">
        <v>20</v>
      </c>
      <c r="J195" s="48">
        <v>20</v>
      </c>
      <c r="K195" s="48">
        <v>20</v>
      </c>
      <c r="L195" s="48">
        <v>20</v>
      </c>
      <c r="M195" s="48">
        <v>20</v>
      </c>
      <c r="N195" s="48">
        <v>20</v>
      </c>
      <c r="O195" s="48">
        <v>20</v>
      </c>
      <c r="P195" s="48">
        <v>20</v>
      </c>
      <c r="Q195" s="48">
        <v>20</v>
      </c>
      <c r="R195" s="48">
        <v>20</v>
      </c>
      <c r="S195" s="48">
        <v>20</v>
      </c>
      <c r="T195" s="48">
        <v>20</v>
      </c>
      <c r="U195" s="48">
        <v>20</v>
      </c>
      <c r="V195" s="48">
        <v>20</v>
      </c>
      <c r="W195" s="48">
        <v>20</v>
      </c>
      <c r="X195" s="48">
        <v>20</v>
      </c>
      <c r="Y195" s="48">
        <v>20</v>
      </c>
      <c r="Z195" s="48">
        <v>20</v>
      </c>
      <c r="AA195" s="48">
        <v>20</v>
      </c>
      <c r="AB195" s="48">
        <v>20</v>
      </c>
      <c r="AC195" s="48">
        <v>20</v>
      </c>
      <c r="AD195" s="48">
        <v>20</v>
      </c>
      <c r="AE195" s="48">
        <v>20</v>
      </c>
      <c r="AF195" s="48">
        <v>20</v>
      </c>
    </row>
    <row r="196" spans="2:32" ht="16" customHeight="1" x14ac:dyDescent="0.3">
      <c r="B196" s="51" t="s">
        <v>282</v>
      </c>
      <c r="C196" s="53">
        <v>20</v>
      </c>
      <c r="D196" s="53">
        <v>20</v>
      </c>
      <c r="E196" s="53">
        <v>20</v>
      </c>
      <c r="F196" s="53">
        <v>20</v>
      </c>
      <c r="G196" s="53">
        <v>20</v>
      </c>
      <c r="H196" s="53">
        <v>20</v>
      </c>
      <c r="I196" s="53">
        <v>20</v>
      </c>
      <c r="J196" s="53">
        <v>20</v>
      </c>
      <c r="K196" s="53">
        <v>20</v>
      </c>
      <c r="L196" s="53">
        <v>20</v>
      </c>
      <c r="M196" s="53">
        <v>20</v>
      </c>
      <c r="N196" s="53">
        <v>20</v>
      </c>
      <c r="O196" s="53">
        <v>20</v>
      </c>
      <c r="P196" s="53">
        <v>20</v>
      </c>
      <c r="Q196" s="53">
        <v>20</v>
      </c>
      <c r="R196" s="53">
        <v>20</v>
      </c>
      <c r="S196" s="53">
        <v>20</v>
      </c>
      <c r="T196" s="53">
        <v>20</v>
      </c>
      <c r="U196" s="53">
        <v>20</v>
      </c>
      <c r="V196" s="53">
        <v>20</v>
      </c>
      <c r="W196" s="53">
        <v>20</v>
      </c>
      <c r="X196" s="53">
        <v>20</v>
      </c>
      <c r="Y196" s="53">
        <v>20</v>
      </c>
      <c r="Z196" s="53">
        <v>20</v>
      </c>
      <c r="AA196" s="53">
        <v>20</v>
      </c>
      <c r="AB196" s="53">
        <v>20</v>
      </c>
      <c r="AC196" s="53">
        <v>20</v>
      </c>
      <c r="AD196" s="53">
        <v>20</v>
      </c>
      <c r="AE196" s="53">
        <v>20</v>
      </c>
      <c r="AF196" s="53">
        <v>20</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0</v>
      </c>
      <c r="O199" s="53">
        <v>0</v>
      </c>
      <c r="P199" s="53">
        <v>0</v>
      </c>
      <c r="Q199" s="53">
        <v>0</v>
      </c>
      <c r="R199" s="53">
        <v>0</v>
      </c>
      <c r="S199" s="53">
        <v>0</v>
      </c>
      <c r="T199" s="53">
        <v>0</v>
      </c>
      <c r="U199" s="53">
        <v>0</v>
      </c>
      <c r="V199" s="53">
        <v>0</v>
      </c>
      <c r="W199" s="53">
        <v>0</v>
      </c>
      <c r="X199" s="53">
        <v>0</v>
      </c>
      <c r="Y199" s="53">
        <v>0</v>
      </c>
      <c r="Z199" s="53">
        <v>0</v>
      </c>
      <c r="AA199" s="53">
        <v>0</v>
      </c>
      <c r="AB199" s="53">
        <v>0</v>
      </c>
      <c r="AC199" s="53">
        <v>0</v>
      </c>
      <c r="AD199" s="53">
        <v>0</v>
      </c>
      <c r="AE199" s="53">
        <v>0</v>
      </c>
      <c r="AF199" s="53">
        <v>0</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0</v>
      </c>
      <c r="O200" s="53">
        <v>0</v>
      </c>
      <c r="P200" s="53">
        <v>0</v>
      </c>
      <c r="Q200" s="53">
        <v>0</v>
      </c>
      <c r="R200" s="53">
        <v>0</v>
      </c>
      <c r="S200" s="53">
        <v>0</v>
      </c>
      <c r="T200" s="53">
        <v>0</v>
      </c>
      <c r="U200" s="53">
        <v>0</v>
      </c>
      <c r="V200" s="53">
        <v>0</v>
      </c>
      <c r="W200" s="53">
        <v>0</v>
      </c>
      <c r="X200" s="53">
        <v>0</v>
      </c>
      <c r="Y200" s="53">
        <v>0</v>
      </c>
      <c r="Z200" s="53">
        <v>0</v>
      </c>
      <c r="AA200" s="53">
        <v>0</v>
      </c>
      <c r="AB200" s="53">
        <v>0</v>
      </c>
      <c r="AC200" s="53">
        <v>0</v>
      </c>
      <c r="AD200" s="53">
        <v>0</v>
      </c>
      <c r="AE200" s="53">
        <v>0</v>
      </c>
      <c r="AF200" s="53">
        <v>0</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0</v>
      </c>
      <c r="D204" s="55">
        <v>0</v>
      </c>
      <c r="E204" s="55">
        <v>0</v>
      </c>
      <c r="F204" s="55">
        <v>0</v>
      </c>
      <c r="G204" s="55">
        <v>0</v>
      </c>
      <c r="H204" s="55">
        <v>0</v>
      </c>
      <c r="I204" s="55">
        <v>0</v>
      </c>
      <c r="J204" s="55">
        <v>0</v>
      </c>
      <c r="K204" s="55">
        <v>0</v>
      </c>
      <c r="L204" s="55">
        <v>0</v>
      </c>
      <c r="M204" s="55">
        <v>0</v>
      </c>
      <c r="N204" s="55">
        <v>0</v>
      </c>
      <c r="O204" s="55">
        <v>0</v>
      </c>
      <c r="P204" s="55">
        <v>0</v>
      </c>
      <c r="Q204" s="55">
        <v>0</v>
      </c>
      <c r="R204" s="55">
        <v>0</v>
      </c>
      <c r="S204" s="55">
        <v>0</v>
      </c>
      <c r="T204" s="55">
        <v>0</v>
      </c>
      <c r="U204" s="55">
        <v>0</v>
      </c>
      <c r="V204" s="55">
        <v>0</v>
      </c>
      <c r="W204" s="55">
        <v>0</v>
      </c>
      <c r="X204" s="55">
        <v>0</v>
      </c>
      <c r="Y204" s="55">
        <v>0</v>
      </c>
      <c r="Z204" s="55">
        <v>0</v>
      </c>
      <c r="AA204" s="55">
        <v>0</v>
      </c>
      <c r="AB204" s="55">
        <v>0</v>
      </c>
      <c r="AC204" s="55">
        <v>0</v>
      </c>
      <c r="AD204" s="55">
        <v>0</v>
      </c>
      <c r="AE204" s="55">
        <v>0</v>
      </c>
      <c r="AF204" s="55">
        <v>0</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11" priority="7" stopIfTrue="1" operator="equal">
      <formula>#REF!</formula>
    </cfRule>
    <cfRule type="cellIs" dxfId="10" priority="8" stopIfTrue="1" operator="greaterThan">
      <formula>#REF!</formula>
    </cfRule>
    <cfRule type="cellIs" dxfId="9" priority="9" stopIfTrue="1" operator="lessThan">
      <formula>#REF!</formula>
    </cfRule>
  </conditionalFormatting>
  <conditionalFormatting sqref="B156:AF156">
    <cfRule type="cellIs" dxfId="8" priority="1" stopIfTrue="1" operator="equal">
      <formula>#REF!</formula>
    </cfRule>
    <cfRule type="cellIs" dxfId="7" priority="2" stopIfTrue="1" operator="greaterThan">
      <formula>#REF!</formula>
    </cfRule>
    <cfRule type="cellIs" dxfId="6" priority="3" stopIfTrue="1" operator="lessThan">
      <formula>#REF!</formula>
    </cfRule>
  </conditionalFormatting>
  <pageMargins left="0.7" right="0.7" top="0.75" bottom="0.75" header="0.3" footer="0.3"/>
  <pageSetup paperSize="9"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tabColor theme="7"/>
  </sheetPr>
  <dimension ref="A1:AF205"/>
  <sheetViews>
    <sheetView showGridLines="0" workbookViewId="0">
      <pane xSplit="2" ySplit="5" topLeftCell="N6" activePane="bottomRight" state="frozen"/>
      <selection pane="topRight"/>
      <selection pane="bottomLeft"/>
      <selection pane="bottomRight" activeCell="AE1" sqref="AE1"/>
    </sheetView>
  </sheetViews>
  <sheetFormatPr defaultColWidth="9" defaultRowHeight="12.5" x14ac:dyDescent="0.3"/>
  <cols>
    <col min="1" max="1" width="2.25" style="54" customWidth="1"/>
    <col min="2" max="2" width="20.5" style="58" customWidth="1"/>
    <col min="3" max="32" width="10.58203125" style="58" customWidth="1"/>
    <col min="33" max="16384" width="9" style="54"/>
  </cols>
  <sheetData>
    <row r="1" spans="1:32" s="40" customFormat="1" ht="30" customHeight="1" x14ac:dyDescent="0.3">
      <c r="A1" s="39" t="s">
        <v>309</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row>
    <row r="2" spans="1:32" s="41" customFormat="1" ht="20.149999999999999" customHeight="1" x14ac:dyDescent="0.3">
      <c r="B2" s="42" t="s">
        <v>89</v>
      </c>
      <c r="C2" s="43">
        <v>2000</v>
      </c>
      <c r="D2" s="43">
        <v>2001</v>
      </c>
      <c r="E2" s="43">
        <v>2002</v>
      </c>
      <c r="F2" s="43">
        <v>2003</v>
      </c>
      <c r="G2" s="43">
        <v>2004</v>
      </c>
      <c r="H2" s="43">
        <v>2005</v>
      </c>
      <c r="I2" s="43">
        <v>2006</v>
      </c>
      <c r="J2" s="43">
        <v>2007</v>
      </c>
      <c r="K2" s="43">
        <v>2008</v>
      </c>
      <c r="L2" s="43">
        <v>2009</v>
      </c>
      <c r="M2" s="43">
        <v>2010</v>
      </c>
      <c r="N2" s="43">
        <v>2011</v>
      </c>
      <c r="O2" s="43">
        <v>2012</v>
      </c>
      <c r="P2" s="43">
        <v>2013</v>
      </c>
      <c r="Q2" s="43">
        <v>2014</v>
      </c>
      <c r="R2" s="43">
        <v>2015</v>
      </c>
      <c r="S2" s="43">
        <v>2016</v>
      </c>
      <c r="T2" s="43">
        <v>2017</v>
      </c>
      <c r="U2" s="43">
        <v>2018</v>
      </c>
      <c r="V2" s="43">
        <v>2019</v>
      </c>
      <c r="W2" s="43">
        <v>2020</v>
      </c>
      <c r="X2" s="43">
        <v>2021</v>
      </c>
      <c r="Y2" s="43">
        <v>2022</v>
      </c>
      <c r="Z2" s="43">
        <v>2023</v>
      </c>
      <c r="AA2" s="43">
        <v>2024</v>
      </c>
      <c r="AB2" s="43">
        <v>2025</v>
      </c>
      <c r="AC2" s="43">
        <v>2026</v>
      </c>
      <c r="AD2" s="43">
        <v>2027</v>
      </c>
      <c r="AE2" s="43">
        <v>2028</v>
      </c>
      <c r="AF2" s="43">
        <v>2029</v>
      </c>
    </row>
    <row r="3" spans="1:32" s="44" customFormat="1" ht="16" customHeight="1" x14ac:dyDescent="0.25">
      <c r="B3" s="45" t="s">
        <v>68</v>
      </c>
      <c r="C3" s="46">
        <v>0</v>
      </c>
      <c r="D3" s="46">
        <v>0</v>
      </c>
      <c r="E3" s="46">
        <v>0</v>
      </c>
      <c r="F3" s="46">
        <v>0</v>
      </c>
      <c r="G3" s="46">
        <v>0</v>
      </c>
      <c r="H3" s="46">
        <v>0</v>
      </c>
      <c r="I3" s="46">
        <v>0</v>
      </c>
      <c r="J3" s="46">
        <v>0</v>
      </c>
      <c r="K3" s="46">
        <v>0</v>
      </c>
      <c r="L3" s="46">
        <v>0</v>
      </c>
      <c r="M3" s="46">
        <v>0</v>
      </c>
      <c r="N3" s="46">
        <v>0</v>
      </c>
      <c r="O3" s="46">
        <v>0</v>
      </c>
      <c r="P3" s="46">
        <v>0</v>
      </c>
      <c r="Q3" s="46">
        <v>0</v>
      </c>
      <c r="R3" s="46">
        <v>0</v>
      </c>
      <c r="S3" s="46">
        <v>0</v>
      </c>
      <c r="T3" s="46">
        <v>0</v>
      </c>
      <c r="U3" s="46">
        <v>0</v>
      </c>
      <c r="V3" s="46">
        <v>0</v>
      </c>
      <c r="W3" s="46">
        <v>0</v>
      </c>
      <c r="X3" s="46">
        <v>0</v>
      </c>
      <c r="Y3" s="46">
        <v>0</v>
      </c>
      <c r="Z3" s="46">
        <v>0</v>
      </c>
      <c r="AA3" s="46">
        <v>0</v>
      </c>
      <c r="AB3" s="46">
        <v>0</v>
      </c>
      <c r="AC3" s="46">
        <v>0</v>
      </c>
      <c r="AD3" s="46">
        <v>0</v>
      </c>
      <c r="AE3" s="46">
        <v>0</v>
      </c>
      <c r="AF3" s="46">
        <v>0</v>
      </c>
    </row>
    <row r="4" spans="1:32" s="44" customFormat="1" ht="16" customHeight="1" x14ac:dyDescent="0.25">
      <c r="B4" s="47" t="s">
        <v>90</v>
      </c>
      <c r="C4" s="48">
        <v>742.81113828581874</v>
      </c>
      <c r="D4" s="48">
        <v>1008.1672244645306</v>
      </c>
      <c r="E4" s="48">
        <v>909.7776911173496</v>
      </c>
      <c r="F4" s="48">
        <v>1293.0484981897971</v>
      </c>
      <c r="G4" s="48">
        <v>1351.5041203944784</v>
      </c>
      <c r="H4" s="48">
        <v>1464.531509908571</v>
      </c>
      <c r="I4" s="48">
        <v>1918.9449312092329</v>
      </c>
      <c r="J4" s="48">
        <v>1487.153235342128</v>
      </c>
      <c r="K4" s="48">
        <v>1805.6994992842083</v>
      </c>
      <c r="L4" s="48">
        <v>2480.2161937590427</v>
      </c>
      <c r="M4" s="48">
        <v>2532.1589559730855</v>
      </c>
      <c r="N4" s="48">
        <v>2640.4425297063281</v>
      </c>
      <c r="O4" s="48">
        <v>3199.0635938377382</v>
      </c>
      <c r="P4" s="48">
        <v>3030.9297435943954</v>
      </c>
      <c r="Q4" s="48">
        <v>3164.587289324736</v>
      </c>
      <c r="R4" s="48">
        <v>3643.0114914359438</v>
      </c>
      <c r="S4" s="48">
        <v>2983.5058707510398</v>
      </c>
      <c r="T4" s="48">
        <v>3172.5447868137489</v>
      </c>
      <c r="U4" s="48">
        <v>2833.4508656259859</v>
      </c>
      <c r="V4" s="48">
        <v>2561.0851968272182</v>
      </c>
      <c r="W4" s="48">
        <v>3109.4315531555767</v>
      </c>
      <c r="X4" s="48">
        <v>2395.3209765035135</v>
      </c>
      <c r="Y4" s="48">
        <v>1639.6878650925864</v>
      </c>
      <c r="Z4" s="48">
        <v>3160.8105792434362</v>
      </c>
      <c r="AA4" s="48">
        <v>3221.6447972650058</v>
      </c>
      <c r="AB4" s="48">
        <v>3063.0996297442107</v>
      </c>
      <c r="AC4" s="48">
        <v>3116.2136564800385</v>
      </c>
      <c r="AD4" s="48">
        <v>2931.2956532834651</v>
      </c>
      <c r="AE4" s="48">
        <v>2882.9700808714406</v>
      </c>
      <c r="AF4" s="48">
        <v>2759.4799204668088</v>
      </c>
    </row>
    <row r="5" spans="1:32" s="44" customFormat="1" ht="16" customHeight="1" x14ac:dyDescent="0.25">
      <c r="B5" s="49" t="s">
        <v>91</v>
      </c>
      <c r="C5" s="50">
        <v>210.89744101766337</v>
      </c>
      <c r="D5" s="50">
        <v>744.8945898705133</v>
      </c>
      <c r="E5" s="50">
        <v>685.25575351814405</v>
      </c>
      <c r="F5" s="50">
        <v>803.81562419311376</v>
      </c>
      <c r="G5" s="50">
        <v>915.25495629645957</v>
      </c>
      <c r="H5" s="50">
        <v>913.52297965147227</v>
      </c>
      <c r="I5" s="50">
        <v>1183.6716451287448</v>
      </c>
      <c r="J5" s="50">
        <v>731.67877459779447</v>
      </c>
      <c r="K5" s="50">
        <v>816.63365974458065</v>
      </c>
      <c r="L5" s="50">
        <v>1576.453265017768</v>
      </c>
      <c r="M5" s="50">
        <v>1692.3624337690362</v>
      </c>
      <c r="N5" s="50">
        <v>1494.0082552534532</v>
      </c>
      <c r="O5" s="50">
        <v>2263.6113374142478</v>
      </c>
      <c r="P5" s="50">
        <v>1927.8362285965432</v>
      </c>
      <c r="Q5" s="50">
        <v>2154.3045078104242</v>
      </c>
      <c r="R5" s="50">
        <v>2627.606723113422</v>
      </c>
      <c r="S5" s="50">
        <v>2164.2654679789248</v>
      </c>
      <c r="T5" s="50">
        <v>2136.6827748816631</v>
      </c>
      <c r="U5" s="50">
        <v>1969.8492525952461</v>
      </c>
      <c r="V5" s="50">
        <v>1875.6083058163949</v>
      </c>
      <c r="W5" s="50">
        <v>2117.4919910297449</v>
      </c>
      <c r="X5" s="50">
        <v>1500.8980875662292</v>
      </c>
      <c r="Y5" s="50">
        <v>598.89430335332509</v>
      </c>
      <c r="Z5" s="50">
        <v>2291.4743411516538</v>
      </c>
      <c r="AA5" s="50">
        <v>1802.0118407789832</v>
      </c>
      <c r="AB5" s="50">
        <v>1686.7355056581982</v>
      </c>
      <c r="AC5" s="50">
        <v>1729.2078849760073</v>
      </c>
      <c r="AD5" s="50">
        <v>1658.3412590208027</v>
      </c>
      <c r="AE5" s="50">
        <v>1546.8211725771707</v>
      </c>
      <c r="AF5" s="50">
        <v>1387.1512515343475</v>
      </c>
    </row>
    <row r="6" spans="1:32" s="44" customFormat="1" ht="16" customHeight="1" x14ac:dyDescent="0.25">
      <c r="B6" s="51" t="s">
        <v>92</v>
      </c>
      <c r="C6" s="52">
        <v>-43.660000000000025</v>
      </c>
      <c r="D6" s="52">
        <v>-51</v>
      </c>
      <c r="E6" s="52">
        <v>-74.860000000000014</v>
      </c>
      <c r="F6" s="52">
        <v>-90.980000000000018</v>
      </c>
      <c r="G6" s="52">
        <v>-62.509999999999991</v>
      </c>
      <c r="H6" s="52">
        <v>-39.394999999999982</v>
      </c>
      <c r="I6" s="52">
        <v>-66.400000000000034</v>
      </c>
      <c r="J6" s="52">
        <v>-88.099999999999966</v>
      </c>
      <c r="K6" s="52">
        <v>-76.509999999999991</v>
      </c>
      <c r="L6" s="52">
        <v>-64.009999999999991</v>
      </c>
      <c r="M6" s="52">
        <v>-79.501252524067809</v>
      </c>
      <c r="N6" s="52">
        <v>-77.882415310295016</v>
      </c>
      <c r="O6" s="52">
        <v>-83.750515035011119</v>
      </c>
      <c r="P6" s="52">
        <v>-81.121611775569818</v>
      </c>
      <c r="Q6" s="52">
        <v>-74.853615425581097</v>
      </c>
      <c r="R6" s="52">
        <v>-77.788700335120893</v>
      </c>
      <c r="S6" s="52">
        <v>-70.746759486693804</v>
      </c>
      <c r="T6" s="52">
        <v>-44.063769539430382</v>
      </c>
      <c r="U6" s="52">
        <v>-57.398218529731082</v>
      </c>
      <c r="V6" s="52">
        <v>-72.572481426941806</v>
      </c>
      <c r="W6" s="52">
        <v>-6.875417775819983</v>
      </c>
      <c r="X6" s="52">
        <v>-20.855081675088911</v>
      </c>
      <c r="Y6" s="52">
        <v>-39.841457986841988</v>
      </c>
      <c r="Z6" s="52">
        <v>-36.621071403571648</v>
      </c>
      <c r="AA6" s="52">
        <v>-22.211208983335894</v>
      </c>
      <c r="AB6" s="52">
        <v>-19.348313226785706</v>
      </c>
      <c r="AC6" s="52">
        <v>-29.774634586537331</v>
      </c>
      <c r="AD6" s="52">
        <v>-32.535327347968632</v>
      </c>
      <c r="AE6" s="52">
        <v>-36.777977429598081</v>
      </c>
      <c r="AF6" s="52">
        <v>-44.248303127826318</v>
      </c>
    </row>
    <row r="7" spans="1:32" s="44" customFormat="1" ht="16" customHeight="1" x14ac:dyDescent="0.3">
      <c r="B7" s="51" t="s">
        <v>93</v>
      </c>
      <c r="C7" s="53">
        <v>-584.58800000000087</v>
      </c>
      <c r="D7" s="53">
        <v>-379.17399999999998</v>
      </c>
      <c r="E7" s="53">
        <v>-404.91914285714324</v>
      </c>
      <c r="F7" s="53">
        <v>-434.13599999999974</v>
      </c>
      <c r="G7" s="53">
        <v>-509.64599999999973</v>
      </c>
      <c r="H7" s="53">
        <v>-330.9680000000003</v>
      </c>
      <c r="I7" s="53">
        <v>-56.942000000000462</v>
      </c>
      <c r="J7" s="53">
        <v>-84.056000000000495</v>
      </c>
      <c r="K7" s="53">
        <v>-38.567999999999756</v>
      </c>
      <c r="L7" s="53">
        <v>-135.30670032231956</v>
      </c>
      <c r="M7" s="53">
        <v>325.18859553994071</v>
      </c>
      <c r="N7" s="53">
        <v>295.89336565405961</v>
      </c>
      <c r="O7" s="53">
        <v>355.96909677532358</v>
      </c>
      <c r="P7" s="53">
        <v>320.93691228350076</v>
      </c>
      <c r="Q7" s="53">
        <v>252.0632319112708</v>
      </c>
      <c r="R7" s="53">
        <v>319.87941194231144</v>
      </c>
      <c r="S7" s="53">
        <v>290.94187400377746</v>
      </c>
      <c r="T7" s="53">
        <v>198.64630310123994</v>
      </c>
      <c r="U7" s="53">
        <v>152.96279985099477</v>
      </c>
      <c r="V7" s="53">
        <v>214.96761186623735</v>
      </c>
      <c r="W7" s="53">
        <v>237.31133862105662</v>
      </c>
      <c r="X7" s="53">
        <v>105.60823054683397</v>
      </c>
      <c r="Y7" s="53">
        <v>50.683036361652739</v>
      </c>
      <c r="Z7" s="53">
        <v>458.07082783476289</v>
      </c>
      <c r="AA7" s="53">
        <v>283.02952851175246</v>
      </c>
      <c r="AB7" s="53">
        <v>264.29718825891314</v>
      </c>
      <c r="AC7" s="53">
        <v>274.26652725297981</v>
      </c>
      <c r="AD7" s="53">
        <v>232.16924250052284</v>
      </c>
      <c r="AE7" s="53">
        <v>192.79924960187145</v>
      </c>
      <c r="AF7" s="53">
        <v>159.91840369583088</v>
      </c>
    </row>
    <row r="8" spans="1:32" s="44" customFormat="1" ht="16" customHeight="1" x14ac:dyDescent="0.3">
      <c r="B8" s="51" t="s">
        <v>94</v>
      </c>
      <c r="C8" s="53">
        <v>-15.591000080108643</v>
      </c>
      <c r="D8" s="53">
        <v>-15.528000354766846</v>
      </c>
      <c r="E8" s="53">
        <v>-10.8886014813096</v>
      </c>
      <c r="F8" s="53">
        <v>-7.5036001118123536</v>
      </c>
      <c r="G8" s="53">
        <v>-3.7440000557899475</v>
      </c>
      <c r="H8" s="53">
        <v>0</v>
      </c>
      <c r="I8" s="53">
        <v>0</v>
      </c>
      <c r="J8" s="53">
        <v>-9</v>
      </c>
      <c r="K8" s="53">
        <v>-9</v>
      </c>
      <c r="L8" s="53">
        <v>-9</v>
      </c>
      <c r="M8" s="53">
        <v>-9</v>
      </c>
      <c r="N8" s="53">
        <v>-9</v>
      </c>
      <c r="O8" s="53">
        <v>-9</v>
      </c>
      <c r="P8" s="53">
        <v>-9</v>
      </c>
      <c r="Q8" s="53">
        <v>-9</v>
      </c>
      <c r="R8" s="53">
        <v>-9</v>
      </c>
      <c r="S8" s="53">
        <v>-9</v>
      </c>
      <c r="T8" s="53">
        <v>-9</v>
      </c>
      <c r="U8" s="53">
        <v>-9</v>
      </c>
      <c r="V8" s="53">
        <v>-9</v>
      </c>
      <c r="W8" s="53">
        <v>0</v>
      </c>
      <c r="X8" s="53">
        <v>-1.6891304347826086</v>
      </c>
      <c r="Y8" s="53">
        <v>-44.287391304347821</v>
      </c>
      <c r="Z8" s="53">
        <v>-13.913043478260869</v>
      </c>
      <c r="AA8" s="53">
        <v>-43.478260869565219</v>
      </c>
      <c r="AB8" s="53">
        <v>-39.130434782608695</v>
      </c>
      <c r="AC8" s="53">
        <v>-86.956521739130437</v>
      </c>
      <c r="AD8" s="53">
        <v>-104.34782608695652</v>
      </c>
      <c r="AE8" s="53">
        <v>-104.34782608695652</v>
      </c>
      <c r="AF8" s="53">
        <v>-104.34782608695652</v>
      </c>
    </row>
    <row r="9" spans="1:32" s="44" customFormat="1" ht="16" customHeight="1" x14ac:dyDescent="0.3">
      <c r="B9" s="51" t="s">
        <v>95</v>
      </c>
      <c r="C9" s="53">
        <v>-65</v>
      </c>
      <c r="D9" s="53">
        <v>-48</v>
      </c>
      <c r="E9" s="53">
        <v>-37</v>
      </c>
      <c r="F9" s="53">
        <v>-41</v>
      </c>
      <c r="G9" s="53">
        <v>-40</v>
      </c>
      <c r="H9" s="53">
        <v>-15</v>
      </c>
      <c r="I9" s="53">
        <v>-14.5530747743876</v>
      </c>
      <c r="J9" s="53">
        <v>-15</v>
      </c>
      <c r="K9" s="53">
        <v>-15.4245651858907</v>
      </c>
      <c r="L9" s="53">
        <v>-13.3604752789873</v>
      </c>
      <c r="M9" s="53">
        <v>-21.679627275081401</v>
      </c>
      <c r="N9" s="53">
        <v>-22.524822232503801</v>
      </c>
      <c r="O9" s="53">
        <v>-22.2409304599527</v>
      </c>
      <c r="P9" s="53">
        <v>-22.6097466213883</v>
      </c>
      <c r="Q9" s="53">
        <v>-23.0216597644609</v>
      </c>
      <c r="R9" s="53">
        <v>-23.510053011302201</v>
      </c>
      <c r="S9" s="53">
        <v>-24.9847103544069</v>
      </c>
      <c r="T9" s="53">
        <v>-28.011019356568301</v>
      </c>
      <c r="U9" s="53">
        <v>-28.715318970785138</v>
      </c>
      <c r="V9" s="53">
        <v>-30.056364772832513</v>
      </c>
      <c r="W9" s="53">
        <v>-33.066242591724816</v>
      </c>
      <c r="X9" s="53">
        <v>-36.764508673037753</v>
      </c>
      <c r="Y9" s="53">
        <v>-41.702852813100172</v>
      </c>
      <c r="Z9" s="53">
        <v>-45.819414401700669</v>
      </c>
      <c r="AA9" s="53">
        <v>-49.65278909498489</v>
      </c>
      <c r="AB9" s="53">
        <v>-46.220916206428974</v>
      </c>
      <c r="AC9" s="53">
        <v>-47.898899557577948</v>
      </c>
      <c r="AD9" s="53">
        <v>-51.998919058999078</v>
      </c>
      <c r="AE9" s="53">
        <v>-54.722970503608195</v>
      </c>
      <c r="AF9" s="53">
        <v>-56.205948317082665</v>
      </c>
    </row>
    <row r="10" spans="1:32" s="44" customFormat="1" ht="16" customHeight="1" x14ac:dyDescent="0.3">
      <c r="B10" s="51" t="s">
        <v>96</v>
      </c>
      <c r="C10" s="53">
        <v>101.4255734527419</v>
      </c>
      <c r="D10" s="53">
        <v>92.176013440821862</v>
      </c>
      <c r="E10" s="53">
        <v>59.79065413729154</v>
      </c>
      <c r="F10" s="53">
        <v>25.216509109097615</v>
      </c>
      <c r="G10" s="53">
        <v>48.424808974896223</v>
      </c>
      <c r="H10" s="53">
        <v>-42.099055731800718</v>
      </c>
      <c r="I10" s="53">
        <v>52.517208099685149</v>
      </c>
      <c r="J10" s="53">
        <v>-84.956857142856734</v>
      </c>
      <c r="K10" s="53">
        <v>93.154000000000224</v>
      </c>
      <c r="L10" s="53">
        <v>96.414999999999509</v>
      </c>
      <c r="M10" s="53">
        <v>57.287567664568314</v>
      </c>
      <c r="N10" s="53">
        <v>-115.11636450719107</v>
      </c>
      <c r="O10" s="53">
        <v>-64.606215330773693</v>
      </c>
      <c r="P10" s="53">
        <v>-55.566419310763422</v>
      </c>
      <c r="Q10" s="53">
        <v>-86.315973620461818</v>
      </c>
      <c r="R10" s="53">
        <v>224.16377271603824</v>
      </c>
      <c r="S10" s="53">
        <v>157.21209985711039</v>
      </c>
      <c r="T10" s="53">
        <v>234.63999999999965</v>
      </c>
      <c r="U10" s="53">
        <v>260.57116086767678</v>
      </c>
      <c r="V10" s="53">
        <v>167.38627426667608</v>
      </c>
      <c r="W10" s="53">
        <v>337.04466825316354</v>
      </c>
      <c r="X10" s="53">
        <v>299.29891541807774</v>
      </c>
      <c r="Y10" s="53">
        <v>251.29045715961593</v>
      </c>
      <c r="Z10" s="53">
        <v>181.85018571197361</v>
      </c>
      <c r="AA10" s="53">
        <v>250.99272168221887</v>
      </c>
      <c r="AB10" s="53">
        <v>166.17907815457556</v>
      </c>
      <c r="AC10" s="53">
        <v>173.82426790707814</v>
      </c>
      <c r="AD10" s="53">
        <v>178.59178712722496</v>
      </c>
      <c r="AE10" s="53">
        <v>148.65691900054571</v>
      </c>
      <c r="AF10" s="53">
        <v>96.839474798151969</v>
      </c>
    </row>
    <row r="11" spans="1:32" s="44" customFormat="1" ht="16" customHeight="1" x14ac:dyDescent="0.3">
      <c r="B11" s="51" t="s">
        <v>97</v>
      </c>
      <c r="C11" s="53">
        <v>-41.525000000000546</v>
      </c>
      <c r="D11" s="53">
        <v>-37.591999999999643</v>
      </c>
      <c r="E11" s="53">
        <v>-154.12800000000334</v>
      </c>
      <c r="F11" s="53">
        <v>-431.39799999999786</v>
      </c>
      <c r="G11" s="53">
        <v>-201.79299999999557</v>
      </c>
      <c r="H11" s="53">
        <v>-13.871000000000549</v>
      </c>
      <c r="I11" s="53">
        <v>-231.16199999999844</v>
      </c>
      <c r="J11" s="53">
        <v>-218.27999999999975</v>
      </c>
      <c r="K11" s="53">
        <v>-278.26035303746789</v>
      </c>
      <c r="L11" s="53">
        <v>-198.46033538559504</v>
      </c>
      <c r="M11" s="53">
        <v>-325.8191927982964</v>
      </c>
      <c r="N11" s="53">
        <v>-319.18473409447722</v>
      </c>
      <c r="O11" s="53">
        <v>-241.54044920275248</v>
      </c>
      <c r="P11" s="53">
        <v>-239.99999999999557</v>
      </c>
      <c r="Q11" s="53">
        <v>-251.8024924876504</v>
      </c>
      <c r="R11" s="53">
        <v>-217.53361340642596</v>
      </c>
      <c r="S11" s="53">
        <v>-197.09939971340839</v>
      </c>
      <c r="T11" s="53">
        <v>-245.88261250347</v>
      </c>
      <c r="U11" s="53">
        <v>-295.06429646486117</v>
      </c>
      <c r="V11" s="53">
        <v>-262.50109831743373</v>
      </c>
      <c r="W11" s="53">
        <v>-165.22955603836556</v>
      </c>
      <c r="X11" s="53">
        <v>-280.29150116216078</v>
      </c>
      <c r="Y11" s="53">
        <v>-284.69905289061307</v>
      </c>
      <c r="Z11" s="53">
        <v>-117.49611878885742</v>
      </c>
      <c r="AA11" s="53">
        <v>-146.21050575660422</v>
      </c>
      <c r="AB11" s="53">
        <v>-120.00723014673531</v>
      </c>
      <c r="AC11" s="53">
        <v>-147.15707760103317</v>
      </c>
      <c r="AD11" s="53">
        <v>-171.87122889817397</v>
      </c>
      <c r="AE11" s="53">
        <v>-185.22678972611186</v>
      </c>
      <c r="AF11" s="53">
        <v>-195.59268424496952</v>
      </c>
    </row>
    <row r="12" spans="1:32" s="44" customFormat="1" ht="16" customHeight="1" x14ac:dyDescent="0.3">
      <c r="B12" s="51" t="s">
        <v>98</v>
      </c>
      <c r="C12" s="53">
        <v>726.74700948080726</v>
      </c>
      <c r="D12" s="53">
        <v>710.06196566714516</v>
      </c>
      <c r="E12" s="53">
        <v>811.52865122692765</v>
      </c>
      <c r="F12" s="53">
        <v>1115.2037657458259</v>
      </c>
      <c r="G12" s="53">
        <v>1238.2722206389471</v>
      </c>
      <c r="H12" s="53">
        <v>962.51075967711631</v>
      </c>
      <c r="I12" s="53">
        <v>1064.409787824613</v>
      </c>
      <c r="J12" s="53">
        <v>724.88376749909412</v>
      </c>
      <c r="K12" s="53">
        <v>668.34837822152713</v>
      </c>
      <c r="L12" s="53">
        <v>1018.6700000000001</v>
      </c>
      <c r="M12" s="53">
        <v>673.88946560351951</v>
      </c>
      <c r="N12" s="53">
        <v>806.38173970671778</v>
      </c>
      <c r="O12" s="53">
        <v>1056.3899999999985</v>
      </c>
      <c r="P12" s="53">
        <v>914.51510628452252</v>
      </c>
      <c r="Q12" s="53">
        <v>958.49164109787262</v>
      </c>
      <c r="R12" s="53">
        <v>879.32900199790674</v>
      </c>
      <c r="S12" s="53">
        <v>734.54326250783151</v>
      </c>
      <c r="T12" s="53">
        <v>844.12247824879069</v>
      </c>
      <c r="U12" s="53">
        <v>745.20472196777609</v>
      </c>
      <c r="V12" s="53">
        <v>666.04819004810633</v>
      </c>
      <c r="W12" s="53">
        <v>813.59482099910883</v>
      </c>
      <c r="X12" s="53">
        <v>746.84613029347383</v>
      </c>
      <c r="Y12" s="53">
        <v>307.12185512006226</v>
      </c>
      <c r="Z12" s="53">
        <v>796.30021870273367</v>
      </c>
      <c r="AA12" s="53">
        <v>747.5299101454475</v>
      </c>
      <c r="AB12" s="53">
        <v>622.11678726226137</v>
      </c>
      <c r="AC12" s="53">
        <v>631.60657257462208</v>
      </c>
      <c r="AD12" s="53">
        <v>616.83610677184379</v>
      </c>
      <c r="AE12" s="53">
        <v>626.96258773406271</v>
      </c>
      <c r="AF12" s="53">
        <v>625.44541931693266</v>
      </c>
    </row>
    <row r="13" spans="1:32" s="44" customFormat="1" ht="16" customHeight="1" x14ac:dyDescent="0.3">
      <c r="B13" s="51" t="s">
        <v>99</v>
      </c>
      <c r="C13" s="53">
        <v>-14.714285714285779</v>
      </c>
      <c r="D13" s="53">
        <v>-15.199999999999932</v>
      </c>
      <c r="E13" s="53">
        <v>-14.600000000000023</v>
      </c>
      <c r="F13" s="53">
        <v>-15.057142857142821</v>
      </c>
      <c r="G13" s="53">
        <v>-14.914285714285711</v>
      </c>
      <c r="H13" s="53">
        <v>-14.967857142857156</v>
      </c>
      <c r="I13" s="53">
        <v>-15.257142857142867</v>
      </c>
      <c r="J13" s="53">
        <v>-45.350000000000023</v>
      </c>
      <c r="K13" s="53">
        <v>-39.160000000000025</v>
      </c>
      <c r="L13" s="53">
        <v>-28.045000000000016</v>
      </c>
      <c r="M13" s="53">
        <v>-32.882948751362193</v>
      </c>
      <c r="N13" s="53">
        <v>-23.882270147512003</v>
      </c>
      <c r="O13" s="53">
        <v>-21.495730947869987</v>
      </c>
      <c r="P13" s="53">
        <v>-21.130983973641406</v>
      </c>
      <c r="Q13" s="53">
        <v>-20.913379517332203</v>
      </c>
      <c r="R13" s="53">
        <v>-21.029440408422289</v>
      </c>
      <c r="S13" s="53">
        <v>-21.551027430953596</v>
      </c>
      <c r="T13" s="53">
        <v>-41.335306287476783</v>
      </c>
      <c r="U13" s="53">
        <v>-29.742770688303239</v>
      </c>
      <c r="V13" s="53">
        <v>-22.762135046726414</v>
      </c>
      <c r="W13" s="53">
        <v>-134.2343515247546</v>
      </c>
      <c r="X13" s="53">
        <v>-49.322321426424409</v>
      </c>
      <c r="Y13" s="53">
        <v>-29.540751033296274</v>
      </c>
      <c r="Z13" s="53">
        <v>-25.454599662033743</v>
      </c>
      <c r="AA13" s="53">
        <v>-26.774476016461932</v>
      </c>
      <c r="AB13" s="53">
        <v>-27.191853476221354</v>
      </c>
      <c r="AC13" s="53">
        <v>-27.993176304107784</v>
      </c>
      <c r="AD13" s="53">
        <v>-28.52995409112587</v>
      </c>
      <c r="AE13" s="53">
        <v>-28.748351952880029</v>
      </c>
      <c r="AF13" s="53">
        <v>-28.984429442038813</v>
      </c>
    </row>
    <row r="14" spans="1:32" s="44" customFormat="1" ht="16" customHeight="1" x14ac:dyDescent="0.3">
      <c r="B14" s="51" t="s">
        <v>100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row>
    <row r="15" spans="1:32" s="44" customFormat="1" ht="16" customHeight="1" x14ac:dyDescent="0.3">
      <c r="B15" s="51" t="s">
        <v>101</v>
      </c>
      <c r="C15" s="53">
        <v>-110</v>
      </c>
      <c r="D15" s="53">
        <v>-103</v>
      </c>
      <c r="E15" s="53">
        <v>-97</v>
      </c>
      <c r="F15" s="53">
        <v>-61</v>
      </c>
      <c r="G15" s="53">
        <v>-99</v>
      </c>
      <c r="H15" s="53">
        <v>-77</v>
      </c>
      <c r="I15" s="53">
        <v>-48.413946118382498</v>
      </c>
      <c r="J15" s="53">
        <v>-47</v>
      </c>
      <c r="K15" s="53">
        <v>-50.858659249007097</v>
      </c>
      <c r="L15" s="53">
        <v>-50.858659249007097</v>
      </c>
      <c r="M15" s="53">
        <v>-33</v>
      </c>
      <c r="N15" s="53">
        <v>-33</v>
      </c>
      <c r="O15" s="53">
        <v>-33</v>
      </c>
      <c r="P15" s="53">
        <v>-32.273316287003297</v>
      </c>
      <c r="Q15" s="53">
        <v>-39.046190261160497</v>
      </c>
      <c r="R15" s="53">
        <v>-45.873583729639499</v>
      </c>
      <c r="S15" s="53">
        <v>-32.424594391150102</v>
      </c>
      <c r="T15" s="53">
        <v>-37.782125499092601</v>
      </c>
      <c r="U15" s="53">
        <v>-39.105345158782171</v>
      </c>
      <c r="V15" s="53">
        <v>-40.270624972840658</v>
      </c>
      <c r="W15" s="53">
        <v>-38.944580293197362</v>
      </c>
      <c r="X15" s="53">
        <v>-51.00539664461369</v>
      </c>
      <c r="Y15" s="53">
        <v>-56.680247024430457</v>
      </c>
      <c r="Z15" s="53">
        <v>-55.735260126368509</v>
      </c>
      <c r="AA15" s="53">
        <v>-52.735140292874377</v>
      </c>
      <c r="AB15" s="53">
        <v>-53.798708198592394</v>
      </c>
      <c r="AC15" s="53">
        <v>-55.040503562215441</v>
      </c>
      <c r="AD15" s="53">
        <v>-55.471198731532311</v>
      </c>
      <c r="AE15" s="53">
        <v>-57.085669997861771</v>
      </c>
      <c r="AF15" s="53">
        <v>-59.11436119916825</v>
      </c>
    </row>
    <row r="16" spans="1:32" s="44" customFormat="1" ht="16" customHeight="1" x14ac:dyDescent="0.3">
      <c r="B16" s="51" t="s">
        <v>102</v>
      </c>
      <c r="C16" s="53">
        <v>95.431214621776917</v>
      </c>
      <c r="D16" s="53">
        <v>92.639999999999645</v>
      </c>
      <c r="E16" s="53">
        <v>198.96000000000004</v>
      </c>
      <c r="F16" s="53">
        <v>198.43900000000008</v>
      </c>
      <c r="G16" s="53">
        <v>232.82000000000039</v>
      </c>
      <c r="H16" s="53">
        <v>332.28000000000043</v>
      </c>
      <c r="I16" s="53">
        <v>153.32300000000032</v>
      </c>
      <c r="J16" s="53">
        <v>360.76000000000022</v>
      </c>
      <c r="K16" s="53">
        <v>347.44457815854707</v>
      </c>
      <c r="L16" s="53">
        <v>348.71691103966623</v>
      </c>
      <c r="M16" s="53">
        <v>332.02</v>
      </c>
      <c r="N16" s="53">
        <v>206.79000000000019</v>
      </c>
      <c r="O16" s="53">
        <v>397.93888618067956</v>
      </c>
      <c r="P16" s="53">
        <v>297.48690750202582</v>
      </c>
      <c r="Q16" s="53">
        <v>450.49992759120255</v>
      </c>
      <c r="R16" s="53">
        <v>383.53748412551249</v>
      </c>
      <c r="S16" s="53">
        <v>240.13572992325146</v>
      </c>
      <c r="T16" s="53">
        <v>392.78803546530708</v>
      </c>
      <c r="U16" s="53">
        <v>364.98508080231909</v>
      </c>
      <c r="V16" s="53">
        <v>395.07269600667223</v>
      </c>
      <c r="W16" s="53">
        <v>274.6422048325569</v>
      </c>
      <c r="X16" s="53">
        <v>211.78264760354227</v>
      </c>
      <c r="Y16" s="53">
        <v>173.04330754283683</v>
      </c>
      <c r="Z16" s="53">
        <v>215.84936031528491</v>
      </c>
      <c r="AA16" s="53">
        <v>338.05337505105547</v>
      </c>
      <c r="AB16" s="53">
        <v>232.49066526704382</v>
      </c>
      <c r="AC16" s="53">
        <v>212.93458243433008</v>
      </c>
      <c r="AD16" s="53">
        <v>201.13985232340622</v>
      </c>
      <c r="AE16" s="53">
        <v>190.60661283578736</v>
      </c>
      <c r="AF16" s="53">
        <v>180.10749365937716</v>
      </c>
    </row>
    <row r="17" spans="2:32" s="44" customFormat="1" ht="16" customHeight="1" x14ac:dyDescent="0.3">
      <c r="B17" s="51" t="s">
        <v>103</v>
      </c>
      <c r="C17" s="53">
        <v>0</v>
      </c>
      <c r="D17" s="53">
        <v>0</v>
      </c>
      <c r="E17" s="53">
        <v>0</v>
      </c>
      <c r="F17" s="53">
        <v>0</v>
      </c>
      <c r="G17" s="53">
        <v>0</v>
      </c>
      <c r="H17" s="53">
        <v>0</v>
      </c>
      <c r="I17" s="53">
        <v>0</v>
      </c>
      <c r="J17" s="53">
        <v>0</v>
      </c>
      <c r="K17" s="53">
        <v>0</v>
      </c>
      <c r="L17" s="53">
        <v>0</v>
      </c>
      <c r="M17" s="53">
        <v>0</v>
      </c>
      <c r="N17" s="53">
        <v>0</v>
      </c>
      <c r="O17" s="53">
        <v>0</v>
      </c>
      <c r="P17" s="53">
        <v>0</v>
      </c>
      <c r="Q17" s="53">
        <v>0</v>
      </c>
      <c r="R17" s="53">
        <v>0</v>
      </c>
      <c r="S17" s="53">
        <v>0</v>
      </c>
      <c r="T17" s="53">
        <v>0</v>
      </c>
      <c r="U17" s="53">
        <v>0</v>
      </c>
      <c r="V17" s="53">
        <v>0</v>
      </c>
      <c r="W17" s="53">
        <v>0</v>
      </c>
      <c r="X17" s="53">
        <v>0</v>
      </c>
      <c r="Y17" s="53">
        <v>0</v>
      </c>
      <c r="Z17" s="53">
        <v>0</v>
      </c>
      <c r="AA17" s="53">
        <v>0</v>
      </c>
      <c r="AB17" s="53">
        <v>0</v>
      </c>
      <c r="AC17" s="53">
        <v>0</v>
      </c>
      <c r="AD17" s="53">
        <v>0</v>
      </c>
      <c r="AE17" s="53">
        <v>0</v>
      </c>
      <c r="AF17" s="53">
        <v>0</v>
      </c>
    </row>
    <row r="18" spans="2:32" s="44" customFormat="1" ht="16" customHeight="1" x14ac:dyDescent="0.3">
      <c r="B18" s="51" t="s">
        <v>104</v>
      </c>
      <c r="C18" s="53">
        <v>36.673202334301777</v>
      </c>
      <c r="D18" s="53">
        <v>68.312576650943356</v>
      </c>
      <c r="E18" s="53">
        <v>29.217452830188563</v>
      </c>
      <c r="F18" s="53">
        <v>71.074952830188749</v>
      </c>
      <c r="G18" s="53">
        <v>39.327122641509391</v>
      </c>
      <c r="H18" s="53">
        <v>-13.081132075471714</v>
      </c>
      <c r="I18" s="53">
        <v>35.95386792452814</v>
      </c>
      <c r="J18" s="53">
        <v>48.494582210242584</v>
      </c>
      <c r="K18" s="53">
        <v>56.491367924528163</v>
      </c>
      <c r="L18" s="53">
        <v>96.712159943746656</v>
      </c>
      <c r="M18" s="53">
        <v>105.22966622012916</v>
      </c>
      <c r="N18" s="53">
        <v>70.824919763430216</v>
      </c>
      <c r="O18" s="53">
        <v>102.22815078712756</v>
      </c>
      <c r="P18" s="53">
        <v>108.30693556640836</v>
      </c>
      <c r="Q18" s="53">
        <v>157.28815791032412</v>
      </c>
      <c r="R18" s="53">
        <v>174.9724504604203</v>
      </c>
      <c r="S18" s="53">
        <v>162.97702271673143</v>
      </c>
      <c r="T18" s="53">
        <v>73.863161885984823</v>
      </c>
      <c r="U18" s="53">
        <v>104.58529567397568</v>
      </c>
      <c r="V18" s="53">
        <v>138.28284369693677</v>
      </c>
      <c r="W18" s="53">
        <v>77.011885856018466</v>
      </c>
      <c r="X18" s="53">
        <v>121.24897869197116</v>
      </c>
      <c r="Y18" s="53">
        <v>77.619605233117454</v>
      </c>
      <c r="Z18" s="53">
        <v>145.33341217254525</v>
      </c>
      <c r="AA18" s="53">
        <v>43.236589509949169</v>
      </c>
      <c r="AB18" s="53">
        <v>55.170662729613809</v>
      </c>
      <c r="AC18" s="53">
        <v>93.14852025420123</v>
      </c>
      <c r="AD18" s="53">
        <v>127.22090121813403</v>
      </c>
      <c r="AE18" s="53">
        <v>135.87380782503976</v>
      </c>
      <c r="AF18" s="53">
        <v>140.12415656638143</v>
      </c>
    </row>
    <row r="19" spans="2:32" s="44" customFormat="1" ht="16" customHeight="1" x14ac:dyDescent="0.3">
      <c r="B19" s="51" t="s">
        <v>105</v>
      </c>
      <c r="C19" s="53">
        <v>172</v>
      </c>
      <c r="D19" s="53">
        <v>174.60000000000014</v>
      </c>
      <c r="E19" s="53">
        <v>330.7000000000005</v>
      </c>
      <c r="F19" s="53">
        <v>337.90000000000032</v>
      </c>
      <c r="G19" s="53">
        <v>278.89999999999958</v>
      </c>
      <c r="H19" s="53">
        <v>65.393000000000143</v>
      </c>
      <c r="I19" s="53">
        <v>-17.000000000000284</v>
      </c>
      <c r="J19" s="53">
        <v>-23.000000000000398</v>
      </c>
      <c r="K19" s="53">
        <v>-61.999999999999829</v>
      </c>
      <c r="L19" s="53">
        <v>-35</v>
      </c>
      <c r="M19" s="53">
        <v>-108.69867548604998</v>
      </c>
      <c r="N19" s="53">
        <v>-104.39077205935598</v>
      </c>
      <c r="O19" s="53">
        <v>-71.728999999999985</v>
      </c>
      <c r="P19" s="53">
        <v>-67.633253748539971</v>
      </c>
      <c r="Q19" s="53">
        <v>-68.044719899213959</v>
      </c>
      <c r="R19" s="53">
        <v>-85.686169431076451</v>
      </c>
      <c r="S19" s="53">
        <v>-65.242913563655975</v>
      </c>
      <c r="T19" s="53">
        <v>-75.089545722266024</v>
      </c>
      <c r="U19" s="53">
        <v>-57.578728719815899</v>
      </c>
      <c r="V19" s="53">
        <v>-31.1276399109625</v>
      </c>
      <c r="W19" s="53">
        <v>-54.052971808829511</v>
      </c>
      <c r="X19" s="53">
        <v>-75.368161207442256</v>
      </c>
      <c r="Y19" s="53">
        <v>-79.738838953952126</v>
      </c>
      <c r="Z19" s="53">
        <v>-61.476049736528751</v>
      </c>
      <c r="AA19" s="53">
        <v>-67.711142763934788</v>
      </c>
      <c r="AB19" s="53">
        <v>-9.074235802085127</v>
      </c>
      <c r="AC19" s="53">
        <v>101.60695345621008</v>
      </c>
      <c r="AD19" s="53">
        <v>101.66224623893197</v>
      </c>
      <c r="AE19" s="53">
        <v>115.23951653815368</v>
      </c>
      <c r="AF19" s="53">
        <v>118.36311993033348</v>
      </c>
    </row>
    <row r="20" spans="2:32" s="44" customFormat="1" ht="16" customHeight="1" x14ac:dyDescent="0.3">
      <c r="B20" s="51" t="s">
        <v>106</v>
      </c>
      <c r="C20" s="53">
        <v>-154</v>
      </c>
      <c r="D20" s="53">
        <v>-137</v>
      </c>
      <c r="E20" s="53">
        <v>-207</v>
      </c>
      <c r="F20" s="53">
        <v>-155</v>
      </c>
      <c r="G20" s="53">
        <v>-167</v>
      </c>
      <c r="H20" s="53">
        <v>-168</v>
      </c>
      <c r="I20" s="53">
        <v>-118</v>
      </c>
      <c r="J20" s="53">
        <v>-92</v>
      </c>
      <c r="K20" s="53">
        <v>-96.5</v>
      </c>
      <c r="L20" s="53">
        <v>-97.5</v>
      </c>
      <c r="M20" s="53">
        <v>-92.499999999999972</v>
      </c>
      <c r="N20" s="53">
        <v>-159.5</v>
      </c>
      <c r="O20" s="53">
        <v>-122.50000000000011</v>
      </c>
      <c r="P20" s="53">
        <v>-155.49999999999952</v>
      </c>
      <c r="Q20" s="53">
        <v>-169.49710937727897</v>
      </c>
      <c r="R20" s="53">
        <v>-139.93380709066992</v>
      </c>
      <c r="S20" s="53">
        <v>-115.55856089713029</v>
      </c>
      <c r="T20" s="53">
        <v>-125.47268356268447</v>
      </c>
      <c r="U20" s="53">
        <v>-140.39997335964495</v>
      </c>
      <c r="V20" s="53">
        <v>-156.32754704133859</v>
      </c>
      <c r="W20" s="53">
        <v>-121.20110152678086</v>
      </c>
      <c r="X20" s="53">
        <v>-137.16159876702656</v>
      </c>
      <c r="Y20" s="53">
        <v>-135.45744987236444</v>
      </c>
      <c r="Z20" s="53">
        <v>-107.56275733849401</v>
      </c>
      <c r="AA20" s="53">
        <v>-119.33152078115683</v>
      </c>
      <c r="AB20" s="53">
        <v>-127.26338690741201</v>
      </c>
      <c r="AC20" s="53">
        <v>-129.59026762234362</v>
      </c>
      <c r="AD20" s="53">
        <v>-132.48627062009086</v>
      </c>
      <c r="AE20" s="53">
        <v>-135.46582102157126</v>
      </c>
      <c r="AF20" s="53">
        <v>-138.36406072146571</v>
      </c>
    </row>
    <row r="21" spans="2:32" s="44" customFormat="1" ht="16" customHeight="1" x14ac:dyDescent="0.3">
      <c r="B21" s="51" t="s">
        <v>107</v>
      </c>
      <c r="C21" s="53">
        <v>-41.929918967084177</v>
      </c>
      <c r="D21" s="53">
        <v>54.849148941036219</v>
      </c>
      <c r="E21" s="53">
        <v>143.57277355960741</v>
      </c>
      <c r="F21" s="53">
        <v>215.71520831973748</v>
      </c>
      <c r="G21" s="53">
        <v>63.931887576696681</v>
      </c>
      <c r="H21" s="53">
        <v>84.439207009226266</v>
      </c>
      <c r="I21" s="53">
        <v>341.24675774965044</v>
      </c>
      <c r="J21" s="53">
        <v>264.09756774559855</v>
      </c>
      <c r="K21" s="53">
        <v>351.71063930767696</v>
      </c>
      <c r="L21" s="53">
        <v>366.57916505165531</v>
      </c>
      <c r="M21" s="53">
        <v>686.29778234872856</v>
      </c>
      <c r="N21" s="53">
        <v>661.97745775994372</v>
      </c>
      <c r="O21" s="53">
        <v>762.64812099883511</v>
      </c>
      <c r="P21" s="53">
        <v>666.8477823162093</v>
      </c>
      <c r="Q21" s="53">
        <v>682.30382467535446</v>
      </c>
      <c r="R21" s="53">
        <v>877.51561742550621</v>
      </c>
      <c r="S21" s="53">
        <v>943.96895675402334</v>
      </c>
      <c r="T21" s="53">
        <v>809.27691653362604</v>
      </c>
      <c r="U21" s="53">
        <v>815.14147069690807</v>
      </c>
      <c r="V21" s="53">
        <v>815.66950597147638</v>
      </c>
      <c r="W21" s="53">
        <v>800.77648054416272</v>
      </c>
      <c r="X21" s="53">
        <v>593.4790309411826</v>
      </c>
      <c r="Y21" s="53">
        <v>369.26547723320778</v>
      </c>
      <c r="Z21" s="53">
        <v>811.05280372879383</v>
      </c>
      <c r="AA21" s="53">
        <v>512.27617142993472</v>
      </c>
      <c r="AB21" s="53">
        <v>683.07882844527785</v>
      </c>
      <c r="AC21" s="53">
        <v>675.03518358444921</v>
      </c>
      <c r="AD21" s="53">
        <v>697.13362007896899</v>
      </c>
      <c r="AE21" s="53">
        <v>678.45883348078542</v>
      </c>
      <c r="AF21" s="53">
        <v>652.50057060637914</v>
      </c>
    </row>
    <row r="22" spans="2:32" s="44" customFormat="1" ht="16" customHeight="1" x14ac:dyDescent="0.3">
      <c r="B22" s="51" t="s">
        <v>108</v>
      </c>
      <c r="C22" s="53">
        <v>241.36</v>
      </c>
      <c r="D22" s="53">
        <v>498.79999999999995</v>
      </c>
      <c r="E22" s="53">
        <v>491.20000000000005</v>
      </c>
      <c r="F22" s="53">
        <v>571</v>
      </c>
      <c r="G22" s="53">
        <v>493</v>
      </c>
      <c r="H22" s="53">
        <v>534</v>
      </c>
      <c r="I22" s="53">
        <v>537.30100000000004</v>
      </c>
      <c r="J22" s="53">
        <v>520</v>
      </c>
      <c r="K22" s="53">
        <v>358</v>
      </c>
      <c r="L22" s="53">
        <v>478.92252552703002</v>
      </c>
      <c r="M22" s="53">
        <v>466.43076282002602</v>
      </c>
      <c r="N22" s="53">
        <v>556.61175295509497</v>
      </c>
      <c r="O22" s="53">
        <v>472.02764195229412</v>
      </c>
      <c r="P22" s="53">
        <v>485.66543944965093</v>
      </c>
      <c r="Q22" s="53">
        <v>505.35674108810497</v>
      </c>
      <c r="R22" s="53">
        <v>476.85188301880004</v>
      </c>
      <c r="S22" s="53">
        <v>341.85398693609091</v>
      </c>
      <c r="T22" s="53">
        <v>357.29614006466403</v>
      </c>
      <c r="U22" s="53">
        <v>377.33100684207227</v>
      </c>
      <c r="V22" s="53">
        <v>310.27143108252869</v>
      </c>
      <c r="W22" s="53">
        <v>341.14370699850076</v>
      </c>
      <c r="X22" s="53">
        <v>431.34792238821683</v>
      </c>
      <c r="Y22" s="53">
        <v>418.87895950286355</v>
      </c>
      <c r="Z22" s="53">
        <v>451.46113977216822</v>
      </c>
      <c r="AA22" s="53">
        <v>450.52951195618277</v>
      </c>
      <c r="AB22" s="53">
        <v>399.10455396372743</v>
      </c>
      <c r="AC22" s="53">
        <v>386.27370610681515</v>
      </c>
      <c r="AD22" s="53">
        <v>378.15669883489511</v>
      </c>
      <c r="AE22" s="53">
        <v>360.79228901317066</v>
      </c>
      <c r="AF22" s="53">
        <v>346.40001376262558</v>
      </c>
    </row>
    <row r="23" spans="2:32" s="44" customFormat="1" ht="16" customHeight="1" x14ac:dyDescent="0.3">
      <c r="B23" s="51" t="s">
        <v>109</v>
      </c>
      <c r="C23" s="53">
        <v>-29.617068396200224</v>
      </c>
      <c r="D23" s="53">
        <v>-37.636828760384631</v>
      </c>
      <c r="E23" s="53">
        <v>-37.503748183125225</v>
      </c>
      <c r="F23" s="53">
        <v>-32.544783128497031</v>
      </c>
      <c r="G23" s="53">
        <v>22.900487948769381</v>
      </c>
      <c r="H23" s="53">
        <v>18.696343629546178</v>
      </c>
      <c r="I23" s="53">
        <v>15.047472994464172</v>
      </c>
      <c r="J23" s="53">
        <v>-25.800000000000026</v>
      </c>
      <c r="K23" s="53">
        <v>-6.9337263953295292</v>
      </c>
      <c r="L23" s="53">
        <v>2.9111368464730702</v>
      </c>
      <c r="M23" s="53">
        <v>-1.8982060391954292</v>
      </c>
      <c r="N23" s="53">
        <v>-2.9896022344596247</v>
      </c>
      <c r="O23" s="53">
        <v>-3.5492819535185873</v>
      </c>
      <c r="P23" s="53">
        <v>-3.0875230888728424</v>
      </c>
      <c r="Q23" s="53">
        <v>-3.9510439916492004</v>
      </c>
      <c r="R23" s="53">
        <v>-1.0444312339051578</v>
      </c>
      <c r="S23" s="53">
        <v>-0.3301172782427102</v>
      </c>
      <c r="T23" s="53">
        <v>5.7930134828528992</v>
      </c>
      <c r="U23" s="53">
        <v>4.055157887196188</v>
      </c>
      <c r="V23" s="53">
        <v>3.710858187890139</v>
      </c>
      <c r="W23" s="53">
        <v>6.9506818423827781</v>
      </c>
      <c r="X23" s="53">
        <v>-0.69166907622039275</v>
      </c>
      <c r="Y23" s="53">
        <v>-7.2066907432771785</v>
      </c>
      <c r="Z23" s="53">
        <v>-7.5433203694460786</v>
      </c>
      <c r="AA23" s="53">
        <v>-9.055638937294006</v>
      </c>
      <c r="AB23" s="53">
        <v>-9.8588847454347643</v>
      </c>
      <c r="AC23" s="53">
        <v>-10.620507106754033</v>
      </c>
      <c r="AD23" s="53">
        <v>-12.384560812357847</v>
      </c>
      <c r="AE23" s="53">
        <v>-15.111416872251539</v>
      </c>
      <c r="AF23" s="53">
        <v>-17.807749071142808</v>
      </c>
    </row>
    <row r="24" spans="2:32" s="44" customFormat="1" ht="16" customHeight="1" x14ac:dyDescent="0.3">
      <c r="B24" s="51" t="s">
        <v>110</v>
      </c>
      <c r="C24" s="53">
        <v>-62.11428571428587</v>
      </c>
      <c r="D24" s="53">
        <v>-122.41428571428582</v>
      </c>
      <c r="E24" s="53">
        <v>-341.81428571428569</v>
      </c>
      <c r="F24" s="53">
        <v>-462.11428571428576</v>
      </c>
      <c r="G24" s="53">
        <v>-403.71428571428578</v>
      </c>
      <c r="H24" s="53">
        <v>-369.41428571428582</v>
      </c>
      <c r="I24" s="53">
        <v>-448.39928571428572</v>
      </c>
      <c r="J24" s="53">
        <v>-454.01428571428568</v>
      </c>
      <c r="K24" s="53">
        <v>-385.3</v>
      </c>
      <c r="L24" s="53">
        <v>-200.93246315489316</v>
      </c>
      <c r="M24" s="53">
        <v>-249.00150355382399</v>
      </c>
      <c r="N24" s="53">
        <v>-237.00000000000023</v>
      </c>
      <c r="O24" s="53">
        <v>-210.17843635013074</v>
      </c>
      <c r="P24" s="53">
        <v>-178.00000000000023</v>
      </c>
      <c r="Q24" s="53">
        <v>-105.25283211891491</v>
      </c>
      <c r="R24" s="53">
        <v>-87.243099926507512</v>
      </c>
      <c r="S24" s="53">
        <v>-170.42938160424976</v>
      </c>
      <c r="T24" s="53">
        <v>-173.10621142981481</v>
      </c>
      <c r="U24" s="53">
        <v>-197.98279010175028</v>
      </c>
      <c r="V24" s="53">
        <v>-211.18321382105566</v>
      </c>
      <c r="W24" s="53">
        <v>-217.37957535773</v>
      </c>
      <c r="X24" s="53">
        <v>-355.56439925027354</v>
      </c>
      <c r="Y24" s="53">
        <v>-329.85366217780961</v>
      </c>
      <c r="Z24" s="53">
        <v>-296.82197178134606</v>
      </c>
      <c r="AA24" s="53">
        <v>-286.47528401134315</v>
      </c>
      <c r="AB24" s="53">
        <v>-283.80829493090948</v>
      </c>
      <c r="AC24" s="53">
        <v>-284.45684051497949</v>
      </c>
      <c r="AD24" s="53">
        <v>-284.94391042592127</v>
      </c>
      <c r="AE24" s="53">
        <v>-285.08181986140494</v>
      </c>
      <c r="AF24" s="53">
        <v>-287.88203859101287</v>
      </c>
    </row>
    <row r="25" spans="2:32" s="44" customFormat="1" ht="16" customHeight="1" x14ac:dyDescent="0.25">
      <c r="B25" s="49" t="s">
        <v>111</v>
      </c>
      <c r="C25" s="50">
        <v>566.78648516524208</v>
      </c>
      <c r="D25" s="50">
        <v>278.8552258423897</v>
      </c>
      <c r="E25" s="50">
        <v>248.62407773071209</v>
      </c>
      <c r="F25" s="50">
        <v>505.77860263564799</v>
      </c>
      <c r="G25" s="50">
        <v>445.14530714975444</v>
      </c>
      <c r="H25" s="50">
        <v>500.29627734741462</v>
      </c>
      <c r="I25" s="50">
        <v>689.31247711092601</v>
      </c>
      <c r="J25" s="50">
        <v>669.99130319370488</v>
      </c>
      <c r="K25" s="50">
        <v>922.9659302675218</v>
      </c>
      <c r="L25" s="50">
        <v>853.12585760647471</v>
      </c>
      <c r="M25" s="50">
        <v>783.67450914662459</v>
      </c>
      <c r="N25" s="50">
        <v>1058.4496806003244</v>
      </c>
      <c r="O25" s="50">
        <v>859.90186341757999</v>
      </c>
      <c r="P25" s="50">
        <v>1022.617333599529</v>
      </c>
      <c r="Q25" s="50">
        <v>937.01289080523566</v>
      </c>
      <c r="R25" s="50">
        <v>913.12480535873783</v>
      </c>
      <c r="S25" s="50">
        <v>719.2832612049242</v>
      </c>
      <c r="T25" s="50">
        <v>890.80844716357205</v>
      </c>
      <c r="U25" s="50">
        <v>759.98938492435536</v>
      </c>
      <c r="V25" s="50">
        <v>616.63620576820813</v>
      </c>
      <c r="W25" s="50">
        <v>854.94062185551684</v>
      </c>
      <c r="X25" s="50">
        <v>851.08609125737348</v>
      </c>
      <c r="Y25" s="50">
        <v>1011.7323519316787</v>
      </c>
      <c r="Z25" s="50">
        <v>795.51685041669498</v>
      </c>
      <c r="AA25" s="50">
        <v>1286.545699059785</v>
      </c>
      <c r="AB25" s="50">
        <v>1336.6473505027861</v>
      </c>
      <c r="AC25" s="50">
        <v>1445.0095775833752</v>
      </c>
      <c r="AD25" s="50">
        <v>1386.6801337580127</v>
      </c>
      <c r="AE25" s="50">
        <v>1424.2151879827798</v>
      </c>
      <c r="AF25" s="50">
        <v>1345.08373107842</v>
      </c>
    </row>
    <row r="26" spans="2:32" s="44" customFormat="1" ht="16" customHeight="1" x14ac:dyDescent="0.3">
      <c r="B26" s="51" t="s">
        <v>112</v>
      </c>
      <c r="C26" s="53">
        <v>-3.18284962263923</v>
      </c>
      <c r="D26" s="53">
        <v>0.58725252084254009</v>
      </c>
      <c r="E26" s="53">
        <v>-7.1112313724185903</v>
      </c>
      <c r="F26" s="53">
        <v>-8.1389315984092612</v>
      </c>
      <c r="G26" s="53">
        <v>-8.2447977986293317</v>
      </c>
      <c r="H26" s="53">
        <v>-9.4310714593931504</v>
      </c>
      <c r="I26" s="53">
        <v>-9.5819951751094106</v>
      </c>
      <c r="J26" s="53">
        <v>-9.8000000000000007</v>
      </c>
      <c r="K26" s="53">
        <v>-9.8000000000000007</v>
      </c>
      <c r="L26" s="53">
        <v>-0.24000000000000021</v>
      </c>
      <c r="M26" s="53">
        <v>-10.039999999999999</v>
      </c>
      <c r="N26" s="53">
        <v>-10.039999999999999</v>
      </c>
      <c r="O26" s="53">
        <v>-10.039999999999999</v>
      </c>
      <c r="P26" s="53">
        <v>-10.3274952753669</v>
      </c>
      <c r="Q26" s="53">
        <v>-10.715041399700802</v>
      </c>
      <c r="R26" s="53">
        <v>-10.944811635457899</v>
      </c>
      <c r="S26" s="53">
        <v>-11.353269251295899</v>
      </c>
      <c r="T26" s="53">
        <v>-12.15026827766</v>
      </c>
      <c r="U26" s="53">
        <v>-12.936713940377757</v>
      </c>
      <c r="V26" s="53">
        <v>-13.40172889532413</v>
      </c>
      <c r="W26" s="53">
        <v>-12.140858732250241</v>
      </c>
      <c r="X26" s="53">
        <v>-13.726386836656239</v>
      </c>
      <c r="Y26" s="53">
        <v>-14.440780459151057</v>
      </c>
      <c r="Z26" s="53">
        <v>-14.345605835819093</v>
      </c>
      <c r="AA26" s="53">
        <v>-14.360322096364339</v>
      </c>
      <c r="AB26" s="53">
        <v>-14.619215531670225</v>
      </c>
      <c r="AC26" s="53">
        <v>-15.188409487763842</v>
      </c>
      <c r="AD26" s="53">
        <v>-15.946693062516943</v>
      </c>
      <c r="AE26" s="53">
        <v>-15.610289941119945</v>
      </c>
      <c r="AF26" s="53">
        <v>-15.235014137925738</v>
      </c>
    </row>
    <row r="27" spans="2:32" s="44" customFormat="1" ht="16" customHeight="1" x14ac:dyDescent="0.3">
      <c r="B27" s="51" t="s">
        <v>113</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3">
        <v>0</v>
      </c>
      <c r="W27" s="53">
        <v>0</v>
      </c>
      <c r="X27" s="53">
        <v>0</v>
      </c>
      <c r="Y27" s="53">
        <v>0</v>
      </c>
      <c r="Z27" s="53">
        <v>0</v>
      </c>
      <c r="AA27" s="53">
        <v>0</v>
      </c>
      <c r="AB27" s="53">
        <v>0</v>
      </c>
      <c r="AC27" s="53">
        <v>0</v>
      </c>
      <c r="AD27" s="53">
        <v>0</v>
      </c>
      <c r="AE27" s="53">
        <v>0</v>
      </c>
      <c r="AF27" s="53">
        <v>0</v>
      </c>
    </row>
    <row r="28" spans="2:32" s="44" customFormat="1" ht="16" customHeight="1" x14ac:dyDescent="0.3">
      <c r="B28" s="51" t="s">
        <v>114</v>
      </c>
      <c r="C28" s="53">
        <v>391.92</v>
      </c>
      <c r="D28" s="53">
        <v>233.52000000000004</v>
      </c>
      <c r="E28" s="53">
        <v>204.8900000000001</v>
      </c>
      <c r="F28" s="53">
        <v>439.96000000000004</v>
      </c>
      <c r="G28" s="53">
        <v>447.4</v>
      </c>
      <c r="H28" s="53">
        <v>506.66000000000008</v>
      </c>
      <c r="I28" s="53">
        <v>550.02</v>
      </c>
      <c r="J28" s="53">
        <v>553.48760000000004</v>
      </c>
      <c r="K28" s="53">
        <v>689.72</v>
      </c>
      <c r="L28" s="53">
        <v>640.2600000000001</v>
      </c>
      <c r="M28" s="53">
        <v>642.28</v>
      </c>
      <c r="N28" s="53">
        <v>817.20400000000006</v>
      </c>
      <c r="O28" s="53">
        <v>716.21699999999987</v>
      </c>
      <c r="P28" s="53">
        <v>963.05399999999986</v>
      </c>
      <c r="Q28" s="53">
        <v>914.87484078075158</v>
      </c>
      <c r="R28" s="53">
        <v>970.08587641761505</v>
      </c>
      <c r="S28" s="53">
        <v>780.63686328274571</v>
      </c>
      <c r="T28" s="53">
        <v>1076.398676440208</v>
      </c>
      <c r="U28" s="53">
        <v>987.12433795553807</v>
      </c>
      <c r="V28" s="53">
        <v>866.67450659570068</v>
      </c>
      <c r="W28" s="53">
        <v>1116.9255900509575</v>
      </c>
      <c r="X28" s="53">
        <v>876.06694897487216</v>
      </c>
      <c r="Y28" s="53">
        <v>1154.5010937392935</v>
      </c>
      <c r="Z28" s="53">
        <v>856.52697949696051</v>
      </c>
      <c r="AA28" s="53">
        <v>1174.5291332234756</v>
      </c>
      <c r="AB28" s="53">
        <v>1046.2165577780779</v>
      </c>
      <c r="AC28" s="53">
        <v>1159.3527646947753</v>
      </c>
      <c r="AD28" s="53">
        <v>1210.1520326921468</v>
      </c>
      <c r="AE28" s="53">
        <v>1237.1072955816044</v>
      </c>
      <c r="AF28" s="53">
        <v>1216.579055700523</v>
      </c>
    </row>
    <row r="29" spans="2:32" s="44" customFormat="1" ht="16" customHeight="1" x14ac:dyDescent="0.3">
      <c r="B29" s="51" t="s">
        <v>115</v>
      </c>
      <c r="C29" s="53">
        <v>0</v>
      </c>
      <c r="D29" s="53">
        <v>0</v>
      </c>
      <c r="E29" s="53">
        <v>0</v>
      </c>
      <c r="F29" s="53">
        <v>0</v>
      </c>
      <c r="G29" s="53">
        <v>0</v>
      </c>
      <c r="H29" s="53">
        <v>0</v>
      </c>
      <c r="I29" s="53">
        <v>0</v>
      </c>
      <c r="J29" s="53">
        <v>0</v>
      </c>
      <c r="K29" s="53">
        <v>0</v>
      </c>
      <c r="L29" s="53">
        <v>0</v>
      </c>
      <c r="M29" s="53">
        <v>0</v>
      </c>
      <c r="N29" s="53">
        <v>0</v>
      </c>
      <c r="O29" s="53">
        <v>0</v>
      </c>
      <c r="P29" s="53">
        <v>0</v>
      </c>
      <c r="Q29" s="53">
        <v>0</v>
      </c>
      <c r="R29" s="53">
        <v>0</v>
      </c>
      <c r="S29" s="53">
        <v>0</v>
      </c>
      <c r="T29" s="53">
        <v>0</v>
      </c>
      <c r="U29" s="53">
        <v>0</v>
      </c>
      <c r="V29" s="53">
        <v>0</v>
      </c>
      <c r="W29" s="53">
        <v>0</v>
      </c>
      <c r="X29" s="53">
        <v>0</v>
      </c>
      <c r="Y29" s="53">
        <v>0</v>
      </c>
      <c r="Z29" s="53">
        <v>0</v>
      </c>
      <c r="AA29" s="53">
        <v>0</v>
      </c>
      <c r="AB29" s="53">
        <v>0</v>
      </c>
      <c r="AC29" s="53">
        <v>0</v>
      </c>
      <c r="AD29" s="53">
        <v>0</v>
      </c>
      <c r="AE29" s="53">
        <v>0</v>
      </c>
      <c r="AF29" s="53">
        <v>0</v>
      </c>
    </row>
    <row r="30" spans="2:32" s="44" customFormat="1" ht="16" customHeight="1" x14ac:dyDescent="0.3">
      <c r="B30" s="51" t="s">
        <v>116</v>
      </c>
      <c r="C30" s="53">
        <v>-5.4443187208316886</v>
      </c>
      <c r="D30" s="53">
        <v>-34.257066211263094</v>
      </c>
      <c r="E30" s="53">
        <v>-10.516381635983095</v>
      </c>
      <c r="F30" s="53">
        <v>-0.17488293422007928</v>
      </c>
      <c r="G30" s="53">
        <v>-2.5905887247673718</v>
      </c>
      <c r="H30" s="53">
        <v>-2.1561971569078082</v>
      </c>
      <c r="I30" s="53">
        <v>-3.3050324686591921</v>
      </c>
      <c r="J30" s="53">
        <v>-4.2326487061613989</v>
      </c>
      <c r="K30" s="53">
        <v>-3.6198510152293011</v>
      </c>
      <c r="L30" s="53">
        <v>-6.1699692903638379</v>
      </c>
      <c r="M30" s="53">
        <v>-8.3900000000001</v>
      </c>
      <c r="N30" s="53">
        <v>-1.3300000000001546</v>
      </c>
      <c r="O30" s="53">
        <v>-27.462681838406183</v>
      </c>
      <c r="P30" s="53">
        <v>-3.0193649751060434</v>
      </c>
      <c r="Q30" s="53">
        <v>-2.0721426025359051</v>
      </c>
      <c r="R30" s="53">
        <v>-120.69654248529832</v>
      </c>
      <c r="S30" s="53">
        <v>32.999999999999886</v>
      </c>
      <c r="T30" s="53">
        <v>17.048203981434767</v>
      </c>
      <c r="U30" s="53">
        <v>4.8681440368530389</v>
      </c>
      <c r="V30" s="53">
        <v>6.4630845936979426</v>
      </c>
      <c r="W30" s="53">
        <v>41.007852920468622</v>
      </c>
      <c r="X30" s="53">
        <v>23.327448709501653</v>
      </c>
      <c r="Y30" s="53">
        <v>36.934121056850643</v>
      </c>
      <c r="Z30" s="53">
        <v>39.882954175227326</v>
      </c>
      <c r="AA30" s="53">
        <v>45.822027884739157</v>
      </c>
      <c r="AB30" s="53">
        <v>113.26566263315175</v>
      </c>
      <c r="AC30" s="53">
        <v>115.16118123792484</v>
      </c>
      <c r="AD30" s="53">
        <v>35.349062201709899</v>
      </c>
      <c r="AE30" s="53">
        <v>30.54157903862523</v>
      </c>
      <c r="AF30" s="53">
        <v>24.202602918204036</v>
      </c>
    </row>
    <row r="31" spans="2:32" s="44" customFormat="1" ht="16" customHeight="1" x14ac:dyDescent="0.3">
      <c r="B31" s="51" t="s">
        <v>117</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row>
    <row r="32" spans="2:32" s="44" customFormat="1" ht="16" customHeight="1" x14ac:dyDescent="0.3">
      <c r="B32" s="51" t="s">
        <v>118</v>
      </c>
      <c r="C32" s="53">
        <v>0</v>
      </c>
      <c r="D32" s="53">
        <v>0</v>
      </c>
      <c r="E32" s="53">
        <v>0</v>
      </c>
      <c r="F32" s="53">
        <v>0</v>
      </c>
      <c r="G32" s="53">
        <v>0</v>
      </c>
      <c r="H32" s="53">
        <v>0</v>
      </c>
      <c r="I32" s="53">
        <v>0</v>
      </c>
      <c r="J32" s="53">
        <v>0</v>
      </c>
      <c r="K32" s="53">
        <v>0</v>
      </c>
      <c r="L32" s="53">
        <v>0</v>
      </c>
      <c r="M32" s="53">
        <v>0</v>
      </c>
      <c r="N32" s="53">
        <v>0</v>
      </c>
      <c r="O32" s="53">
        <v>0</v>
      </c>
      <c r="P32" s="53">
        <v>0</v>
      </c>
      <c r="Q32" s="53">
        <v>0</v>
      </c>
      <c r="R32" s="53">
        <v>0</v>
      </c>
      <c r="S32" s="53">
        <v>0</v>
      </c>
      <c r="T32" s="53">
        <v>0</v>
      </c>
      <c r="U32" s="53">
        <v>0</v>
      </c>
      <c r="V32" s="53">
        <v>0</v>
      </c>
      <c r="W32" s="53">
        <v>0</v>
      </c>
      <c r="X32" s="53">
        <v>0</v>
      </c>
      <c r="Y32" s="53">
        <v>0</v>
      </c>
      <c r="Z32" s="53">
        <v>0</v>
      </c>
      <c r="AA32" s="53">
        <v>0</v>
      </c>
      <c r="AB32" s="53">
        <v>0</v>
      </c>
      <c r="AC32" s="53">
        <v>0</v>
      </c>
      <c r="AD32" s="53">
        <v>0</v>
      </c>
      <c r="AE32" s="53">
        <v>0</v>
      </c>
      <c r="AF32" s="53">
        <v>0</v>
      </c>
    </row>
    <row r="33" spans="2:32" s="44" customFormat="1" ht="16" customHeight="1" x14ac:dyDescent="0.3">
      <c r="B33" s="51" t="s">
        <v>119</v>
      </c>
      <c r="C33" s="53">
        <v>39.798609124577652</v>
      </c>
      <c r="D33" s="53">
        <v>31.975400282529151</v>
      </c>
      <c r="E33" s="53">
        <v>34.268592680405249</v>
      </c>
      <c r="F33" s="53">
        <v>33.10879161653245</v>
      </c>
      <c r="G33" s="53">
        <v>23.885293367985653</v>
      </c>
      <c r="H33" s="53">
        <v>33.10838569468325</v>
      </c>
      <c r="I33" s="53">
        <v>29.030072727272653</v>
      </c>
      <c r="J33" s="53">
        <v>18.67999999999995</v>
      </c>
      <c r="K33" s="53">
        <v>20.423079118439851</v>
      </c>
      <c r="L33" s="53">
        <v>27.432537164859248</v>
      </c>
      <c r="M33" s="53">
        <v>22.298067490267748</v>
      </c>
      <c r="N33" s="53">
        <v>19.293698265985157</v>
      </c>
      <c r="O33" s="53">
        <v>20.078630985815451</v>
      </c>
      <c r="P33" s="53">
        <v>19.284681899785554</v>
      </c>
      <c r="Q33" s="53">
        <v>19.455188312382603</v>
      </c>
      <c r="R33" s="53">
        <v>15.031799509277704</v>
      </c>
      <c r="S33" s="53">
        <v>20.483511805322408</v>
      </c>
      <c r="T33" s="53">
        <v>16.309761636818308</v>
      </c>
      <c r="U33" s="53">
        <v>13.335724446416137</v>
      </c>
      <c r="V33" s="53">
        <v>8.5362001584765608</v>
      </c>
      <c r="W33" s="53">
        <v>13.446200743263717</v>
      </c>
      <c r="X33" s="53">
        <v>12.136175459100812</v>
      </c>
      <c r="Y33" s="53">
        <v>8.7036086463670301</v>
      </c>
      <c r="Z33" s="53">
        <v>12.965018464900623</v>
      </c>
      <c r="AA33" s="53">
        <v>19.159280608332054</v>
      </c>
      <c r="AB33" s="53">
        <v>18.106772597871597</v>
      </c>
      <c r="AC33" s="53">
        <v>13.055574574326798</v>
      </c>
      <c r="AD33" s="53">
        <v>8.7805721134894839</v>
      </c>
      <c r="AE33" s="53">
        <v>5.9430014265845301</v>
      </c>
      <c r="AF33" s="53">
        <v>6.0678867989339551</v>
      </c>
    </row>
    <row r="34" spans="2:32" s="44" customFormat="1" ht="16" customHeight="1" x14ac:dyDescent="0.3">
      <c r="B34" s="51" t="s">
        <v>120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row>
    <row r="35" spans="2:32" s="44" customFormat="1" ht="16" customHeight="1" x14ac:dyDescent="0.3">
      <c r="B35" s="51" t="s">
        <v>121</v>
      </c>
      <c r="C35" s="53">
        <v>-2.2359592000000248</v>
      </c>
      <c r="D35" s="53">
        <v>-5.2530944122078154</v>
      </c>
      <c r="E35" s="53">
        <v>-4.2370831345455144</v>
      </c>
      <c r="F35" s="53">
        <v>-3.6264518893506192</v>
      </c>
      <c r="G35" s="53">
        <v>-4.4473629610390617</v>
      </c>
      <c r="H35" s="53">
        <v>-3.6111172311691462</v>
      </c>
      <c r="I35" s="53">
        <v>-4.3089957870131457</v>
      </c>
      <c r="J35" s="53">
        <v>-22.122686844675172</v>
      </c>
      <c r="K35" s="53">
        <v>-42.91632949532459</v>
      </c>
      <c r="L35" s="53">
        <v>-35.418087269091075</v>
      </c>
      <c r="M35" s="53">
        <v>-35</v>
      </c>
      <c r="N35" s="53">
        <v>-35</v>
      </c>
      <c r="O35" s="53">
        <v>-35</v>
      </c>
      <c r="P35" s="53">
        <v>-38.523226413810107</v>
      </c>
      <c r="Q35" s="53">
        <v>-38.032117120697421</v>
      </c>
      <c r="R35" s="53">
        <v>-34.974880949566796</v>
      </c>
      <c r="S35" s="53">
        <v>-25.023163981010839</v>
      </c>
      <c r="T35" s="53">
        <v>-24.171312155438955</v>
      </c>
      <c r="U35" s="53">
        <v>-28.602434326867524</v>
      </c>
      <c r="V35" s="53">
        <v>-25.272450890804294</v>
      </c>
      <c r="W35" s="53">
        <v>-76.219714979369201</v>
      </c>
      <c r="X35" s="53">
        <v>-11.619386943624249</v>
      </c>
      <c r="Y35" s="53">
        <v>-36.020803171900297</v>
      </c>
      <c r="Z35" s="53">
        <v>-68.046423556809941</v>
      </c>
      <c r="AA35" s="53">
        <v>-68.148670545462437</v>
      </c>
      <c r="AB35" s="53">
        <v>-69.933583882096514</v>
      </c>
      <c r="AC35" s="53">
        <v>-73.959612918201969</v>
      </c>
      <c r="AD35" s="53">
        <v>-79.232781227915666</v>
      </c>
      <c r="AE35" s="53">
        <v>-82.925855399404782</v>
      </c>
      <c r="AF35" s="53">
        <v>-87.269059181000785</v>
      </c>
    </row>
    <row r="36" spans="2:32" s="44" customFormat="1" ht="16" customHeight="1" x14ac:dyDescent="0.3">
      <c r="B36" s="51" t="s">
        <v>122</v>
      </c>
      <c r="C36" s="53">
        <v>0</v>
      </c>
      <c r="D36" s="53">
        <v>0</v>
      </c>
      <c r="E36" s="53">
        <v>0</v>
      </c>
      <c r="F36" s="53">
        <v>0</v>
      </c>
      <c r="G36" s="53">
        <v>0</v>
      </c>
      <c r="H36" s="53">
        <v>0</v>
      </c>
      <c r="I36" s="53">
        <v>0</v>
      </c>
      <c r="J36" s="53">
        <v>0</v>
      </c>
      <c r="K36" s="53">
        <v>0</v>
      </c>
      <c r="L36" s="53">
        <v>0</v>
      </c>
      <c r="M36" s="53">
        <v>0</v>
      </c>
      <c r="N36" s="53">
        <v>0</v>
      </c>
      <c r="O36" s="53">
        <v>0</v>
      </c>
      <c r="P36" s="53">
        <v>0</v>
      </c>
      <c r="Q36" s="53">
        <v>0</v>
      </c>
      <c r="R36" s="53">
        <v>0</v>
      </c>
      <c r="S36" s="53">
        <v>0</v>
      </c>
      <c r="T36" s="53">
        <v>0</v>
      </c>
      <c r="U36" s="53">
        <v>0</v>
      </c>
      <c r="V36" s="53">
        <v>0</v>
      </c>
      <c r="W36" s="53">
        <v>0</v>
      </c>
      <c r="X36" s="53">
        <v>0</v>
      </c>
      <c r="Y36" s="53">
        <v>0</v>
      </c>
      <c r="Z36" s="53">
        <v>0</v>
      </c>
      <c r="AA36" s="53">
        <v>0</v>
      </c>
      <c r="AB36" s="53">
        <v>0</v>
      </c>
      <c r="AC36" s="53">
        <v>0</v>
      </c>
      <c r="AD36" s="53">
        <v>0</v>
      </c>
      <c r="AE36" s="53">
        <v>0</v>
      </c>
      <c r="AF36" s="53">
        <v>0</v>
      </c>
    </row>
    <row r="37" spans="2:32" s="44" customFormat="1" ht="16" customHeight="1" x14ac:dyDescent="0.3">
      <c r="B37" s="51" t="s">
        <v>123</v>
      </c>
      <c r="C37" s="53">
        <v>0</v>
      </c>
      <c r="D37" s="53">
        <v>0</v>
      </c>
      <c r="E37" s="53">
        <v>0</v>
      </c>
      <c r="F37" s="53">
        <v>0</v>
      </c>
      <c r="G37" s="53">
        <v>0</v>
      </c>
      <c r="H37" s="53">
        <v>0</v>
      </c>
      <c r="I37" s="53">
        <v>0</v>
      </c>
      <c r="J37" s="53">
        <v>0</v>
      </c>
      <c r="K37" s="53">
        <v>0</v>
      </c>
      <c r="L37" s="53">
        <v>0</v>
      </c>
      <c r="M37" s="53">
        <v>0</v>
      </c>
      <c r="N37" s="53">
        <v>0</v>
      </c>
      <c r="O37" s="53">
        <v>0</v>
      </c>
      <c r="P37" s="53">
        <v>0</v>
      </c>
      <c r="Q37" s="53">
        <v>0</v>
      </c>
      <c r="R37" s="53">
        <v>0</v>
      </c>
      <c r="S37" s="53">
        <v>0</v>
      </c>
      <c r="T37" s="53">
        <v>0</v>
      </c>
      <c r="U37" s="53">
        <v>0</v>
      </c>
      <c r="V37" s="53">
        <v>0</v>
      </c>
      <c r="W37" s="53">
        <v>0</v>
      </c>
      <c r="X37" s="53">
        <v>0</v>
      </c>
      <c r="Y37" s="53">
        <v>0</v>
      </c>
      <c r="Z37" s="53">
        <v>0</v>
      </c>
      <c r="AA37" s="53">
        <v>0</v>
      </c>
      <c r="AB37" s="53">
        <v>0</v>
      </c>
      <c r="AC37" s="53">
        <v>0</v>
      </c>
      <c r="AD37" s="53">
        <v>0</v>
      </c>
      <c r="AE37" s="53">
        <v>0</v>
      </c>
      <c r="AF37" s="53">
        <v>0</v>
      </c>
    </row>
    <row r="38" spans="2:32" s="44" customFormat="1" ht="16" customHeight="1" x14ac:dyDescent="0.3">
      <c r="B38" s="51" t="s">
        <v>124</v>
      </c>
      <c r="C38" s="53">
        <v>0</v>
      </c>
      <c r="D38" s="53">
        <v>0</v>
      </c>
      <c r="E38" s="53">
        <v>0</v>
      </c>
      <c r="F38" s="53">
        <v>0</v>
      </c>
      <c r="G38" s="53">
        <v>0</v>
      </c>
      <c r="H38" s="53">
        <v>0</v>
      </c>
      <c r="I38" s="53">
        <v>0</v>
      </c>
      <c r="J38" s="53">
        <v>0</v>
      </c>
      <c r="K38" s="53">
        <v>0</v>
      </c>
      <c r="L38" s="53">
        <v>0</v>
      </c>
      <c r="M38" s="53">
        <v>0</v>
      </c>
      <c r="N38" s="53">
        <v>0</v>
      </c>
      <c r="O38" s="53">
        <v>0</v>
      </c>
      <c r="P38" s="53">
        <v>0</v>
      </c>
      <c r="Q38" s="53">
        <v>0</v>
      </c>
      <c r="R38" s="53">
        <v>0</v>
      </c>
      <c r="S38" s="53">
        <v>0</v>
      </c>
      <c r="T38" s="53">
        <v>0</v>
      </c>
      <c r="U38" s="53">
        <v>0</v>
      </c>
      <c r="V38" s="53">
        <v>0</v>
      </c>
      <c r="W38" s="53">
        <v>0</v>
      </c>
      <c r="X38" s="53">
        <v>0</v>
      </c>
      <c r="Y38" s="53">
        <v>0</v>
      </c>
      <c r="Z38" s="53">
        <v>0</v>
      </c>
      <c r="AA38" s="53">
        <v>0</v>
      </c>
      <c r="AB38" s="53">
        <v>0</v>
      </c>
      <c r="AC38" s="53">
        <v>0</v>
      </c>
      <c r="AD38" s="53">
        <v>0</v>
      </c>
      <c r="AE38" s="53">
        <v>0</v>
      </c>
      <c r="AF38" s="53">
        <v>0</v>
      </c>
    </row>
    <row r="39" spans="2:32" s="44" customFormat="1" ht="16" customHeight="1" x14ac:dyDescent="0.3">
      <c r="B39" s="51" t="s">
        <v>125</v>
      </c>
      <c r="C39" s="53">
        <v>259.55363164983692</v>
      </c>
      <c r="D39" s="53">
        <v>214.6944671596334</v>
      </c>
      <c r="E39" s="53">
        <v>211.35436103013672</v>
      </c>
      <c r="F39" s="53">
        <v>204.10255610292984</v>
      </c>
      <c r="G39" s="53">
        <v>153.91376282747024</v>
      </c>
      <c r="H39" s="53">
        <v>128.21191690883143</v>
      </c>
      <c r="I39" s="53">
        <v>261.06094177814111</v>
      </c>
      <c r="J39" s="53">
        <v>273.27066229893262</v>
      </c>
      <c r="K39" s="53">
        <v>407.6589546538803</v>
      </c>
      <c r="L39" s="53">
        <v>306.77381734980918</v>
      </c>
      <c r="M39" s="53">
        <v>264.88923945454508</v>
      </c>
      <c r="N39" s="53">
        <v>411.06816987944762</v>
      </c>
      <c r="O39" s="53">
        <v>382.56698674752261</v>
      </c>
      <c r="P39" s="53">
        <v>248.94291776968794</v>
      </c>
      <c r="Q39" s="53">
        <v>306.74837855760074</v>
      </c>
      <c r="R39" s="53">
        <v>376.13656030503739</v>
      </c>
      <c r="S39" s="53">
        <v>189.67016071607009</v>
      </c>
      <c r="T39" s="53">
        <v>222.46816617342142</v>
      </c>
      <c r="U39" s="53">
        <v>326.94676321280349</v>
      </c>
      <c r="V39" s="53">
        <v>276.13055551914499</v>
      </c>
      <c r="W39" s="53">
        <v>231.35799843938912</v>
      </c>
      <c r="X39" s="53">
        <v>359.97195432045351</v>
      </c>
      <c r="Y39" s="53">
        <v>396.46395971782977</v>
      </c>
      <c r="Z39" s="53">
        <v>371.81858701892861</v>
      </c>
      <c r="AA39" s="53">
        <v>385.11021091184284</v>
      </c>
      <c r="AB39" s="53">
        <v>450.04501084653839</v>
      </c>
      <c r="AC39" s="53">
        <v>437.97758242132159</v>
      </c>
      <c r="AD39" s="53">
        <v>431.42354827336703</v>
      </c>
      <c r="AE39" s="53">
        <v>455.20640653749524</v>
      </c>
      <c r="AF39" s="53">
        <v>459.2417562178116</v>
      </c>
    </row>
    <row r="40" spans="2:32" s="44" customFormat="1" ht="16" customHeight="1" x14ac:dyDescent="0.3">
      <c r="B40" s="51" t="s">
        <v>126</v>
      </c>
      <c r="C40" s="53">
        <v>-61.839999999999975</v>
      </c>
      <c r="D40" s="53">
        <v>-109.6</v>
      </c>
      <c r="E40" s="53">
        <v>-119.35000000000001</v>
      </c>
      <c r="F40" s="53">
        <v>-108.31</v>
      </c>
      <c r="G40" s="53">
        <v>-110.39</v>
      </c>
      <c r="H40" s="53">
        <v>-106.22</v>
      </c>
      <c r="I40" s="53">
        <v>-85.3</v>
      </c>
      <c r="J40" s="53">
        <v>-84.38</v>
      </c>
      <c r="K40" s="53">
        <v>-81.960000000000008</v>
      </c>
      <c r="L40" s="53">
        <v>-38.46</v>
      </c>
      <c r="M40" s="53">
        <v>-73.960000000000008</v>
      </c>
      <c r="N40" s="53">
        <v>-85.960000000000008</v>
      </c>
      <c r="O40" s="53">
        <v>-106.96000000000001</v>
      </c>
      <c r="P40" s="53">
        <v>-56.279956490145594</v>
      </c>
      <c r="Q40" s="53">
        <v>-64.312361524093092</v>
      </c>
      <c r="R40" s="53">
        <v>-65.561505540807801</v>
      </c>
      <c r="S40" s="53">
        <v>-53.879146073160499</v>
      </c>
      <c r="T40" s="53">
        <v>-64.6635015931098</v>
      </c>
      <c r="U40" s="53">
        <v>-71.110169219983874</v>
      </c>
      <c r="V40" s="53">
        <v>-70.926293415836469</v>
      </c>
      <c r="W40" s="53">
        <v>-67.546674615487518</v>
      </c>
      <c r="X40" s="53">
        <v>-70.17286691709603</v>
      </c>
      <c r="Y40" s="53">
        <v>-69.660523662320514</v>
      </c>
      <c r="Z40" s="53">
        <v>-68.509575672082832</v>
      </c>
      <c r="AA40" s="53">
        <v>-67.759495859853615</v>
      </c>
      <c r="AB40" s="53">
        <v>-68.680655280816836</v>
      </c>
      <c r="AC40" s="53">
        <v>-71.297170722514522</v>
      </c>
      <c r="AD40" s="53">
        <v>-73.501085370955437</v>
      </c>
      <c r="AE40" s="53">
        <v>-76.416983068773334</v>
      </c>
      <c r="AF40" s="53">
        <v>-77.378626206723538</v>
      </c>
    </row>
    <row r="41" spans="2:32" s="44" customFormat="1" ht="16" customHeight="1" x14ac:dyDescent="0.3">
      <c r="B41" s="51" t="s">
        <v>127</v>
      </c>
      <c r="C41" s="53">
        <v>-1.9313525874125048E-2</v>
      </c>
      <c r="D41" s="53">
        <v>6.9915194675445491E-2</v>
      </c>
      <c r="E41" s="53">
        <v>2.1429795656530359E-2</v>
      </c>
      <c r="F41" s="53">
        <v>4.8183377979562181E-2</v>
      </c>
      <c r="G41" s="53">
        <v>0.16072247793972849</v>
      </c>
      <c r="H41" s="53">
        <v>0.15510549445366451</v>
      </c>
      <c r="I41" s="53">
        <v>3.0931814541929725E-2</v>
      </c>
      <c r="J41" s="53">
        <v>0.15030498543256954</v>
      </c>
      <c r="K41" s="53">
        <v>8.5077005755465507E-2</v>
      </c>
      <c r="L41" s="53">
        <v>-0.33169999999999789</v>
      </c>
      <c r="M41" s="53">
        <v>-5.6814266666666668</v>
      </c>
      <c r="N41" s="53">
        <v>17.866790207096429</v>
      </c>
      <c r="O41" s="53">
        <v>22.946434613508742</v>
      </c>
      <c r="P41" s="53">
        <v>1.2921277623536582</v>
      </c>
      <c r="Q41" s="53">
        <v>-67.999999999999972</v>
      </c>
      <c r="R41" s="53">
        <v>-77.999999999999943</v>
      </c>
      <c r="S41" s="53">
        <v>-73.168247897207607</v>
      </c>
      <c r="T41" s="53">
        <v>-193.62245460520722</v>
      </c>
      <c r="U41" s="53">
        <v>-260.83581239173651</v>
      </c>
      <c r="V41" s="53">
        <v>-208.5064182204552</v>
      </c>
      <c r="W41" s="53">
        <v>-265.22977491212748</v>
      </c>
      <c r="X41" s="53">
        <v>-190.53433781154774</v>
      </c>
      <c r="Y41" s="53">
        <v>-318.12103086139041</v>
      </c>
      <c r="Z41" s="53">
        <v>-160.38213239799461</v>
      </c>
      <c r="AA41" s="53">
        <v>5.7918012715950908</v>
      </c>
      <c r="AB41" s="53">
        <v>81.218089831493558</v>
      </c>
      <c r="AC41" s="53">
        <v>100.79184788689554</v>
      </c>
      <c r="AD41" s="53">
        <v>113.30172036275974</v>
      </c>
      <c r="AE41" s="53">
        <v>115.83520316232841</v>
      </c>
      <c r="AF41" s="53">
        <v>80.466993001293531</v>
      </c>
    </row>
    <row r="42" spans="2:32" s="44" customFormat="1" ht="16" customHeight="1" x14ac:dyDescent="0.3">
      <c r="B42" s="51" t="s">
        <v>128</v>
      </c>
      <c r="C42" s="53">
        <v>-46.6</v>
      </c>
      <c r="D42" s="53">
        <v>-50.6</v>
      </c>
      <c r="E42" s="53">
        <v>-56.6</v>
      </c>
      <c r="F42" s="53">
        <v>-50.6</v>
      </c>
      <c r="G42" s="53">
        <v>-50.6</v>
      </c>
      <c r="H42" s="53">
        <v>-41.211942940631701</v>
      </c>
      <c r="I42" s="53">
        <v>-39.591584706326003</v>
      </c>
      <c r="J42" s="53">
        <v>-38.6</v>
      </c>
      <c r="K42" s="53">
        <v>-38.6</v>
      </c>
      <c r="L42" s="53">
        <v>-22.426983516316504</v>
      </c>
      <c r="M42" s="53">
        <v>-38.223812814306605</v>
      </c>
      <c r="N42" s="53">
        <v>-45.354453626502</v>
      </c>
      <c r="O42" s="53">
        <v>-53.983102549352004</v>
      </c>
      <c r="P42" s="53">
        <v>-58.351231203269002</v>
      </c>
      <c r="Q42" s="53">
        <v>-68.661792553292003</v>
      </c>
      <c r="R42" s="53">
        <v>-77.745468465693989</v>
      </c>
      <c r="S42" s="53">
        <v>-84.438899839238985</v>
      </c>
      <c r="T42" s="53">
        <v>-80.687726655798997</v>
      </c>
      <c r="U42" s="53">
        <v>-83.834686812413253</v>
      </c>
      <c r="V42" s="53">
        <v>-91.170586209889905</v>
      </c>
      <c r="W42" s="53">
        <v>-69.609228688462451</v>
      </c>
      <c r="X42" s="53">
        <v>-81.599763251046724</v>
      </c>
      <c r="Y42" s="53">
        <v>-76.021706512893033</v>
      </c>
      <c r="Z42" s="53">
        <v>-79.352643126726093</v>
      </c>
      <c r="AA42" s="53">
        <v>-79.305429152404741</v>
      </c>
      <c r="AB42" s="53">
        <v>-73.410696443055372</v>
      </c>
      <c r="AC42" s="53">
        <v>-77.130341435627685</v>
      </c>
      <c r="AD42" s="53">
        <v>-84.122940746550768</v>
      </c>
      <c r="AE42" s="53">
        <v>-89.693396204296306</v>
      </c>
      <c r="AF42" s="53">
        <v>-93.992673499866555</v>
      </c>
    </row>
    <row r="43" spans="2:32" s="44" customFormat="1" ht="16" customHeight="1" x14ac:dyDescent="0.3">
      <c r="B43" s="51" t="s">
        <v>129</v>
      </c>
      <c r="C43" s="53">
        <v>0.58084366046003311</v>
      </c>
      <c r="D43" s="53">
        <v>1.7585412544998178</v>
      </c>
      <c r="E43" s="53">
        <v>1.633424318446913</v>
      </c>
      <c r="F43" s="53">
        <v>2.5306761375846065</v>
      </c>
      <c r="G43" s="53">
        <v>2.4983196896182562</v>
      </c>
      <c r="H43" s="53">
        <v>2.405213169968107</v>
      </c>
      <c r="I43" s="53">
        <v>-1.0682253389606728</v>
      </c>
      <c r="J43" s="53">
        <v>-8.9600000000000648</v>
      </c>
      <c r="K43" s="53">
        <v>-8.039999999999992</v>
      </c>
      <c r="L43" s="53">
        <v>-8.0400000000000489</v>
      </c>
      <c r="M43" s="53">
        <v>-8.0400000000000489</v>
      </c>
      <c r="N43" s="53">
        <v>-8.0400000000000489</v>
      </c>
      <c r="O43" s="53">
        <v>-8.0400000000000489</v>
      </c>
      <c r="P43" s="53">
        <v>-12.291359872663833</v>
      </c>
      <c r="Q43" s="53">
        <v>-18.022229848517156</v>
      </c>
      <c r="R43" s="53">
        <v>-20.745140105837294</v>
      </c>
      <c r="S43" s="53">
        <v>-24.468782734910903</v>
      </c>
      <c r="T43" s="53">
        <v>-21.743004816560997</v>
      </c>
      <c r="U43" s="53">
        <v>-32.539064167573045</v>
      </c>
      <c r="V43" s="53">
        <v>-37.526681397408169</v>
      </c>
      <c r="W43" s="53">
        <v>-32.235625110752295</v>
      </c>
      <c r="X43" s="53">
        <v>-39.90509833009034</v>
      </c>
      <c r="Y43" s="53">
        <v>-41.671471935711367</v>
      </c>
      <c r="Z43" s="53">
        <v>-41.17951762741086</v>
      </c>
      <c r="AA43" s="53">
        <v>-41.255585464864282</v>
      </c>
      <c r="AB43" s="53">
        <v>-42.593796601725899</v>
      </c>
      <c r="AC43" s="53">
        <v>-45.535940307219334</v>
      </c>
      <c r="AD43" s="53">
        <v>-49.455481656094719</v>
      </c>
      <c r="AE43" s="53">
        <v>-52.885590775253775</v>
      </c>
      <c r="AF43" s="53">
        <v>-56.114768358086906</v>
      </c>
    </row>
    <row r="44" spans="2:32" s="44" customFormat="1" ht="16" customHeight="1" x14ac:dyDescent="0.3">
      <c r="B44" s="51" t="s">
        <v>130</v>
      </c>
      <c r="C44" s="53">
        <v>-5.7441582002882114</v>
      </c>
      <c r="D44" s="53">
        <v>-4.0401899463201971</v>
      </c>
      <c r="E44" s="53">
        <v>-5.7290339509861496</v>
      </c>
      <c r="F44" s="53">
        <v>-3.1213381773984565</v>
      </c>
      <c r="G44" s="53">
        <v>-6.4400417288231893</v>
      </c>
      <c r="H44" s="53">
        <v>-7.6140151324202634</v>
      </c>
      <c r="I44" s="53">
        <v>-7.6736357329618841</v>
      </c>
      <c r="J44" s="53">
        <v>-7.5019285398232114</v>
      </c>
      <c r="K44" s="53">
        <v>-9.9849999999996726</v>
      </c>
      <c r="L44" s="53">
        <v>-10.253756832422368</v>
      </c>
      <c r="M44" s="53">
        <v>33.542441682785238</v>
      </c>
      <c r="N44" s="53">
        <v>-21.258524125704071</v>
      </c>
      <c r="O44" s="53">
        <v>-40.421404541510583</v>
      </c>
      <c r="P44" s="53">
        <v>-31.163759601936363</v>
      </c>
      <c r="Q44" s="53">
        <v>-34.249831796663102</v>
      </c>
      <c r="R44" s="53">
        <v>-39.461081690529568</v>
      </c>
      <c r="S44" s="53">
        <v>-32.175764822390192</v>
      </c>
      <c r="T44" s="53">
        <v>-44.378092964534972</v>
      </c>
      <c r="U44" s="53">
        <v>-82.426703868304458</v>
      </c>
      <c r="V44" s="53">
        <v>-94.363982069093481</v>
      </c>
      <c r="W44" s="53">
        <v>-24.8151432601137</v>
      </c>
      <c r="X44" s="53">
        <v>-12.858596116493118</v>
      </c>
      <c r="Y44" s="53">
        <v>-28.934114625296559</v>
      </c>
      <c r="Z44" s="53">
        <v>-53.860790522477942</v>
      </c>
      <c r="AA44" s="53">
        <v>-73.037251721250868</v>
      </c>
      <c r="AB44" s="53">
        <v>-102.96679544498227</v>
      </c>
      <c r="AC44" s="53">
        <v>-98.217898360540744</v>
      </c>
      <c r="AD44" s="53">
        <v>-110.06781982142627</v>
      </c>
      <c r="AE44" s="53">
        <v>-102.88618237500941</v>
      </c>
      <c r="AF44" s="53">
        <v>-111.4844221747411</v>
      </c>
    </row>
    <row r="45" spans="2:32" s="44" customFormat="1" ht="16" customHeight="1" x14ac:dyDescent="0.25">
      <c r="B45" s="49" t="s">
        <v>131</v>
      </c>
      <c r="C45" s="50">
        <v>-34.872787897091257</v>
      </c>
      <c r="D45" s="50">
        <v>-15.582591248368772</v>
      </c>
      <c r="E45" s="50">
        <v>-24.102140131511987</v>
      </c>
      <c r="F45" s="50">
        <v>-16.545728638968285</v>
      </c>
      <c r="G45" s="50">
        <v>-8.8961430517301778</v>
      </c>
      <c r="H45" s="50">
        <v>50.712252909677773</v>
      </c>
      <c r="I45" s="50">
        <v>45.960808969564823</v>
      </c>
      <c r="J45" s="50">
        <v>85.483157550626856</v>
      </c>
      <c r="K45" s="50">
        <v>66.099909272095829</v>
      </c>
      <c r="L45" s="50">
        <v>50.637071134800863</v>
      </c>
      <c r="M45" s="50">
        <v>56.122013057411095</v>
      </c>
      <c r="N45" s="50">
        <v>87.984593852557737</v>
      </c>
      <c r="O45" s="50">
        <v>75.550393005909427</v>
      </c>
      <c r="P45" s="50">
        <v>80.476181398331391</v>
      </c>
      <c r="Q45" s="50">
        <v>73.269890709076208</v>
      </c>
      <c r="R45" s="50">
        <v>102.27996296378296</v>
      </c>
      <c r="S45" s="50">
        <v>99.957141567192593</v>
      </c>
      <c r="T45" s="50">
        <v>145.05356476851739</v>
      </c>
      <c r="U45" s="50">
        <v>103.61222810639083</v>
      </c>
      <c r="V45" s="50">
        <v>68.840685242616019</v>
      </c>
      <c r="W45" s="50">
        <v>136.99894027032497</v>
      </c>
      <c r="X45" s="50">
        <v>43.33679767990543</v>
      </c>
      <c r="Y45" s="50">
        <v>29.061209807587147</v>
      </c>
      <c r="Z45" s="50">
        <v>73.819387675092003</v>
      </c>
      <c r="AA45" s="50">
        <v>133.08725742624665</v>
      </c>
      <c r="AB45" s="50">
        <v>39.716773583222675</v>
      </c>
      <c r="AC45" s="50">
        <v>-58.003806079341302</v>
      </c>
      <c r="AD45" s="50">
        <v>-113.72573949534853</v>
      </c>
      <c r="AE45" s="50">
        <v>-88.066279688522627</v>
      </c>
      <c r="AF45" s="50">
        <v>27.244937854058662</v>
      </c>
    </row>
    <row r="46" spans="2:32" s="44" customFormat="1" ht="16" customHeight="1" x14ac:dyDescent="0.3">
      <c r="B46" s="51" t="s">
        <v>132</v>
      </c>
      <c r="C46" s="53">
        <v>0</v>
      </c>
      <c r="D46" s="53">
        <v>0</v>
      </c>
      <c r="E46" s="53">
        <v>0</v>
      </c>
      <c r="F46" s="53">
        <v>0</v>
      </c>
      <c r="G46" s="53">
        <v>0</v>
      </c>
      <c r="H46" s="53">
        <v>0</v>
      </c>
      <c r="I46" s="53">
        <v>0</v>
      </c>
      <c r="J46" s="53">
        <v>0</v>
      </c>
      <c r="K46" s="53">
        <v>0</v>
      </c>
      <c r="L46" s="53">
        <v>0</v>
      </c>
      <c r="M46" s="53">
        <v>0</v>
      </c>
      <c r="N46" s="53">
        <v>0</v>
      </c>
      <c r="O46" s="53">
        <v>0</v>
      </c>
      <c r="P46" s="53">
        <v>0</v>
      </c>
      <c r="Q46" s="53">
        <v>0</v>
      </c>
      <c r="R46" s="53">
        <v>0</v>
      </c>
      <c r="S46" s="53">
        <v>0</v>
      </c>
      <c r="T46" s="53">
        <v>0</v>
      </c>
      <c r="U46" s="53">
        <v>0</v>
      </c>
      <c r="V46" s="53">
        <v>0</v>
      </c>
      <c r="W46" s="53">
        <v>0</v>
      </c>
      <c r="X46" s="53">
        <v>0</v>
      </c>
      <c r="Y46" s="53">
        <v>0</v>
      </c>
      <c r="Z46" s="53">
        <v>0</v>
      </c>
      <c r="AA46" s="53">
        <v>0</v>
      </c>
      <c r="AB46" s="53">
        <v>0</v>
      </c>
      <c r="AC46" s="53">
        <v>0</v>
      </c>
      <c r="AD46" s="53">
        <v>0</v>
      </c>
      <c r="AE46" s="53">
        <v>0</v>
      </c>
      <c r="AF46" s="53">
        <v>0</v>
      </c>
    </row>
    <row r="47" spans="2:32" s="44" customFormat="1" ht="16" customHeight="1" x14ac:dyDescent="0.3">
      <c r="B47" s="51" t="s">
        <v>133</v>
      </c>
      <c r="C47" s="53">
        <v>10.884</v>
      </c>
      <c r="D47" s="53">
        <v>10.884</v>
      </c>
      <c r="E47" s="53">
        <v>10.884</v>
      </c>
      <c r="F47" s="53">
        <v>10.884</v>
      </c>
      <c r="G47" s="53">
        <v>10.884</v>
      </c>
      <c r="H47" s="53">
        <v>10.884</v>
      </c>
      <c r="I47" s="53">
        <v>10.884</v>
      </c>
      <c r="J47" s="53">
        <v>10.884</v>
      </c>
      <c r="K47" s="53">
        <v>10.884</v>
      </c>
      <c r="L47" s="53">
        <v>10.884</v>
      </c>
      <c r="M47" s="53">
        <v>10.884</v>
      </c>
      <c r="N47" s="53">
        <v>10.884</v>
      </c>
      <c r="O47" s="53">
        <v>10.884</v>
      </c>
      <c r="P47" s="53">
        <v>10.884</v>
      </c>
      <c r="Q47" s="53">
        <v>10.884</v>
      </c>
      <c r="R47" s="53">
        <v>10.884</v>
      </c>
      <c r="S47" s="53">
        <v>10.884</v>
      </c>
      <c r="T47" s="53">
        <v>4.8</v>
      </c>
      <c r="U47" s="53">
        <v>4.8</v>
      </c>
      <c r="V47" s="53">
        <v>4.8</v>
      </c>
      <c r="W47" s="53">
        <v>4.8</v>
      </c>
      <c r="X47" s="53">
        <v>4.8</v>
      </c>
      <c r="Y47" s="53">
        <v>4.8</v>
      </c>
      <c r="Z47" s="53">
        <v>4.8</v>
      </c>
      <c r="AA47" s="53">
        <v>4.8</v>
      </c>
      <c r="AB47" s="53">
        <v>4.8</v>
      </c>
      <c r="AC47" s="53">
        <v>4.8</v>
      </c>
      <c r="AD47" s="53">
        <v>4.8</v>
      </c>
      <c r="AE47" s="53">
        <v>4.8</v>
      </c>
      <c r="AF47" s="53">
        <v>4.8</v>
      </c>
    </row>
    <row r="48" spans="2:32" s="44" customFormat="1" ht="16" customHeight="1" x14ac:dyDescent="0.3">
      <c r="B48" s="51" t="s">
        <v>134</v>
      </c>
      <c r="C48" s="53">
        <v>-0.16670668450365156</v>
      </c>
      <c r="D48" s="53">
        <v>-0.2683180768474358</v>
      </c>
      <c r="E48" s="53">
        <v>5.9892946854350839</v>
      </c>
      <c r="F48" s="53">
        <v>10.836638720834344</v>
      </c>
      <c r="G48" s="53">
        <v>20.109584822356055</v>
      </c>
      <c r="H48" s="53">
        <v>45.214283926625512</v>
      </c>
      <c r="I48" s="53">
        <v>51.532851272225344</v>
      </c>
      <c r="J48" s="53">
        <v>57.268028571428545</v>
      </c>
      <c r="K48" s="53">
        <v>72.723359999999957</v>
      </c>
      <c r="L48" s="53">
        <v>52.268114285714205</v>
      </c>
      <c r="M48" s="53">
        <v>54.72428571428577</v>
      </c>
      <c r="N48" s="53">
        <v>67.095714285714507</v>
      </c>
      <c r="O48" s="53">
        <v>59.785357142857379</v>
      </c>
      <c r="P48" s="53">
        <v>64.374539276048495</v>
      </c>
      <c r="Q48" s="53">
        <v>63.773943796871322</v>
      </c>
      <c r="R48" s="53">
        <v>88.379227058101606</v>
      </c>
      <c r="S48" s="53">
        <v>93.254373777201636</v>
      </c>
      <c r="T48" s="53">
        <v>141.39412437486658</v>
      </c>
      <c r="U48" s="53">
        <v>105.69393253249814</v>
      </c>
      <c r="V48" s="53">
        <v>72.44631209745512</v>
      </c>
      <c r="W48" s="53">
        <v>46.620105040284443</v>
      </c>
      <c r="X48" s="53">
        <v>-4.1014139724056804</v>
      </c>
      <c r="Y48" s="53">
        <v>3.9430517543024735</v>
      </c>
      <c r="Z48" s="53">
        <v>73.038440834532366</v>
      </c>
      <c r="AA48" s="53">
        <v>72.409611494326668</v>
      </c>
      <c r="AB48" s="53">
        <v>72.427848883193747</v>
      </c>
      <c r="AC48" s="53">
        <v>7.8936109797792824</v>
      </c>
      <c r="AD48" s="53">
        <v>6.9449725360168486</v>
      </c>
      <c r="AE48" s="53">
        <v>-1.0209885599664403</v>
      </c>
      <c r="AF48" s="53">
        <v>-9.9999437594541405</v>
      </c>
    </row>
    <row r="49" spans="2:32" s="44" customFormat="1" ht="16" customHeight="1" x14ac:dyDescent="0.3">
      <c r="B49" s="51" t="s">
        <v>135</v>
      </c>
      <c r="C49" s="53">
        <v>-36.190764052784061</v>
      </c>
      <c r="D49" s="53">
        <v>-17.330324583149036</v>
      </c>
      <c r="E49" s="53">
        <v>-25.92011679999996</v>
      </c>
      <c r="F49" s="53">
        <v>-15.673337199999992</v>
      </c>
      <c r="G49" s="53">
        <v>-17.776970000000233</v>
      </c>
      <c r="H49" s="53">
        <v>6.7071519999998372</v>
      </c>
      <c r="I49" s="53">
        <v>18.257824000000028</v>
      </c>
      <c r="J49" s="53">
        <v>-59.002670999999964</v>
      </c>
      <c r="K49" s="53">
        <v>-72.574512555555657</v>
      </c>
      <c r="L49" s="53">
        <v>-110.09035660205336</v>
      </c>
      <c r="M49" s="53">
        <v>4.694185142348033</v>
      </c>
      <c r="N49" s="53">
        <v>-4.2023152222218414</v>
      </c>
      <c r="O49" s="53">
        <v>1.7444685571581431</v>
      </c>
      <c r="P49" s="53">
        <v>3.6322290386069653</v>
      </c>
      <c r="Q49" s="53">
        <v>-4.0072500319838582</v>
      </c>
      <c r="R49" s="53">
        <v>-0.82700464881145308</v>
      </c>
      <c r="S49" s="53">
        <v>-3.6199709284760502</v>
      </c>
      <c r="T49" s="53">
        <v>-20.706395919722127</v>
      </c>
      <c r="U49" s="53">
        <v>-69.349774592709309</v>
      </c>
      <c r="V49" s="53">
        <v>-19.849694992880359</v>
      </c>
      <c r="W49" s="53">
        <v>-21.18394069624128</v>
      </c>
      <c r="X49" s="53">
        <v>-73.827893986187519</v>
      </c>
      <c r="Y49" s="53">
        <v>-84.466588402184698</v>
      </c>
      <c r="Z49" s="53">
        <v>-36.928343163329828</v>
      </c>
      <c r="AA49" s="53">
        <v>-47.193313365460654</v>
      </c>
      <c r="AB49" s="53">
        <v>-50.075061217803523</v>
      </c>
      <c r="AC49" s="53">
        <v>-88.420725896103704</v>
      </c>
      <c r="AD49" s="53">
        <v>-98.36721489009733</v>
      </c>
      <c r="AE49" s="53">
        <v>-92.265195265202237</v>
      </c>
      <c r="AF49" s="53">
        <v>-75.412161560049753</v>
      </c>
    </row>
    <row r="50" spans="2:32" s="44" customFormat="1" ht="16" customHeight="1" x14ac:dyDescent="0.3">
      <c r="B50" s="51" t="s">
        <v>136</v>
      </c>
      <c r="C50" s="53">
        <v>0</v>
      </c>
      <c r="D50" s="53">
        <v>0</v>
      </c>
      <c r="E50" s="53">
        <v>0</v>
      </c>
      <c r="F50" s="53">
        <v>0</v>
      </c>
      <c r="G50" s="53">
        <v>0</v>
      </c>
      <c r="H50" s="53">
        <v>0</v>
      </c>
      <c r="I50" s="53">
        <v>0</v>
      </c>
      <c r="J50" s="53">
        <v>0</v>
      </c>
      <c r="K50" s="53">
        <v>0</v>
      </c>
      <c r="L50" s="53">
        <v>0</v>
      </c>
      <c r="M50" s="53">
        <v>0</v>
      </c>
      <c r="N50" s="53">
        <v>0</v>
      </c>
      <c r="O50" s="53">
        <v>0</v>
      </c>
      <c r="P50" s="53">
        <v>0</v>
      </c>
      <c r="Q50" s="53">
        <v>0</v>
      </c>
      <c r="R50" s="53">
        <v>0</v>
      </c>
      <c r="S50" s="53">
        <v>0</v>
      </c>
      <c r="T50" s="53">
        <v>0</v>
      </c>
      <c r="U50" s="53">
        <v>0</v>
      </c>
      <c r="V50" s="53">
        <v>0</v>
      </c>
      <c r="W50" s="53">
        <v>0</v>
      </c>
      <c r="X50" s="53">
        <v>0</v>
      </c>
      <c r="Y50" s="53">
        <v>0</v>
      </c>
      <c r="Z50" s="53">
        <v>0</v>
      </c>
      <c r="AA50" s="53">
        <v>0</v>
      </c>
      <c r="AB50" s="53">
        <v>0</v>
      </c>
      <c r="AC50" s="53">
        <v>0</v>
      </c>
      <c r="AD50" s="53">
        <v>0</v>
      </c>
      <c r="AE50" s="53">
        <v>0</v>
      </c>
      <c r="AF50" s="53">
        <v>0</v>
      </c>
    </row>
    <row r="51" spans="2:32" s="44" customFormat="1" ht="16" customHeight="1" x14ac:dyDescent="0.3">
      <c r="B51" s="51" t="s">
        <v>137</v>
      </c>
      <c r="C51" s="53">
        <v>-9.0369371598026191</v>
      </c>
      <c r="D51" s="53">
        <v>-9.0040228740908788</v>
      </c>
      <c r="E51" s="53">
        <v>-15.288563731231989</v>
      </c>
      <c r="F51" s="53">
        <v>-22.170518731230914</v>
      </c>
      <c r="G51" s="53">
        <v>-22.728126445519592</v>
      </c>
      <c r="H51" s="53">
        <v>-11.766174445518118</v>
      </c>
      <c r="I51" s="53">
        <v>-34.314872016944719</v>
      </c>
      <c r="J51" s="53">
        <v>24.189957122054693</v>
      </c>
      <c r="K51" s="53">
        <v>33.809884684795179</v>
      </c>
      <c r="L51" s="53">
        <v>97.506090593997214</v>
      </c>
      <c r="M51" s="53">
        <v>5.0911660985420895</v>
      </c>
      <c r="N51" s="53">
        <v>2.4457348817231832</v>
      </c>
      <c r="O51" s="53">
        <v>4.6344629746108694</v>
      </c>
      <c r="P51" s="53">
        <v>10.540299841797605</v>
      </c>
      <c r="Q51" s="53">
        <v>5.5627915130771726</v>
      </c>
      <c r="R51" s="53">
        <v>1.5315348832627933</v>
      </c>
      <c r="S51" s="53">
        <v>-2.5815860988441273</v>
      </c>
      <c r="T51" s="53">
        <v>-9.2006031991331838E-5</v>
      </c>
      <c r="U51" s="53">
        <v>60.908068584165449</v>
      </c>
      <c r="V51" s="53">
        <v>11.938608330237912</v>
      </c>
      <c r="W51" s="53">
        <v>107.80285397986154</v>
      </c>
      <c r="X51" s="53">
        <v>117.8022463648158</v>
      </c>
      <c r="Y51" s="53">
        <v>73.816556717403728</v>
      </c>
      <c r="Z51" s="53">
        <v>32.932487307783958</v>
      </c>
      <c r="AA51" s="53">
        <v>25.288352313404175</v>
      </c>
      <c r="AB51" s="53">
        <v>8.5475880789726943</v>
      </c>
      <c r="AC51" s="53">
        <v>-70.529829854962372</v>
      </c>
      <c r="AD51" s="53">
        <v>-183.94615110717496</v>
      </c>
      <c r="AE51" s="53">
        <v>-157.89563541638563</v>
      </c>
      <c r="AF51" s="53">
        <v>117.87562584547413</v>
      </c>
    </row>
    <row r="52" spans="2:32" s="44" customFormat="1" ht="16" customHeight="1" x14ac:dyDescent="0.3">
      <c r="B52" s="51" t="s">
        <v>138</v>
      </c>
      <c r="C52" s="53">
        <v>0</v>
      </c>
      <c r="D52" s="53">
        <v>0</v>
      </c>
      <c r="E52" s="53">
        <v>0</v>
      </c>
      <c r="F52" s="53">
        <v>0</v>
      </c>
      <c r="G52" s="53">
        <v>0</v>
      </c>
      <c r="H52" s="53">
        <v>0</v>
      </c>
      <c r="I52" s="53">
        <v>0</v>
      </c>
      <c r="J52" s="53">
        <v>0</v>
      </c>
      <c r="K52" s="53">
        <v>0</v>
      </c>
      <c r="L52" s="53">
        <v>0</v>
      </c>
      <c r="M52" s="53">
        <v>0</v>
      </c>
      <c r="N52" s="53">
        <v>0</v>
      </c>
      <c r="O52" s="53">
        <v>0</v>
      </c>
      <c r="P52" s="53">
        <v>0</v>
      </c>
      <c r="Q52" s="53">
        <v>0</v>
      </c>
      <c r="R52" s="53">
        <v>0</v>
      </c>
      <c r="S52" s="53">
        <v>0</v>
      </c>
      <c r="T52" s="53">
        <v>0</v>
      </c>
      <c r="U52" s="53">
        <v>0</v>
      </c>
      <c r="V52" s="53">
        <v>0</v>
      </c>
      <c r="W52" s="53">
        <v>0</v>
      </c>
      <c r="X52" s="53">
        <v>0</v>
      </c>
      <c r="Y52" s="53">
        <v>0</v>
      </c>
      <c r="Z52" s="53">
        <v>0</v>
      </c>
      <c r="AA52" s="53">
        <v>0</v>
      </c>
      <c r="AB52" s="53">
        <v>0</v>
      </c>
      <c r="AC52" s="53">
        <v>0</v>
      </c>
      <c r="AD52" s="53">
        <v>0</v>
      </c>
      <c r="AE52" s="53">
        <v>0</v>
      </c>
      <c r="AF52" s="53">
        <v>0</v>
      </c>
    </row>
    <row r="53" spans="2:32" ht="16" customHeight="1" x14ac:dyDescent="0.3">
      <c r="B53" s="51" t="s">
        <v>139</v>
      </c>
      <c r="C53" s="53">
        <v>0</v>
      </c>
      <c r="D53" s="53">
        <v>0</v>
      </c>
      <c r="E53" s="53">
        <v>0</v>
      </c>
      <c r="F53" s="53">
        <v>0</v>
      </c>
      <c r="G53" s="53">
        <v>0</v>
      </c>
      <c r="H53" s="53">
        <v>0</v>
      </c>
      <c r="I53" s="53">
        <v>0</v>
      </c>
      <c r="J53" s="53">
        <v>0</v>
      </c>
      <c r="K53" s="53">
        <v>0</v>
      </c>
      <c r="L53" s="53">
        <v>0</v>
      </c>
      <c r="M53" s="53">
        <v>0</v>
      </c>
      <c r="N53" s="53">
        <v>0</v>
      </c>
      <c r="O53" s="53">
        <v>0</v>
      </c>
      <c r="P53" s="53">
        <v>0</v>
      </c>
      <c r="Q53" s="53">
        <v>0</v>
      </c>
      <c r="R53" s="53">
        <v>0</v>
      </c>
      <c r="S53" s="53">
        <v>0</v>
      </c>
      <c r="T53" s="53">
        <v>0</v>
      </c>
      <c r="U53" s="53">
        <v>0</v>
      </c>
      <c r="V53" s="53">
        <v>0</v>
      </c>
      <c r="W53" s="53">
        <v>0</v>
      </c>
      <c r="X53" s="53">
        <v>0</v>
      </c>
      <c r="Y53" s="53">
        <v>0</v>
      </c>
      <c r="Z53" s="53">
        <v>0</v>
      </c>
      <c r="AA53" s="53">
        <v>0</v>
      </c>
      <c r="AB53" s="53">
        <v>0</v>
      </c>
      <c r="AC53" s="53">
        <v>0</v>
      </c>
      <c r="AD53" s="53">
        <v>0</v>
      </c>
      <c r="AE53" s="53">
        <v>0</v>
      </c>
      <c r="AF53" s="53">
        <v>0</v>
      </c>
    </row>
    <row r="54" spans="2:32" ht="16" customHeight="1" x14ac:dyDescent="0.3">
      <c r="B54" s="51" t="s">
        <v>140</v>
      </c>
      <c r="C54" s="53">
        <v>-0.36238000000003012</v>
      </c>
      <c r="D54" s="53">
        <v>0.13607428571435776</v>
      </c>
      <c r="E54" s="53">
        <v>0.23324571428565832</v>
      </c>
      <c r="F54" s="53">
        <v>-0.42251142857139712</v>
      </c>
      <c r="G54" s="53">
        <v>0.61536857142846202</v>
      </c>
      <c r="H54" s="53">
        <v>-0.32700857142845052</v>
      </c>
      <c r="I54" s="53">
        <v>-0.3989942857144797</v>
      </c>
      <c r="J54" s="53">
        <v>52.143842857142999</v>
      </c>
      <c r="K54" s="53">
        <v>21.257177142857245</v>
      </c>
      <c r="L54" s="53">
        <v>6.9222857142790417E-2</v>
      </c>
      <c r="M54" s="53">
        <v>-19.271623897766631</v>
      </c>
      <c r="N54" s="53">
        <v>11.761459907344829</v>
      </c>
      <c r="O54" s="53">
        <v>-1.4978956687162963</v>
      </c>
      <c r="P54" s="53">
        <v>-8.9548867581202103</v>
      </c>
      <c r="Q54" s="53">
        <v>-2.9435945688884431</v>
      </c>
      <c r="R54" s="53">
        <v>2.3122056712312542</v>
      </c>
      <c r="S54" s="53">
        <v>2.0203248173132806</v>
      </c>
      <c r="T54" s="53">
        <v>19.56592831940759</v>
      </c>
      <c r="U54" s="53">
        <v>1.560001582435234</v>
      </c>
      <c r="V54" s="53">
        <v>-0.49454019219763268</v>
      </c>
      <c r="W54" s="53">
        <v>-1.0400780535790091</v>
      </c>
      <c r="X54" s="53">
        <v>-1.3361407263153069</v>
      </c>
      <c r="Y54" s="53">
        <v>30.968189738063529</v>
      </c>
      <c r="Z54" s="53">
        <v>-2.3197303899905819E-2</v>
      </c>
      <c r="AA54" s="53">
        <v>77.782606983970936</v>
      </c>
      <c r="AB54" s="53">
        <v>4.0163978388582109</v>
      </c>
      <c r="AC54" s="53">
        <v>88.25313869194315</v>
      </c>
      <c r="AD54" s="53">
        <v>156.84265396590877</v>
      </c>
      <c r="AE54" s="53">
        <v>158.3155395530332</v>
      </c>
      <c r="AF54" s="53">
        <v>-10.018582671914601</v>
      </c>
    </row>
    <row r="55" spans="2:32" ht="16" customHeight="1" x14ac:dyDescent="0.25">
      <c r="B55" s="47" t="s">
        <v>141</v>
      </c>
      <c r="C55" s="48">
        <v>-306.52197207263816</v>
      </c>
      <c r="D55" s="48">
        <v>-302.61668626192113</v>
      </c>
      <c r="E55" s="48">
        <v>-226.79622189310248</v>
      </c>
      <c r="F55" s="48">
        <v>-321.74017877010556</v>
      </c>
      <c r="G55" s="48">
        <v>-561.58250224404037</v>
      </c>
      <c r="H55" s="48">
        <v>-618.06756256325752</v>
      </c>
      <c r="I55" s="48">
        <v>-571.22220604817267</v>
      </c>
      <c r="J55" s="48">
        <v>-499.32105180139115</v>
      </c>
      <c r="K55" s="48">
        <v>-429.72025704415501</v>
      </c>
      <c r="L55" s="48">
        <v>-728.83855919676353</v>
      </c>
      <c r="M55" s="48">
        <v>-891.6823063156553</v>
      </c>
      <c r="N55" s="48">
        <v>-626.52953547867219</v>
      </c>
      <c r="O55" s="48">
        <v>-710.55651715294516</v>
      </c>
      <c r="P55" s="48">
        <v>-690.39036434982336</v>
      </c>
      <c r="Q55" s="48">
        <v>-1074.6631863892035</v>
      </c>
      <c r="R55" s="48">
        <v>-1133.8159489527716</v>
      </c>
      <c r="S55" s="48">
        <v>-1457.2650537108711</v>
      </c>
      <c r="T55" s="48">
        <v>-1923.2005985062206</v>
      </c>
      <c r="U55" s="48">
        <v>-1735.7633665917092</v>
      </c>
      <c r="V55" s="48">
        <v>-1565.1617354972841</v>
      </c>
      <c r="W55" s="48">
        <v>-2149.116348444797</v>
      </c>
      <c r="X55" s="48">
        <v>-2150.4065795536662</v>
      </c>
      <c r="Y55" s="48">
        <v>-1011.2325188285613</v>
      </c>
      <c r="Z55" s="48">
        <v>-1020.1091604757094</v>
      </c>
      <c r="AA55" s="48">
        <v>-1954.085534221842</v>
      </c>
      <c r="AB55" s="48">
        <v>-1478.8749928520629</v>
      </c>
      <c r="AC55" s="48">
        <v>-1046.6408206027772</v>
      </c>
      <c r="AD55" s="48">
        <v>-884.38994658201409</v>
      </c>
      <c r="AE55" s="48">
        <v>-1081.3644742373581</v>
      </c>
      <c r="AF55" s="48">
        <v>-1195.7846992191917</v>
      </c>
    </row>
    <row r="56" spans="2:32" ht="16" customHeight="1" x14ac:dyDescent="0.25">
      <c r="B56" s="49" t="s">
        <v>142</v>
      </c>
      <c r="C56" s="50">
        <v>-82.938116690309471</v>
      </c>
      <c r="D56" s="50">
        <v>-95.357368391179989</v>
      </c>
      <c r="E56" s="50">
        <v>-85.150763371708308</v>
      </c>
      <c r="F56" s="50">
        <v>-117.73929805327316</v>
      </c>
      <c r="G56" s="50">
        <v>-261.2727482677401</v>
      </c>
      <c r="H56" s="50">
        <v>-268.25184654789882</v>
      </c>
      <c r="I56" s="50">
        <v>-214.13518270129862</v>
      </c>
      <c r="J56" s="50">
        <v>-195.90094899999895</v>
      </c>
      <c r="K56" s="50">
        <v>-111.42226000000119</v>
      </c>
      <c r="L56" s="50">
        <v>-288.94788660975792</v>
      </c>
      <c r="M56" s="50">
        <v>-505.88036783772259</v>
      </c>
      <c r="N56" s="50">
        <v>-448.02948915575325</v>
      </c>
      <c r="O56" s="50">
        <v>-573.24418970957049</v>
      </c>
      <c r="P56" s="50">
        <v>-568.55269261216745</v>
      </c>
      <c r="Q56" s="50">
        <v>-916.17619866476525</v>
      </c>
      <c r="R56" s="50">
        <v>-911.53279453341383</v>
      </c>
      <c r="S56" s="50">
        <v>-1382.7469111123246</v>
      </c>
      <c r="T56" s="50">
        <v>-1672.8177325948782</v>
      </c>
      <c r="U56" s="50">
        <v>-1733.8232753559678</v>
      </c>
      <c r="V56" s="50">
        <v>-1712.5092705495772</v>
      </c>
      <c r="W56" s="50">
        <v>-2043.962538484433</v>
      </c>
      <c r="X56" s="50">
        <v>-2108.1437811405012</v>
      </c>
      <c r="Y56" s="50">
        <v>-1315.7812002296087</v>
      </c>
      <c r="Z56" s="50">
        <v>-870.17292572597944</v>
      </c>
      <c r="AA56" s="50">
        <v>-1967.7758741096077</v>
      </c>
      <c r="AB56" s="50">
        <v>-1181.1662524335261</v>
      </c>
      <c r="AC56" s="50">
        <v>-908.84109197157886</v>
      </c>
      <c r="AD56" s="50">
        <v>-708.59460892323114</v>
      </c>
      <c r="AE56" s="50">
        <v>-680.98321233160095</v>
      </c>
      <c r="AF56" s="50">
        <v>-796.98341603677545</v>
      </c>
    </row>
    <row r="57" spans="2:32" ht="16" customHeight="1" x14ac:dyDescent="0.3">
      <c r="B57" s="51" t="s">
        <v>143</v>
      </c>
      <c r="C57" s="53">
        <v>10.146851248205301</v>
      </c>
      <c r="D57" s="53">
        <v>2.4454762162456021</v>
      </c>
      <c r="E57" s="53">
        <v>0.56304600794339876</v>
      </c>
      <c r="F57" s="53">
        <v>-5.4157863214368973</v>
      </c>
      <c r="G57" s="53">
        <v>0.55762821535560647</v>
      </c>
      <c r="H57" s="53">
        <v>-1.2508155192523986</v>
      </c>
      <c r="I57" s="53">
        <v>17.291292085338</v>
      </c>
      <c r="J57" s="53">
        <v>9</v>
      </c>
      <c r="K57" s="53">
        <v>29</v>
      </c>
      <c r="L57" s="53">
        <v>32.141351171418798</v>
      </c>
      <c r="M57" s="53">
        <v>29.555415378904897</v>
      </c>
      <c r="N57" s="53">
        <v>28.199766655348199</v>
      </c>
      <c r="O57" s="53">
        <v>26.995449776530108</v>
      </c>
      <c r="P57" s="53">
        <v>5.8785434484261003</v>
      </c>
      <c r="Q57" s="53">
        <v>26.078951893241793</v>
      </c>
      <c r="R57" s="53">
        <v>5.8082742758076051</v>
      </c>
      <c r="S57" s="53">
        <v>6.9929618233893933</v>
      </c>
      <c r="T57" s="53">
        <v>-13.217477873388106</v>
      </c>
      <c r="U57" s="53">
        <v>1.8193696722719608</v>
      </c>
      <c r="V57" s="53">
        <v>1.6621341562591567</v>
      </c>
      <c r="W57" s="53">
        <v>-28.407165310045983</v>
      </c>
      <c r="X57" s="53">
        <v>-4.5804043221854158</v>
      </c>
      <c r="Y57" s="53">
        <v>-3.3734673061275942</v>
      </c>
      <c r="Z57" s="53">
        <v>-3.7712424143889791</v>
      </c>
      <c r="AA57" s="53">
        <v>-3.1899929035894701</v>
      </c>
      <c r="AB57" s="53">
        <v>-4.3962222188475266</v>
      </c>
      <c r="AC57" s="53">
        <v>-6.9615097086485775</v>
      </c>
      <c r="AD57" s="53">
        <v>-8.8998719474266323</v>
      </c>
      <c r="AE57" s="53">
        <v>-10.46557683924685</v>
      </c>
      <c r="AF57" s="53">
        <v>-12.177823872834651</v>
      </c>
    </row>
    <row r="58" spans="2:32" ht="16" customHeight="1" x14ac:dyDescent="0.3">
      <c r="B58" s="51" t="s">
        <v>144</v>
      </c>
      <c r="C58" s="53">
        <v>-15.327999999999975</v>
      </c>
      <c r="D58" s="53">
        <v>-14.909999999999968</v>
      </c>
      <c r="E58" s="53">
        <v>3.2000000000039108E-2</v>
      </c>
      <c r="F58" s="53">
        <v>-0.80999999999994543</v>
      </c>
      <c r="G58" s="53">
        <v>-114.27199999999993</v>
      </c>
      <c r="H58" s="53">
        <v>-47.829999999999927</v>
      </c>
      <c r="I58" s="53">
        <v>-47.470000000000027</v>
      </c>
      <c r="J58" s="53">
        <v>-48.837999999999965</v>
      </c>
      <c r="K58" s="53">
        <v>9.6860000000000355</v>
      </c>
      <c r="L58" s="53">
        <v>-7.0180000000000291</v>
      </c>
      <c r="M58" s="53">
        <v>101.0766851990229</v>
      </c>
      <c r="N58" s="53">
        <v>6.938109991578699</v>
      </c>
      <c r="O58" s="53">
        <v>3.1033965509379868</v>
      </c>
      <c r="P58" s="53">
        <v>-40.514264996432871</v>
      </c>
      <c r="Q58" s="53">
        <v>-4.9228609385818345</v>
      </c>
      <c r="R58" s="53">
        <v>1.7813052816014761</v>
      </c>
      <c r="S58" s="53">
        <v>9.8717906775725623</v>
      </c>
      <c r="T58" s="53">
        <v>-90.600254721486635</v>
      </c>
      <c r="U58" s="53">
        <v>-52.947266830148919</v>
      </c>
      <c r="V58" s="53">
        <v>-78.096710904658494</v>
      </c>
      <c r="W58" s="53">
        <v>13.538755615180662</v>
      </c>
      <c r="X58" s="53">
        <v>-10.30827792395894</v>
      </c>
      <c r="Y58" s="53">
        <v>11.249831783752597</v>
      </c>
      <c r="Z58" s="53">
        <v>-22.083135417342874</v>
      </c>
      <c r="AA58" s="53">
        <v>36.247158542850229</v>
      </c>
      <c r="AB58" s="53">
        <v>25.127062667500013</v>
      </c>
      <c r="AC58" s="53">
        <v>29.793620223518246</v>
      </c>
      <c r="AD58" s="53">
        <v>23.215076262317325</v>
      </c>
      <c r="AE58" s="53">
        <v>19.032126630741004</v>
      </c>
      <c r="AF58" s="53">
        <v>14.457673848654849</v>
      </c>
    </row>
    <row r="59" spans="2:32" ht="16" customHeight="1" x14ac:dyDescent="0.3">
      <c r="B59" s="51" t="s">
        <v>145</v>
      </c>
      <c r="C59" s="53">
        <v>0</v>
      </c>
      <c r="D59" s="53">
        <v>0</v>
      </c>
      <c r="E59" s="53">
        <v>0</v>
      </c>
      <c r="F59" s="53">
        <v>0</v>
      </c>
      <c r="G59" s="53">
        <v>0</v>
      </c>
      <c r="H59" s="53">
        <v>0</v>
      </c>
      <c r="I59" s="53">
        <v>0</v>
      </c>
      <c r="J59" s="53">
        <v>0</v>
      </c>
      <c r="K59" s="53">
        <v>0</v>
      </c>
      <c r="L59" s="53">
        <v>0</v>
      </c>
      <c r="M59" s="53">
        <v>0</v>
      </c>
      <c r="N59" s="53">
        <v>0</v>
      </c>
      <c r="O59" s="53">
        <v>0</v>
      </c>
      <c r="P59" s="53">
        <v>0</v>
      </c>
      <c r="Q59" s="53">
        <v>0</v>
      </c>
      <c r="R59" s="53">
        <v>0</v>
      </c>
      <c r="S59" s="53">
        <v>0</v>
      </c>
      <c r="T59" s="53">
        <v>0</v>
      </c>
      <c r="U59" s="53">
        <v>0</v>
      </c>
      <c r="V59" s="53">
        <v>0</v>
      </c>
      <c r="W59" s="53">
        <v>0</v>
      </c>
      <c r="X59" s="53">
        <v>0</v>
      </c>
      <c r="Y59" s="53">
        <v>0</v>
      </c>
      <c r="Z59" s="53">
        <v>0</v>
      </c>
      <c r="AA59" s="53">
        <v>0</v>
      </c>
      <c r="AB59" s="53">
        <v>0</v>
      </c>
      <c r="AC59" s="53">
        <v>0</v>
      </c>
      <c r="AD59" s="53">
        <v>0</v>
      </c>
      <c r="AE59" s="53">
        <v>0</v>
      </c>
      <c r="AF59" s="53">
        <v>0</v>
      </c>
    </row>
    <row r="60" spans="2:32" ht="16" customHeight="1" x14ac:dyDescent="0.3">
      <c r="B60" s="51" t="s">
        <v>146</v>
      </c>
      <c r="C60" s="53">
        <v>-36.32535018528506</v>
      </c>
      <c r="D60" s="53">
        <v>-40.301576796666268</v>
      </c>
      <c r="E60" s="53">
        <v>-62.462642193948341</v>
      </c>
      <c r="F60" s="53">
        <v>-92.095171353243131</v>
      </c>
      <c r="G60" s="53">
        <v>-56.031607270735549</v>
      </c>
      <c r="H60" s="53">
        <v>-118.17676309399394</v>
      </c>
      <c r="I60" s="53">
        <v>-101.29387554024288</v>
      </c>
      <c r="J60" s="53">
        <v>-75.314823999997316</v>
      </c>
      <c r="K60" s="53">
        <v>-56.586160000000746</v>
      </c>
      <c r="L60" s="53">
        <v>-197.9355599999999</v>
      </c>
      <c r="M60" s="53">
        <v>-464.10218180000084</v>
      </c>
      <c r="N60" s="53">
        <v>-430.99999999991996</v>
      </c>
      <c r="O60" s="53">
        <v>-585.59493050198944</v>
      </c>
      <c r="P60" s="53">
        <v>-534.37718024703827</v>
      </c>
      <c r="Q60" s="53">
        <v>-888.96642332102238</v>
      </c>
      <c r="R60" s="53">
        <v>-881.83381007800745</v>
      </c>
      <c r="S60" s="53">
        <v>-1389.2839565884096</v>
      </c>
      <c r="T60" s="53">
        <v>-1554</v>
      </c>
      <c r="U60" s="53">
        <v>-1649.7721201069508</v>
      </c>
      <c r="V60" s="53">
        <v>-1594.4407203079281</v>
      </c>
      <c r="W60" s="53">
        <v>-2009.2420169377474</v>
      </c>
      <c r="X60" s="53">
        <v>-2083.0631857549961</v>
      </c>
      <c r="Y60" s="53">
        <v>-1307.022282580172</v>
      </c>
      <c r="Z60" s="53">
        <v>-827.16835744249329</v>
      </c>
      <c r="AA60" s="53">
        <v>-1993.0014408094357</v>
      </c>
      <c r="AB60" s="53">
        <v>-1233.2350395031135</v>
      </c>
      <c r="AC60" s="53">
        <v>-896.19639816167182</v>
      </c>
      <c r="AD60" s="53">
        <v>-693.72586401760782</v>
      </c>
      <c r="AE60" s="53">
        <v>-662.38616134055337</v>
      </c>
      <c r="AF60" s="53">
        <v>-774.43863974616033</v>
      </c>
    </row>
    <row r="61" spans="2:32" ht="16" customHeight="1" x14ac:dyDescent="0.3">
      <c r="B61" s="51" t="s">
        <v>147</v>
      </c>
      <c r="C61" s="53">
        <v>0</v>
      </c>
      <c r="D61" s="53">
        <v>0</v>
      </c>
      <c r="E61" s="53">
        <v>0</v>
      </c>
      <c r="F61" s="53">
        <v>0</v>
      </c>
      <c r="G61" s="53">
        <v>0</v>
      </c>
      <c r="H61" s="53">
        <v>0</v>
      </c>
      <c r="I61" s="53">
        <v>0</v>
      </c>
      <c r="J61" s="53">
        <v>0</v>
      </c>
      <c r="K61" s="53">
        <v>0</v>
      </c>
      <c r="L61" s="53">
        <v>0</v>
      </c>
      <c r="M61" s="53">
        <v>0</v>
      </c>
      <c r="N61" s="53">
        <v>0</v>
      </c>
      <c r="O61" s="53">
        <v>0</v>
      </c>
      <c r="P61" s="53">
        <v>0</v>
      </c>
      <c r="Q61" s="53">
        <v>0</v>
      </c>
      <c r="R61" s="53">
        <v>0</v>
      </c>
      <c r="S61" s="53">
        <v>0</v>
      </c>
      <c r="T61" s="53">
        <v>0</v>
      </c>
      <c r="U61" s="53">
        <v>0</v>
      </c>
      <c r="V61" s="53">
        <v>0</v>
      </c>
      <c r="W61" s="53">
        <v>0</v>
      </c>
      <c r="X61" s="53">
        <v>0</v>
      </c>
      <c r="Y61" s="53">
        <v>0</v>
      </c>
      <c r="Z61" s="53">
        <v>0</v>
      </c>
      <c r="AA61" s="53">
        <v>0</v>
      </c>
      <c r="AB61" s="53">
        <v>0</v>
      </c>
      <c r="AC61" s="53">
        <v>0</v>
      </c>
      <c r="AD61" s="53">
        <v>0</v>
      </c>
      <c r="AE61" s="53">
        <v>0</v>
      </c>
      <c r="AF61" s="53">
        <v>0</v>
      </c>
    </row>
    <row r="62" spans="2:32" ht="16" customHeight="1" x14ac:dyDescent="0.3">
      <c r="B62" s="51" t="s">
        <v>148</v>
      </c>
      <c r="C62" s="53">
        <v>-41.431617753230967</v>
      </c>
      <c r="D62" s="53">
        <v>-42.591267810757927</v>
      </c>
      <c r="E62" s="53">
        <v>-23.283167185701132</v>
      </c>
      <c r="F62" s="53">
        <v>-19.418340378592802</v>
      </c>
      <c r="G62" s="53">
        <v>-91.526769212359795</v>
      </c>
      <c r="H62" s="53">
        <v>-100.99426793465318</v>
      </c>
      <c r="I62" s="53">
        <v>-82.662599246391437</v>
      </c>
      <c r="J62" s="53">
        <v>-80.748125000000073</v>
      </c>
      <c r="K62" s="53">
        <v>-93.522100000000137</v>
      </c>
      <c r="L62" s="53">
        <v>-116.13567778117795</v>
      </c>
      <c r="M62" s="53">
        <v>-172.41028661564724</v>
      </c>
      <c r="N62" s="53">
        <v>-52.167365802760287</v>
      </c>
      <c r="O62" s="53">
        <v>-17.748105535049035</v>
      </c>
      <c r="P62" s="53">
        <v>0.46020918287604218</v>
      </c>
      <c r="Q62" s="53">
        <v>-48.36586629840258</v>
      </c>
      <c r="R62" s="53">
        <v>-37.288564012814049</v>
      </c>
      <c r="S62" s="53">
        <v>-10.327707024873689</v>
      </c>
      <c r="T62" s="53">
        <v>-14.999999999999545</v>
      </c>
      <c r="U62" s="53">
        <v>-32.923258091141179</v>
      </c>
      <c r="V62" s="53">
        <v>-41.633973493255326</v>
      </c>
      <c r="W62" s="53">
        <v>-19.852111851823338</v>
      </c>
      <c r="X62" s="53">
        <v>-10.191913139360622</v>
      </c>
      <c r="Y62" s="53">
        <v>-16.635282127064329</v>
      </c>
      <c r="Z62" s="53">
        <v>-17.150190451755861</v>
      </c>
      <c r="AA62" s="53">
        <v>-7.8315989394332064</v>
      </c>
      <c r="AB62" s="53">
        <v>31.33794662093851</v>
      </c>
      <c r="AC62" s="53">
        <v>-35.476804324778186</v>
      </c>
      <c r="AD62" s="53">
        <v>-29.183949220509021</v>
      </c>
      <c r="AE62" s="53">
        <v>-27.163600782538651</v>
      </c>
      <c r="AF62" s="53">
        <v>-24.82462626643337</v>
      </c>
    </row>
    <row r="63" spans="2:32" ht="16" customHeight="1" x14ac:dyDescent="0.25">
      <c r="B63" s="49" t="s">
        <v>149</v>
      </c>
      <c r="C63" s="50">
        <v>-28.572692237005199</v>
      </c>
      <c r="D63" s="50">
        <v>-29.762633934357801</v>
      </c>
      <c r="E63" s="50">
        <v>-32.03141291136</v>
      </c>
      <c r="F63" s="50">
        <v>-80.54604354593981</v>
      </c>
      <c r="G63" s="50">
        <v>-134.94254976026031</v>
      </c>
      <c r="H63" s="50">
        <v>-168.35402601341514</v>
      </c>
      <c r="I63" s="50">
        <v>-204.50127984926468</v>
      </c>
      <c r="J63" s="50">
        <v>-161.57796181224995</v>
      </c>
      <c r="K63" s="50">
        <v>-112.498853688</v>
      </c>
      <c r="L63" s="50">
        <v>-351.19010357194941</v>
      </c>
      <c r="M63" s="50">
        <v>-231.86448639835521</v>
      </c>
      <c r="N63" s="50">
        <v>-275.63732929253638</v>
      </c>
      <c r="O63" s="50">
        <v>-405.85994635407803</v>
      </c>
      <c r="P63" s="50">
        <v>-923.32747598764809</v>
      </c>
      <c r="Q63" s="50">
        <v>-1325.8541849573023</v>
      </c>
      <c r="R63" s="50">
        <v>-1562.013236023759</v>
      </c>
      <c r="S63" s="50">
        <v>-1517.9888518187104</v>
      </c>
      <c r="T63" s="50">
        <v>-1705.0000000000018</v>
      </c>
      <c r="U63" s="50">
        <v>-1976.8193120997901</v>
      </c>
      <c r="V63" s="50">
        <v>-1760.5210369728866</v>
      </c>
      <c r="W63" s="50">
        <v>-1748.5197158407038</v>
      </c>
      <c r="X63" s="50">
        <v>-2030.5862406555029</v>
      </c>
      <c r="Y63" s="50">
        <v>-1947.3558259079946</v>
      </c>
      <c r="Z63" s="50">
        <v>-2048.4340313867624</v>
      </c>
      <c r="AA63" s="50">
        <v>-2324.2485645765946</v>
      </c>
      <c r="AB63" s="50">
        <v>-2436.7324899671153</v>
      </c>
      <c r="AC63" s="50">
        <v>-2357.5269203657454</v>
      </c>
      <c r="AD63" s="50">
        <v>-2424.7301804516901</v>
      </c>
      <c r="AE63" s="50">
        <v>-2482.1799070393604</v>
      </c>
      <c r="AF63" s="50">
        <v>-2456.4638584864133</v>
      </c>
    </row>
    <row r="64" spans="2:32" ht="16" customHeight="1" x14ac:dyDescent="0.3">
      <c r="B64" s="51" t="s">
        <v>150</v>
      </c>
      <c r="C64" s="53">
        <v>0</v>
      </c>
      <c r="D64" s="53">
        <v>0</v>
      </c>
      <c r="E64" s="53">
        <v>0</v>
      </c>
      <c r="F64" s="53">
        <v>0</v>
      </c>
      <c r="G64" s="53">
        <v>0</v>
      </c>
      <c r="H64" s="53">
        <v>0</v>
      </c>
      <c r="I64" s="53">
        <v>0</v>
      </c>
      <c r="J64" s="53">
        <v>0</v>
      </c>
      <c r="K64" s="53">
        <v>0</v>
      </c>
      <c r="L64" s="53">
        <v>0</v>
      </c>
      <c r="M64" s="53">
        <v>0</v>
      </c>
      <c r="N64" s="53">
        <v>0</v>
      </c>
      <c r="O64" s="53">
        <v>0</v>
      </c>
      <c r="P64" s="53">
        <v>0</v>
      </c>
      <c r="Q64" s="53">
        <v>0</v>
      </c>
      <c r="R64" s="53">
        <v>0</v>
      </c>
      <c r="S64" s="53">
        <v>0</v>
      </c>
      <c r="T64" s="53">
        <v>0</v>
      </c>
      <c r="U64" s="53">
        <v>0</v>
      </c>
      <c r="V64" s="53">
        <v>0</v>
      </c>
      <c r="W64" s="53">
        <v>0</v>
      </c>
      <c r="X64" s="53">
        <v>0</v>
      </c>
      <c r="Y64" s="53">
        <v>0</v>
      </c>
      <c r="Z64" s="53">
        <v>0</v>
      </c>
      <c r="AA64" s="53">
        <v>0</v>
      </c>
      <c r="AB64" s="53">
        <v>0</v>
      </c>
      <c r="AC64" s="53">
        <v>0</v>
      </c>
      <c r="AD64" s="53">
        <v>0</v>
      </c>
      <c r="AE64" s="53">
        <v>0</v>
      </c>
      <c r="AF64" s="53">
        <v>0</v>
      </c>
    </row>
    <row r="65" spans="2:32" ht="16" customHeight="1" x14ac:dyDescent="0.3">
      <c r="B65" s="51" t="s">
        <v>151</v>
      </c>
      <c r="C65" s="53">
        <v>0</v>
      </c>
      <c r="D65" s="53">
        <v>0</v>
      </c>
      <c r="E65" s="53">
        <v>0</v>
      </c>
      <c r="F65" s="53">
        <v>0</v>
      </c>
      <c r="G65" s="53">
        <v>0</v>
      </c>
      <c r="H65" s="53">
        <v>0</v>
      </c>
      <c r="I65" s="53">
        <v>0</v>
      </c>
      <c r="J65" s="53">
        <v>0</v>
      </c>
      <c r="K65" s="53">
        <v>0</v>
      </c>
      <c r="L65" s="53">
        <v>0</v>
      </c>
      <c r="M65" s="53">
        <v>0</v>
      </c>
      <c r="N65" s="53">
        <v>0</v>
      </c>
      <c r="O65" s="53">
        <v>0</v>
      </c>
      <c r="P65" s="53">
        <v>0</v>
      </c>
      <c r="Q65" s="53">
        <v>0</v>
      </c>
      <c r="R65" s="53">
        <v>0</v>
      </c>
      <c r="S65" s="53">
        <v>0</v>
      </c>
      <c r="T65" s="53">
        <v>0</v>
      </c>
      <c r="U65" s="53">
        <v>0</v>
      </c>
      <c r="V65" s="53">
        <v>0</v>
      </c>
      <c r="W65" s="53">
        <v>0</v>
      </c>
      <c r="X65" s="53">
        <v>0</v>
      </c>
      <c r="Y65" s="53">
        <v>0</v>
      </c>
      <c r="Z65" s="53">
        <v>0</v>
      </c>
      <c r="AA65" s="53">
        <v>0</v>
      </c>
      <c r="AB65" s="53">
        <v>0</v>
      </c>
      <c r="AC65" s="53">
        <v>0</v>
      </c>
      <c r="AD65" s="53">
        <v>0</v>
      </c>
      <c r="AE65" s="53">
        <v>0</v>
      </c>
      <c r="AF65" s="53">
        <v>0</v>
      </c>
    </row>
    <row r="66" spans="2:32" ht="16" customHeight="1" x14ac:dyDescent="0.3">
      <c r="B66" s="51" t="s">
        <v>152</v>
      </c>
      <c r="C66" s="53">
        <v>0</v>
      </c>
      <c r="D66" s="53">
        <v>0</v>
      </c>
      <c r="E66" s="53">
        <v>0</v>
      </c>
      <c r="F66" s="53">
        <v>0</v>
      </c>
      <c r="G66" s="53">
        <v>0</v>
      </c>
      <c r="H66" s="53">
        <v>0</v>
      </c>
      <c r="I66" s="53">
        <v>0</v>
      </c>
      <c r="J66" s="53">
        <v>0</v>
      </c>
      <c r="K66" s="53">
        <v>0</v>
      </c>
      <c r="L66" s="53">
        <v>0</v>
      </c>
      <c r="M66" s="53">
        <v>0</v>
      </c>
      <c r="N66" s="53">
        <v>0</v>
      </c>
      <c r="O66" s="53">
        <v>0</v>
      </c>
      <c r="P66" s="53">
        <v>0</v>
      </c>
      <c r="Q66" s="53">
        <v>0</v>
      </c>
      <c r="R66" s="53">
        <v>0</v>
      </c>
      <c r="S66" s="53">
        <v>0</v>
      </c>
      <c r="T66" s="53">
        <v>0</v>
      </c>
      <c r="U66" s="53">
        <v>0</v>
      </c>
      <c r="V66" s="53">
        <v>0</v>
      </c>
      <c r="W66" s="53">
        <v>0</v>
      </c>
      <c r="X66" s="53">
        <v>0</v>
      </c>
      <c r="Y66" s="53">
        <v>0</v>
      </c>
      <c r="Z66" s="53">
        <v>0</v>
      </c>
      <c r="AA66" s="53">
        <v>0</v>
      </c>
      <c r="AB66" s="53">
        <v>0</v>
      </c>
      <c r="AC66" s="53">
        <v>0</v>
      </c>
      <c r="AD66" s="53">
        <v>0</v>
      </c>
      <c r="AE66" s="53">
        <v>0</v>
      </c>
      <c r="AF66" s="53">
        <v>0</v>
      </c>
    </row>
    <row r="67" spans="2:32" ht="16" customHeight="1" x14ac:dyDescent="0.3">
      <c r="B67" s="51" t="s">
        <v>153</v>
      </c>
      <c r="C67" s="53">
        <v>0</v>
      </c>
      <c r="D67" s="53">
        <v>0</v>
      </c>
      <c r="E67" s="53">
        <v>0</v>
      </c>
      <c r="F67" s="53">
        <v>0</v>
      </c>
      <c r="G67" s="53">
        <v>0</v>
      </c>
      <c r="H67" s="53">
        <v>0</v>
      </c>
      <c r="I67" s="53">
        <v>0</v>
      </c>
      <c r="J67" s="53">
        <v>0</v>
      </c>
      <c r="K67" s="53">
        <v>0</v>
      </c>
      <c r="L67" s="53">
        <v>0</v>
      </c>
      <c r="M67" s="53">
        <v>0</v>
      </c>
      <c r="N67" s="53">
        <v>0</v>
      </c>
      <c r="O67" s="53">
        <v>0</v>
      </c>
      <c r="P67" s="53">
        <v>0</v>
      </c>
      <c r="Q67" s="53">
        <v>0</v>
      </c>
      <c r="R67" s="53">
        <v>0</v>
      </c>
      <c r="S67" s="53">
        <v>0</v>
      </c>
      <c r="T67" s="53">
        <v>0</v>
      </c>
      <c r="U67" s="53">
        <v>0</v>
      </c>
      <c r="V67" s="53">
        <v>0</v>
      </c>
      <c r="W67" s="53">
        <v>0</v>
      </c>
      <c r="X67" s="53">
        <v>0</v>
      </c>
      <c r="Y67" s="53">
        <v>0</v>
      </c>
      <c r="Z67" s="53">
        <v>0</v>
      </c>
      <c r="AA67" s="53">
        <v>0</v>
      </c>
      <c r="AB67" s="53">
        <v>0</v>
      </c>
      <c r="AC67" s="53">
        <v>0</v>
      </c>
      <c r="AD67" s="53">
        <v>0</v>
      </c>
      <c r="AE67" s="53">
        <v>0</v>
      </c>
      <c r="AF67" s="53">
        <v>0</v>
      </c>
    </row>
    <row r="68" spans="2:32" ht="16" customHeight="1" x14ac:dyDescent="0.3">
      <c r="B68" s="51" t="s">
        <v>154</v>
      </c>
      <c r="C68" s="53">
        <v>0</v>
      </c>
      <c r="D68" s="53">
        <v>0</v>
      </c>
      <c r="E68" s="53">
        <v>0</v>
      </c>
      <c r="F68" s="53">
        <v>0</v>
      </c>
      <c r="G68" s="53">
        <v>0</v>
      </c>
      <c r="H68" s="53">
        <v>0</v>
      </c>
      <c r="I68" s="53">
        <v>0</v>
      </c>
      <c r="J68" s="53">
        <v>0</v>
      </c>
      <c r="K68" s="53">
        <v>0</v>
      </c>
      <c r="L68" s="53">
        <v>0</v>
      </c>
      <c r="M68" s="53">
        <v>0</v>
      </c>
      <c r="N68" s="53">
        <v>0</v>
      </c>
      <c r="O68" s="53">
        <v>0</v>
      </c>
      <c r="P68" s="53">
        <v>0</v>
      </c>
      <c r="Q68" s="53">
        <v>0</v>
      </c>
      <c r="R68" s="53">
        <v>0</v>
      </c>
      <c r="S68" s="53">
        <v>0</v>
      </c>
      <c r="T68" s="53">
        <v>0</v>
      </c>
      <c r="U68" s="53">
        <v>0</v>
      </c>
      <c r="V68" s="53">
        <v>0</v>
      </c>
      <c r="W68" s="53">
        <v>0</v>
      </c>
      <c r="X68" s="53">
        <v>0</v>
      </c>
      <c r="Y68" s="53">
        <v>0</v>
      </c>
      <c r="Z68" s="53">
        <v>0</v>
      </c>
      <c r="AA68" s="53">
        <v>0</v>
      </c>
      <c r="AB68" s="53">
        <v>0</v>
      </c>
      <c r="AC68" s="53">
        <v>0</v>
      </c>
      <c r="AD68" s="53">
        <v>0</v>
      </c>
      <c r="AE68" s="53">
        <v>0</v>
      </c>
      <c r="AF68" s="53">
        <v>0</v>
      </c>
    </row>
    <row r="69" spans="2:32" ht="16" customHeight="1" x14ac:dyDescent="0.3">
      <c r="B69" s="51" t="s">
        <v>155</v>
      </c>
      <c r="C69" s="53">
        <v>-28.572692237005199</v>
      </c>
      <c r="D69" s="53">
        <v>-29.762633934357801</v>
      </c>
      <c r="E69" s="53">
        <v>-32.03141291136</v>
      </c>
      <c r="F69" s="53">
        <v>-80.54604354593981</v>
      </c>
      <c r="G69" s="53">
        <v>-134.94254976026031</v>
      </c>
      <c r="H69" s="53">
        <v>-168.35402601341514</v>
      </c>
      <c r="I69" s="53">
        <v>-204.50127984926468</v>
      </c>
      <c r="J69" s="53">
        <v>-161.57796181224995</v>
      </c>
      <c r="K69" s="53">
        <v>-112.498853688</v>
      </c>
      <c r="L69" s="53">
        <v>-351.19010357194941</v>
      </c>
      <c r="M69" s="53">
        <v>-231.86448639835521</v>
      </c>
      <c r="N69" s="53">
        <v>-275.63732929253638</v>
      </c>
      <c r="O69" s="53">
        <v>-405.85994635407803</v>
      </c>
      <c r="P69" s="53">
        <v>-923.32747598764809</v>
      </c>
      <c r="Q69" s="53">
        <v>-1325.8541849573023</v>
      </c>
      <c r="R69" s="53">
        <v>-1562.013236023759</v>
      </c>
      <c r="S69" s="53">
        <v>-1517.9888518187104</v>
      </c>
      <c r="T69" s="53">
        <v>-1705.0000000000018</v>
      </c>
      <c r="U69" s="53">
        <v>-1976.8193120997901</v>
      </c>
      <c r="V69" s="53">
        <v>-1760.5210369728866</v>
      </c>
      <c r="W69" s="53">
        <v>-1748.5197158407038</v>
      </c>
      <c r="X69" s="53">
        <v>-2030.5862406555029</v>
      </c>
      <c r="Y69" s="53">
        <v>-1947.3558259079946</v>
      </c>
      <c r="Z69" s="53">
        <v>-2048.4340313867624</v>
      </c>
      <c r="AA69" s="53">
        <v>-2324.2485645765946</v>
      </c>
      <c r="AB69" s="53">
        <v>-2436.7324899671153</v>
      </c>
      <c r="AC69" s="53">
        <v>-2357.5269203657454</v>
      </c>
      <c r="AD69" s="53">
        <v>-2424.7301804516901</v>
      </c>
      <c r="AE69" s="53">
        <v>-2482.1799070393604</v>
      </c>
      <c r="AF69" s="53">
        <v>-2456.4638584864133</v>
      </c>
    </row>
    <row r="70" spans="2:32" ht="16" customHeight="1" x14ac:dyDescent="0.3">
      <c r="B70" s="51" t="s">
        <v>156</v>
      </c>
      <c r="C70" s="53">
        <v>0</v>
      </c>
      <c r="D70" s="53">
        <v>0</v>
      </c>
      <c r="E70" s="53">
        <v>0</v>
      </c>
      <c r="F70" s="53">
        <v>0</v>
      </c>
      <c r="G70" s="53">
        <v>0</v>
      </c>
      <c r="H70" s="53">
        <v>0</v>
      </c>
      <c r="I70" s="53">
        <v>0</v>
      </c>
      <c r="J70" s="53">
        <v>0</v>
      </c>
      <c r="K70" s="53">
        <v>0</v>
      </c>
      <c r="L70" s="53">
        <v>0</v>
      </c>
      <c r="M70" s="53">
        <v>0</v>
      </c>
      <c r="N70" s="53">
        <v>0</v>
      </c>
      <c r="O70" s="53">
        <v>0</v>
      </c>
      <c r="P70" s="53">
        <v>0</v>
      </c>
      <c r="Q70" s="53">
        <v>0</v>
      </c>
      <c r="R70" s="53">
        <v>0</v>
      </c>
      <c r="S70" s="53">
        <v>0</v>
      </c>
      <c r="T70" s="53">
        <v>0</v>
      </c>
      <c r="U70" s="53">
        <v>0</v>
      </c>
      <c r="V70" s="53">
        <v>0</v>
      </c>
      <c r="W70" s="53">
        <v>0</v>
      </c>
      <c r="X70" s="53">
        <v>0</v>
      </c>
      <c r="Y70" s="53">
        <v>0</v>
      </c>
      <c r="Z70" s="53">
        <v>0</v>
      </c>
      <c r="AA70" s="53">
        <v>0</v>
      </c>
      <c r="AB70" s="53">
        <v>0</v>
      </c>
      <c r="AC70" s="53">
        <v>0</v>
      </c>
      <c r="AD70" s="53">
        <v>0</v>
      </c>
      <c r="AE70" s="53">
        <v>0</v>
      </c>
      <c r="AF70" s="53">
        <v>0</v>
      </c>
    </row>
    <row r="71" spans="2:32" ht="16" customHeight="1" x14ac:dyDescent="0.3">
      <c r="B71" s="51" t="s">
        <v>157</v>
      </c>
      <c r="C71" s="53">
        <v>0</v>
      </c>
      <c r="D71" s="53">
        <v>0</v>
      </c>
      <c r="E71" s="53">
        <v>0</v>
      </c>
      <c r="F71" s="53">
        <v>0</v>
      </c>
      <c r="G71" s="53">
        <v>0</v>
      </c>
      <c r="H71" s="53">
        <v>0</v>
      </c>
      <c r="I71" s="53">
        <v>0</v>
      </c>
      <c r="J71" s="53">
        <v>0</v>
      </c>
      <c r="K71" s="53">
        <v>0</v>
      </c>
      <c r="L71" s="53">
        <v>0</v>
      </c>
      <c r="M71" s="53">
        <v>0</v>
      </c>
      <c r="N71" s="53">
        <v>0</v>
      </c>
      <c r="O71" s="53">
        <v>0</v>
      </c>
      <c r="P71" s="53">
        <v>0</v>
      </c>
      <c r="Q71" s="53">
        <v>0</v>
      </c>
      <c r="R71" s="53">
        <v>0</v>
      </c>
      <c r="S71" s="53">
        <v>0</v>
      </c>
      <c r="T71" s="53">
        <v>0</v>
      </c>
      <c r="U71" s="53">
        <v>0</v>
      </c>
      <c r="V71" s="53">
        <v>0</v>
      </c>
      <c r="W71" s="53">
        <v>0</v>
      </c>
      <c r="X71" s="53">
        <v>0</v>
      </c>
      <c r="Y71" s="53">
        <v>0</v>
      </c>
      <c r="Z71" s="53">
        <v>0</v>
      </c>
      <c r="AA71" s="53">
        <v>0</v>
      </c>
      <c r="AB71" s="53">
        <v>0</v>
      </c>
      <c r="AC71" s="53">
        <v>0</v>
      </c>
      <c r="AD71" s="53">
        <v>0</v>
      </c>
      <c r="AE71" s="53">
        <v>0</v>
      </c>
      <c r="AF71" s="53">
        <v>0</v>
      </c>
    </row>
    <row r="72" spans="2:32" ht="16" customHeight="1" x14ac:dyDescent="0.3">
      <c r="B72" s="51" t="s">
        <v>158</v>
      </c>
      <c r="C72" s="53">
        <v>0</v>
      </c>
      <c r="D72" s="53">
        <v>0</v>
      </c>
      <c r="E72" s="53">
        <v>0</v>
      </c>
      <c r="F72" s="53">
        <v>0</v>
      </c>
      <c r="G72" s="53">
        <v>0</v>
      </c>
      <c r="H72" s="53">
        <v>0</v>
      </c>
      <c r="I72" s="53">
        <v>0</v>
      </c>
      <c r="J72" s="53">
        <v>0</v>
      </c>
      <c r="K72" s="53">
        <v>0</v>
      </c>
      <c r="L72" s="53">
        <v>0</v>
      </c>
      <c r="M72" s="53">
        <v>0</v>
      </c>
      <c r="N72" s="53">
        <v>0</v>
      </c>
      <c r="O72" s="53">
        <v>0</v>
      </c>
      <c r="P72" s="53">
        <v>0</v>
      </c>
      <c r="Q72" s="53">
        <v>0</v>
      </c>
      <c r="R72" s="53">
        <v>0</v>
      </c>
      <c r="S72" s="53">
        <v>0</v>
      </c>
      <c r="T72" s="53">
        <v>0</v>
      </c>
      <c r="U72" s="53">
        <v>0</v>
      </c>
      <c r="V72" s="53">
        <v>0</v>
      </c>
      <c r="W72" s="53">
        <v>0</v>
      </c>
      <c r="X72" s="53">
        <v>0</v>
      </c>
      <c r="Y72" s="53">
        <v>0</v>
      </c>
      <c r="Z72" s="53">
        <v>0</v>
      </c>
      <c r="AA72" s="53">
        <v>0</v>
      </c>
      <c r="AB72" s="53">
        <v>0</v>
      </c>
      <c r="AC72" s="53">
        <v>0</v>
      </c>
      <c r="AD72" s="53">
        <v>0</v>
      </c>
      <c r="AE72" s="53">
        <v>0</v>
      </c>
      <c r="AF72" s="53">
        <v>0</v>
      </c>
    </row>
    <row r="73" spans="2:32" ht="16" customHeight="1" x14ac:dyDescent="0.25">
      <c r="B73" s="49" t="s">
        <v>159</v>
      </c>
      <c r="C73" s="50">
        <v>13.866851248205307</v>
      </c>
      <c r="D73" s="50">
        <v>12.165476216245679</v>
      </c>
      <c r="E73" s="50">
        <v>11.28304600794354</v>
      </c>
      <c r="F73" s="50">
        <v>9.304213678563201</v>
      </c>
      <c r="G73" s="50">
        <v>10.277628215355662</v>
      </c>
      <c r="H73" s="50">
        <v>8.4691844807475718</v>
      </c>
      <c r="I73" s="50">
        <v>7.0112920853380274</v>
      </c>
      <c r="J73" s="50">
        <v>4.7200000000000273</v>
      </c>
      <c r="K73" s="50">
        <v>2.2814712705629745</v>
      </c>
      <c r="L73" s="50">
        <v>2.2314544728751571</v>
      </c>
      <c r="M73" s="50">
        <v>-0.33050462524079194</v>
      </c>
      <c r="N73" s="50">
        <v>-1.6735838274464641</v>
      </c>
      <c r="O73" s="50">
        <v>-2.8667343277932105</v>
      </c>
      <c r="P73" s="50">
        <v>-3.9136648027131287</v>
      </c>
      <c r="Q73" s="50">
        <v>-3.7150492679933222</v>
      </c>
      <c r="R73" s="50">
        <v>-3.6831639024396736</v>
      </c>
      <c r="S73" s="50">
        <v>-2.7525029987484686</v>
      </c>
      <c r="T73" s="50">
        <v>-5.3569102650644709</v>
      </c>
      <c r="U73" s="50">
        <v>-5.2563362280870933</v>
      </c>
      <c r="V73" s="50">
        <v>-5.1585601237970877</v>
      </c>
      <c r="W73" s="50">
        <v>-4.7698261325506337</v>
      </c>
      <c r="X73" s="50">
        <v>-7.9542419031963618</v>
      </c>
      <c r="Y73" s="50">
        <v>-9.838296116982292</v>
      </c>
      <c r="Z73" s="50">
        <v>-10.189214539198701</v>
      </c>
      <c r="AA73" s="50">
        <v>-10.947075538067566</v>
      </c>
      <c r="AB73" s="50">
        <v>-12.580376291222592</v>
      </c>
      <c r="AC73" s="50">
        <v>-14.723353805021816</v>
      </c>
      <c r="AD73" s="50">
        <v>-16.34261352067324</v>
      </c>
      <c r="AE73" s="50">
        <v>-17.650564535815192</v>
      </c>
      <c r="AF73" s="50">
        <v>-20.363013219885261</v>
      </c>
    </row>
    <row r="74" spans="2:32" ht="16" customHeight="1" x14ac:dyDescent="0.3">
      <c r="B74" s="51" t="s">
        <v>160</v>
      </c>
      <c r="C74" s="53">
        <v>0</v>
      </c>
      <c r="D74" s="53">
        <v>0</v>
      </c>
      <c r="E74" s="53">
        <v>0</v>
      </c>
      <c r="F74" s="53">
        <v>0</v>
      </c>
      <c r="G74" s="53">
        <v>0</v>
      </c>
      <c r="H74" s="53">
        <v>0</v>
      </c>
      <c r="I74" s="53">
        <v>0</v>
      </c>
      <c r="J74" s="53">
        <v>0</v>
      </c>
      <c r="K74" s="53">
        <v>0</v>
      </c>
      <c r="L74" s="53">
        <v>0</v>
      </c>
      <c r="M74" s="53">
        <v>0</v>
      </c>
      <c r="N74" s="53">
        <v>0</v>
      </c>
      <c r="O74" s="53">
        <v>0</v>
      </c>
      <c r="P74" s="53">
        <v>0</v>
      </c>
      <c r="Q74" s="53">
        <v>0</v>
      </c>
      <c r="R74" s="53">
        <v>0</v>
      </c>
      <c r="S74" s="53">
        <v>0</v>
      </c>
      <c r="T74" s="53">
        <v>0</v>
      </c>
      <c r="U74" s="53">
        <v>0</v>
      </c>
      <c r="V74" s="53">
        <v>0</v>
      </c>
      <c r="W74" s="53">
        <v>0</v>
      </c>
      <c r="X74" s="53">
        <v>0</v>
      </c>
      <c r="Y74" s="53">
        <v>0</v>
      </c>
      <c r="Z74" s="53">
        <v>0</v>
      </c>
      <c r="AA74" s="53">
        <v>0</v>
      </c>
      <c r="AB74" s="53">
        <v>0</v>
      </c>
      <c r="AC74" s="53">
        <v>0</v>
      </c>
      <c r="AD74" s="53">
        <v>0</v>
      </c>
      <c r="AE74" s="53">
        <v>0</v>
      </c>
      <c r="AF74" s="53">
        <v>0</v>
      </c>
    </row>
    <row r="75" spans="2:32" ht="16" customHeight="1" x14ac:dyDescent="0.3">
      <c r="B75" s="51" t="s">
        <v>161</v>
      </c>
      <c r="C75" s="53">
        <v>0</v>
      </c>
      <c r="D75" s="53">
        <v>0</v>
      </c>
      <c r="E75" s="53">
        <v>0</v>
      </c>
      <c r="F75" s="53">
        <v>0</v>
      </c>
      <c r="G75" s="53">
        <v>0</v>
      </c>
      <c r="H75" s="53">
        <v>0</v>
      </c>
      <c r="I75" s="53">
        <v>0</v>
      </c>
      <c r="J75" s="53">
        <v>0</v>
      </c>
      <c r="K75" s="53">
        <v>0</v>
      </c>
      <c r="L75" s="53">
        <v>0</v>
      </c>
      <c r="M75" s="53">
        <v>0</v>
      </c>
      <c r="N75" s="53">
        <v>0</v>
      </c>
      <c r="O75" s="53">
        <v>0</v>
      </c>
      <c r="P75" s="53">
        <v>0</v>
      </c>
      <c r="Q75" s="53">
        <v>0</v>
      </c>
      <c r="R75" s="53">
        <v>0</v>
      </c>
      <c r="S75" s="53">
        <v>0</v>
      </c>
      <c r="T75" s="53">
        <v>0</v>
      </c>
      <c r="U75" s="53">
        <v>0</v>
      </c>
      <c r="V75" s="53">
        <v>0</v>
      </c>
      <c r="W75" s="53">
        <v>0</v>
      </c>
      <c r="X75" s="53">
        <v>0</v>
      </c>
      <c r="Y75" s="53">
        <v>0</v>
      </c>
      <c r="Z75" s="53">
        <v>0</v>
      </c>
      <c r="AA75" s="53">
        <v>0</v>
      </c>
      <c r="AB75" s="53">
        <v>0</v>
      </c>
      <c r="AC75" s="53">
        <v>0</v>
      </c>
      <c r="AD75" s="53">
        <v>0</v>
      </c>
      <c r="AE75" s="53">
        <v>0</v>
      </c>
      <c r="AF75" s="53">
        <v>0</v>
      </c>
    </row>
    <row r="76" spans="2:32" ht="16" customHeight="1" x14ac:dyDescent="0.3">
      <c r="B76" s="51" t="s">
        <v>162</v>
      </c>
      <c r="C76" s="53">
        <v>0</v>
      </c>
      <c r="D76" s="53">
        <v>0</v>
      </c>
      <c r="E76" s="53">
        <v>0</v>
      </c>
      <c r="F76" s="53">
        <v>0</v>
      </c>
      <c r="G76" s="53">
        <v>0</v>
      </c>
      <c r="H76" s="53">
        <v>0</v>
      </c>
      <c r="I76" s="53">
        <v>0</v>
      </c>
      <c r="J76" s="53">
        <v>0</v>
      </c>
      <c r="K76" s="53">
        <v>0</v>
      </c>
      <c r="L76" s="53">
        <v>0</v>
      </c>
      <c r="M76" s="53">
        <v>0</v>
      </c>
      <c r="N76" s="53">
        <v>0</v>
      </c>
      <c r="O76" s="53">
        <v>0</v>
      </c>
      <c r="P76" s="53">
        <v>0</v>
      </c>
      <c r="Q76" s="53">
        <v>0</v>
      </c>
      <c r="R76" s="53">
        <v>0</v>
      </c>
      <c r="S76" s="53">
        <v>0</v>
      </c>
      <c r="T76" s="53">
        <v>0</v>
      </c>
      <c r="U76" s="53">
        <v>0</v>
      </c>
      <c r="V76" s="53">
        <v>0</v>
      </c>
      <c r="W76" s="53">
        <v>0</v>
      </c>
      <c r="X76" s="53">
        <v>0</v>
      </c>
      <c r="Y76" s="53">
        <v>0</v>
      </c>
      <c r="Z76" s="53">
        <v>0</v>
      </c>
      <c r="AA76" s="53">
        <v>0</v>
      </c>
      <c r="AB76" s="53">
        <v>0</v>
      </c>
      <c r="AC76" s="53">
        <v>0</v>
      </c>
      <c r="AD76" s="53">
        <v>0</v>
      </c>
      <c r="AE76" s="53">
        <v>0</v>
      </c>
      <c r="AF76" s="53">
        <v>0</v>
      </c>
    </row>
    <row r="77" spans="2:32" ht="16" customHeight="1" x14ac:dyDescent="0.3">
      <c r="B77" s="51" t="s">
        <v>163</v>
      </c>
      <c r="C77" s="53">
        <v>0</v>
      </c>
      <c r="D77" s="53">
        <v>0</v>
      </c>
      <c r="E77" s="53">
        <v>0</v>
      </c>
      <c r="F77" s="53">
        <v>0</v>
      </c>
      <c r="G77" s="53">
        <v>0</v>
      </c>
      <c r="H77" s="53">
        <v>0</v>
      </c>
      <c r="I77" s="53">
        <v>0</v>
      </c>
      <c r="J77" s="53">
        <v>0</v>
      </c>
      <c r="K77" s="53">
        <v>0</v>
      </c>
      <c r="L77" s="53">
        <v>0</v>
      </c>
      <c r="M77" s="53">
        <v>0</v>
      </c>
      <c r="N77" s="53">
        <v>0</v>
      </c>
      <c r="O77" s="53">
        <v>0</v>
      </c>
      <c r="P77" s="53">
        <v>0</v>
      </c>
      <c r="Q77" s="53">
        <v>0</v>
      </c>
      <c r="R77" s="53">
        <v>0</v>
      </c>
      <c r="S77" s="53">
        <v>0</v>
      </c>
      <c r="T77" s="53">
        <v>0</v>
      </c>
      <c r="U77" s="53">
        <v>0</v>
      </c>
      <c r="V77" s="53">
        <v>0</v>
      </c>
      <c r="W77" s="53">
        <v>0</v>
      </c>
      <c r="X77" s="53">
        <v>0</v>
      </c>
      <c r="Y77" s="53">
        <v>0</v>
      </c>
      <c r="Z77" s="53">
        <v>0</v>
      </c>
      <c r="AA77" s="53">
        <v>0</v>
      </c>
      <c r="AB77" s="53">
        <v>0</v>
      </c>
      <c r="AC77" s="53">
        <v>0</v>
      </c>
      <c r="AD77" s="53">
        <v>0</v>
      </c>
      <c r="AE77" s="53">
        <v>0</v>
      </c>
      <c r="AF77" s="53">
        <v>0</v>
      </c>
    </row>
    <row r="78" spans="2:32" ht="16" customHeight="1" x14ac:dyDescent="0.3">
      <c r="B78" s="51" t="s">
        <v>164</v>
      </c>
      <c r="C78" s="53">
        <v>0</v>
      </c>
      <c r="D78" s="53">
        <v>0</v>
      </c>
      <c r="E78" s="53">
        <v>0</v>
      </c>
      <c r="F78" s="53">
        <v>0</v>
      </c>
      <c r="G78" s="53">
        <v>0</v>
      </c>
      <c r="H78" s="53">
        <v>0</v>
      </c>
      <c r="I78" s="53">
        <v>0</v>
      </c>
      <c r="J78" s="53">
        <v>0</v>
      </c>
      <c r="K78" s="53">
        <v>0</v>
      </c>
      <c r="L78" s="53">
        <v>0</v>
      </c>
      <c r="M78" s="53">
        <v>0</v>
      </c>
      <c r="N78" s="53">
        <v>0</v>
      </c>
      <c r="O78" s="53">
        <v>0</v>
      </c>
      <c r="P78" s="53">
        <v>0</v>
      </c>
      <c r="Q78" s="53">
        <v>0</v>
      </c>
      <c r="R78" s="53">
        <v>0</v>
      </c>
      <c r="S78" s="53">
        <v>0</v>
      </c>
      <c r="T78" s="53">
        <v>0</v>
      </c>
      <c r="U78" s="53">
        <v>0</v>
      </c>
      <c r="V78" s="53">
        <v>0</v>
      </c>
      <c r="W78" s="53">
        <v>0</v>
      </c>
      <c r="X78" s="53">
        <v>0</v>
      </c>
      <c r="Y78" s="53">
        <v>0</v>
      </c>
      <c r="Z78" s="53">
        <v>0</v>
      </c>
      <c r="AA78" s="53">
        <v>0</v>
      </c>
      <c r="AB78" s="53">
        <v>0</v>
      </c>
      <c r="AC78" s="53">
        <v>0</v>
      </c>
      <c r="AD78" s="53">
        <v>0</v>
      </c>
      <c r="AE78" s="53">
        <v>0</v>
      </c>
      <c r="AF78" s="53">
        <v>0</v>
      </c>
    </row>
    <row r="79" spans="2:32" ht="16" customHeight="1" x14ac:dyDescent="0.3">
      <c r="B79" s="51" t="s">
        <v>165</v>
      </c>
      <c r="C79" s="53">
        <v>0</v>
      </c>
      <c r="D79" s="53">
        <v>0</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row>
    <row r="80" spans="2:32" ht="16" customHeight="1" x14ac:dyDescent="0.3">
      <c r="B80" s="51" t="s">
        <v>166</v>
      </c>
      <c r="C80" s="53">
        <v>0</v>
      </c>
      <c r="D80" s="53">
        <v>0</v>
      </c>
      <c r="E80" s="53">
        <v>0</v>
      </c>
      <c r="F80" s="53">
        <v>0</v>
      </c>
      <c r="G80" s="53">
        <v>0</v>
      </c>
      <c r="H80" s="53">
        <v>0</v>
      </c>
      <c r="I80" s="53">
        <v>0</v>
      </c>
      <c r="J80" s="53">
        <v>0</v>
      </c>
      <c r="K80" s="53">
        <v>0</v>
      </c>
      <c r="L80" s="53">
        <v>0</v>
      </c>
      <c r="M80" s="53">
        <v>0</v>
      </c>
      <c r="N80" s="53">
        <v>0</v>
      </c>
      <c r="O80" s="53">
        <v>0</v>
      </c>
      <c r="P80" s="53">
        <v>0</v>
      </c>
      <c r="Q80" s="53">
        <v>0</v>
      </c>
      <c r="R80" s="53">
        <v>0</v>
      </c>
      <c r="S80" s="53">
        <v>0</v>
      </c>
      <c r="T80" s="53">
        <v>0</v>
      </c>
      <c r="U80" s="53">
        <v>0</v>
      </c>
      <c r="V80" s="53">
        <v>0</v>
      </c>
      <c r="W80" s="53">
        <v>0</v>
      </c>
      <c r="X80" s="53">
        <v>0</v>
      </c>
      <c r="Y80" s="53">
        <v>0</v>
      </c>
      <c r="Z80" s="53">
        <v>0</v>
      </c>
      <c r="AA80" s="53">
        <v>0</v>
      </c>
      <c r="AB80" s="53">
        <v>0</v>
      </c>
      <c r="AC80" s="53">
        <v>0</v>
      </c>
      <c r="AD80" s="53">
        <v>0</v>
      </c>
      <c r="AE80" s="53">
        <v>0</v>
      </c>
      <c r="AF80" s="53">
        <v>0</v>
      </c>
    </row>
    <row r="81" spans="2:32" ht="16" customHeight="1" x14ac:dyDescent="0.3">
      <c r="B81" s="51" t="s">
        <v>167</v>
      </c>
      <c r="C81" s="53">
        <v>0</v>
      </c>
      <c r="D81" s="53">
        <v>0</v>
      </c>
      <c r="E81" s="53">
        <v>0</v>
      </c>
      <c r="F81" s="53">
        <v>0</v>
      </c>
      <c r="G81" s="53">
        <v>0</v>
      </c>
      <c r="H81" s="53">
        <v>0</v>
      </c>
      <c r="I81" s="53">
        <v>0</v>
      </c>
      <c r="J81" s="53">
        <v>0</v>
      </c>
      <c r="K81" s="53">
        <v>0</v>
      </c>
      <c r="L81" s="53">
        <v>0</v>
      </c>
      <c r="M81" s="53">
        <v>0</v>
      </c>
      <c r="N81" s="53">
        <v>0</v>
      </c>
      <c r="O81" s="53">
        <v>0</v>
      </c>
      <c r="P81" s="53">
        <v>0</v>
      </c>
      <c r="Q81" s="53">
        <v>0</v>
      </c>
      <c r="R81" s="53">
        <v>0</v>
      </c>
      <c r="S81" s="53">
        <v>0</v>
      </c>
      <c r="T81" s="53">
        <v>0</v>
      </c>
      <c r="U81" s="53">
        <v>0</v>
      </c>
      <c r="V81" s="53">
        <v>0</v>
      </c>
      <c r="W81" s="53">
        <v>0</v>
      </c>
      <c r="X81" s="53">
        <v>0</v>
      </c>
      <c r="Y81" s="53">
        <v>0</v>
      </c>
      <c r="Z81" s="53">
        <v>0</v>
      </c>
      <c r="AA81" s="53">
        <v>0</v>
      </c>
      <c r="AB81" s="53">
        <v>0</v>
      </c>
      <c r="AC81" s="53">
        <v>0</v>
      </c>
      <c r="AD81" s="53">
        <v>0</v>
      </c>
      <c r="AE81" s="53">
        <v>0</v>
      </c>
      <c r="AF81" s="53">
        <v>0</v>
      </c>
    </row>
    <row r="82" spans="2:32" ht="16" customHeight="1" x14ac:dyDescent="0.3">
      <c r="B82" s="51" t="s">
        <v>168</v>
      </c>
      <c r="C82" s="53">
        <v>0</v>
      </c>
      <c r="D82" s="53">
        <v>0</v>
      </c>
      <c r="E82" s="53">
        <v>0</v>
      </c>
      <c r="F82" s="53">
        <v>0</v>
      </c>
      <c r="G82" s="53">
        <v>0</v>
      </c>
      <c r="H82" s="53">
        <v>0</v>
      </c>
      <c r="I82" s="53">
        <v>0</v>
      </c>
      <c r="J82" s="53">
        <v>0</v>
      </c>
      <c r="K82" s="53">
        <v>0</v>
      </c>
      <c r="L82" s="53">
        <v>0</v>
      </c>
      <c r="M82" s="53">
        <v>0</v>
      </c>
      <c r="N82" s="53">
        <v>0</v>
      </c>
      <c r="O82" s="53">
        <v>0</v>
      </c>
      <c r="P82" s="53">
        <v>0</v>
      </c>
      <c r="Q82" s="53">
        <v>0</v>
      </c>
      <c r="R82" s="53">
        <v>0</v>
      </c>
      <c r="S82" s="53">
        <v>0</v>
      </c>
      <c r="T82" s="53">
        <v>0</v>
      </c>
      <c r="U82" s="53">
        <v>0</v>
      </c>
      <c r="V82" s="53">
        <v>0</v>
      </c>
      <c r="W82" s="53">
        <v>0</v>
      </c>
      <c r="X82" s="53">
        <v>0</v>
      </c>
      <c r="Y82" s="53">
        <v>0</v>
      </c>
      <c r="Z82" s="53">
        <v>0</v>
      </c>
      <c r="AA82" s="53">
        <v>0</v>
      </c>
      <c r="AB82" s="53">
        <v>0</v>
      </c>
      <c r="AC82" s="53">
        <v>0</v>
      </c>
      <c r="AD82" s="53">
        <v>0</v>
      </c>
      <c r="AE82" s="53">
        <v>0</v>
      </c>
      <c r="AF82" s="53">
        <v>0</v>
      </c>
    </row>
    <row r="83" spans="2:32" ht="16" customHeight="1" x14ac:dyDescent="0.3">
      <c r="B83" s="51" t="s">
        <v>169</v>
      </c>
      <c r="C83" s="53">
        <v>0</v>
      </c>
      <c r="D83" s="53">
        <v>0</v>
      </c>
      <c r="E83" s="53">
        <v>0</v>
      </c>
      <c r="F83" s="53">
        <v>0</v>
      </c>
      <c r="G83" s="53">
        <v>0</v>
      </c>
      <c r="H83" s="53">
        <v>0</v>
      </c>
      <c r="I83" s="53">
        <v>0</v>
      </c>
      <c r="J83" s="53">
        <v>0</v>
      </c>
      <c r="K83" s="53">
        <v>0</v>
      </c>
      <c r="L83" s="53">
        <v>0</v>
      </c>
      <c r="M83" s="53">
        <v>0</v>
      </c>
      <c r="N83" s="53">
        <v>0</v>
      </c>
      <c r="O83" s="53">
        <v>0</v>
      </c>
      <c r="P83" s="53">
        <v>0</v>
      </c>
      <c r="Q83" s="53">
        <v>0</v>
      </c>
      <c r="R83" s="53">
        <v>0</v>
      </c>
      <c r="S83" s="53">
        <v>0</v>
      </c>
      <c r="T83" s="53">
        <v>0</v>
      </c>
      <c r="U83" s="53">
        <v>0</v>
      </c>
      <c r="V83" s="53">
        <v>0</v>
      </c>
      <c r="W83" s="53">
        <v>0</v>
      </c>
      <c r="X83" s="53">
        <v>0</v>
      </c>
      <c r="Y83" s="53">
        <v>0</v>
      </c>
      <c r="Z83" s="53">
        <v>0</v>
      </c>
      <c r="AA83" s="53">
        <v>0</v>
      </c>
      <c r="AB83" s="53">
        <v>0</v>
      </c>
      <c r="AC83" s="53">
        <v>0</v>
      </c>
      <c r="AD83" s="53">
        <v>0</v>
      </c>
      <c r="AE83" s="53">
        <v>0</v>
      </c>
      <c r="AF83" s="53">
        <v>0</v>
      </c>
    </row>
    <row r="84" spans="2:32" ht="16" customHeight="1" x14ac:dyDescent="0.3">
      <c r="B84" s="51" t="s">
        <v>170</v>
      </c>
      <c r="C84" s="53">
        <v>0</v>
      </c>
      <c r="D84" s="53">
        <v>0</v>
      </c>
      <c r="E84" s="53">
        <v>0</v>
      </c>
      <c r="F84" s="53">
        <v>0</v>
      </c>
      <c r="G84" s="53">
        <v>0</v>
      </c>
      <c r="H84" s="53">
        <v>0</v>
      </c>
      <c r="I84" s="53">
        <v>0</v>
      </c>
      <c r="J84" s="53">
        <v>0</v>
      </c>
      <c r="K84" s="53">
        <v>0</v>
      </c>
      <c r="L84" s="53">
        <v>0</v>
      </c>
      <c r="M84" s="53">
        <v>0</v>
      </c>
      <c r="N84" s="53">
        <v>0</v>
      </c>
      <c r="O84" s="53">
        <v>0</v>
      </c>
      <c r="P84" s="53">
        <v>0</v>
      </c>
      <c r="Q84" s="53">
        <v>0</v>
      </c>
      <c r="R84" s="53">
        <v>0</v>
      </c>
      <c r="S84" s="53">
        <v>0</v>
      </c>
      <c r="T84" s="53">
        <v>0</v>
      </c>
      <c r="U84" s="53">
        <v>0</v>
      </c>
      <c r="V84" s="53">
        <v>0</v>
      </c>
      <c r="W84" s="53">
        <v>0</v>
      </c>
      <c r="X84" s="53">
        <v>0</v>
      </c>
      <c r="Y84" s="53">
        <v>0</v>
      </c>
      <c r="Z84" s="53">
        <v>0</v>
      </c>
      <c r="AA84" s="53">
        <v>0</v>
      </c>
      <c r="AB84" s="53">
        <v>0</v>
      </c>
      <c r="AC84" s="53">
        <v>0</v>
      </c>
      <c r="AD84" s="53">
        <v>0</v>
      </c>
      <c r="AE84" s="53">
        <v>0</v>
      </c>
      <c r="AF84" s="53">
        <v>0</v>
      </c>
    </row>
    <row r="85" spans="2:32" ht="16" customHeight="1" x14ac:dyDescent="0.3">
      <c r="B85" s="51" t="s">
        <v>171</v>
      </c>
      <c r="C85" s="53">
        <v>0</v>
      </c>
      <c r="D85" s="53">
        <v>0</v>
      </c>
      <c r="E85" s="53">
        <v>0</v>
      </c>
      <c r="F85" s="53">
        <v>0</v>
      </c>
      <c r="G85" s="53">
        <v>0</v>
      </c>
      <c r="H85" s="53">
        <v>0</v>
      </c>
      <c r="I85" s="53">
        <v>0</v>
      </c>
      <c r="J85" s="53">
        <v>0</v>
      </c>
      <c r="K85" s="53">
        <v>0</v>
      </c>
      <c r="L85" s="53">
        <v>0</v>
      </c>
      <c r="M85" s="53">
        <v>0</v>
      </c>
      <c r="N85" s="53">
        <v>0</v>
      </c>
      <c r="O85" s="53">
        <v>0</v>
      </c>
      <c r="P85" s="53">
        <v>0</v>
      </c>
      <c r="Q85" s="53">
        <v>0</v>
      </c>
      <c r="R85" s="53">
        <v>0</v>
      </c>
      <c r="S85" s="53">
        <v>0</v>
      </c>
      <c r="T85" s="53">
        <v>0</v>
      </c>
      <c r="U85" s="53">
        <v>0</v>
      </c>
      <c r="V85" s="53">
        <v>0</v>
      </c>
      <c r="W85" s="53">
        <v>0</v>
      </c>
      <c r="X85" s="53">
        <v>0</v>
      </c>
      <c r="Y85" s="53">
        <v>0</v>
      </c>
      <c r="Z85" s="53">
        <v>0</v>
      </c>
      <c r="AA85" s="53">
        <v>0</v>
      </c>
      <c r="AB85" s="53">
        <v>0</v>
      </c>
      <c r="AC85" s="53">
        <v>0</v>
      </c>
      <c r="AD85" s="53">
        <v>0</v>
      </c>
      <c r="AE85" s="53">
        <v>0</v>
      </c>
      <c r="AF85" s="53">
        <v>-1.2820799999999934</v>
      </c>
    </row>
    <row r="86" spans="2:32" ht="16" customHeight="1" x14ac:dyDescent="0.3">
      <c r="B86" s="51" t="s">
        <v>172</v>
      </c>
      <c r="C86" s="53">
        <v>13.866851248205315</v>
      </c>
      <c r="D86" s="53">
        <v>12.165476216245615</v>
      </c>
      <c r="E86" s="53">
        <v>11.283046007943412</v>
      </c>
      <c r="F86" s="53">
        <v>9.3042136785631158</v>
      </c>
      <c r="G86" s="53">
        <v>10.277628215355612</v>
      </c>
      <c r="H86" s="53">
        <v>8.4691844807476144</v>
      </c>
      <c r="I86" s="53">
        <v>7.0112920853380132</v>
      </c>
      <c r="J86" s="53">
        <v>4.7200000000000131</v>
      </c>
      <c r="K86" s="53">
        <v>2.2814712705629105</v>
      </c>
      <c r="L86" s="53">
        <v>2.2314544728751287</v>
      </c>
      <c r="M86" s="53">
        <v>-0.33050462524067115</v>
      </c>
      <c r="N86" s="53">
        <v>-1.6735838274464712</v>
      </c>
      <c r="O86" s="53">
        <v>-2.8667343277931678</v>
      </c>
      <c r="P86" s="53">
        <v>-3.9136648027130718</v>
      </c>
      <c r="Q86" s="53">
        <v>-3.7150492679932725</v>
      </c>
      <c r="R86" s="53">
        <v>-3.6831639024396665</v>
      </c>
      <c r="S86" s="53">
        <v>-2.7525029987484686</v>
      </c>
      <c r="T86" s="53">
        <v>-5.3569102650644638</v>
      </c>
      <c r="U86" s="53">
        <v>-5.2563362280870152</v>
      </c>
      <c r="V86" s="53">
        <v>-5.1585601237971659</v>
      </c>
      <c r="W86" s="53">
        <v>-4.7698261325507261</v>
      </c>
      <c r="X86" s="53">
        <v>-7.954241903196305</v>
      </c>
      <c r="Y86" s="53">
        <v>-9.8382961169822423</v>
      </c>
      <c r="Z86" s="53">
        <v>-10.189214539198566</v>
      </c>
      <c r="AA86" s="53">
        <v>-10.947075538067445</v>
      </c>
      <c r="AB86" s="53">
        <v>-12.5803762912225</v>
      </c>
      <c r="AC86" s="53">
        <v>-14.723353805021823</v>
      </c>
      <c r="AD86" s="53">
        <v>-16.342613520673119</v>
      </c>
      <c r="AE86" s="53">
        <v>-17.650564535815114</v>
      </c>
      <c r="AF86" s="53">
        <v>-19.080933219885232</v>
      </c>
    </row>
    <row r="87" spans="2:32" ht="16" customHeight="1" x14ac:dyDescent="0.3">
      <c r="B87" s="51" t="s">
        <v>173</v>
      </c>
      <c r="C87" s="53">
        <v>0</v>
      </c>
      <c r="D87" s="53">
        <v>0</v>
      </c>
      <c r="E87" s="53">
        <v>0</v>
      </c>
      <c r="F87" s="53">
        <v>0</v>
      </c>
      <c r="G87" s="53">
        <v>0</v>
      </c>
      <c r="H87" s="53">
        <v>0</v>
      </c>
      <c r="I87" s="53">
        <v>0</v>
      </c>
      <c r="J87" s="53">
        <v>0</v>
      </c>
      <c r="K87" s="53">
        <v>0</v>
      </c>
      <c r="L87" s="53">
        <v>0</v>
      </c>
      <c r="M87" s="53">
        <v>0</v>
      </c>
      <c r="N87" s="53">
        <v>0</v>
      </c>
      <c r="O87" s="53">
        <v>0</v>
      </c>
      <c r="P87" s="53">
        <v>0</v>
      </c>
      <c r="Q87" s="53">
        <v>0</v>
      </c>
      <c r="R87" s="53">
        <v>0</v>
      </c>
      <c r="S87" s="53">
        <v>0</v>
      </c>
      <c r="T87" s="53">
        <v>0</v>
      </c>
      <c r="U87" s="53">
        <v>0</v>
      </c>
      <c r="V87" s="53">
        <v>0</v>
      </c>
      <c r="W87" s="53">
        <v>0</v>
      </c>
      <c r="X87" s="53">
        <v>0</v>
      </c>
      <c r="Y87" s="53">
        <v>0</v>
      </c>
      <c r="Z87" s="53">
        <v>0</v>
      </c>
      <c r="AA87" s="53">
        <v>0</v>
      </c>
      <c r="AB87" s="53">
        <v>0</v>
      </c>
      <c r="AC87" s="53">
        <v>0</v>
      </c>
      <c r="AD87" s="53">
        <v>0</v>
      </c>
      <c r="AE87" s="53">
        <v>0</v>
      </c>
      <c r="AF87" s="53">
        <v>0</v>
      </c>
    </row>
    <row r="88" spans="2:32" ht="16" customHeight="1" x14ac:dyDescent="0.3">
      <c r="B88" s="51" t="s">
        <v>174</v>
      </c>
      <c r="C88" s="53">
        <v>0</v>
      </c>
      <c r="D88" s="53">
        <v>0</v>
      </c>
      <c r="E88" s="53">
        <v>0</v>
      </c>
      <c r="F88" s="53">
        <v>0</v>
      </c>
      <c r="G88" s="53">
        <v>0</v>
      </c>
      <c r="H88" s="53">
        <v>0</v>
      </c>
      <c r="I88" s="53">
        <v>0</v>
      </c>
      <c r="J88" s="53">
        <v>0</v>
      </c>
      <c r="K88" s="53">
        <v>0</v>
      </c>
      <c r="L88" s="53">
        <v>0</v>
      </c>
      <c r="M88" s="53">
        <v>0</v>
      </c>
      <c r="N88" s="53">
        <v>0</v>
      </c>
      <c r="O88" s="53">
        <v>0</v>
      </c>
      <c r="P88" s="53">
        <v>0</v>
      </c>
      <c r="Q88" s="53">
        <v>0</v>
      </c>
      <c r="R88" s="53">
        <v>0</v>
      </c>
      <c r="S88" s="53">
        <v>0</v>
      </c>
      <c r="T88" s="53">
        <v>0</v>
      </c>
      <c r="U88" s="53">
        <v>0</v>
      </c>
      <c r="V88" s="53">
        <v>0</v>
      </c>
      <c r="W88" s="53">
        <v>0</v>
      </c>
      <c r="X88" s="53">
        <v>0</v>
      </c>
      <c r="Y88" s="53">
        <v>0</v>
      </c>
      <c r="Z88" s="53">
        <v>0</v>
      </c>
      <c r="AA88" s="53">
        <v>0</v>
      </c>
      <c r="AB88" s="53">
        <v>0</v>
      </c>
      <c r="AC88" s="53">
        <v>0</v>
      </c>
      <c r="AD88" s="53">
        <v>0</v>
      </c>
      <c r="AE88" s="53">
        <v>0</v>
      </c>
      <c r="AF88" s="53">
        <v>0</v>
      </c>
    </row>
    <row r="89" spans="2:32" ht="16" customHeight="1" x14ac:dyDescent="0.3">
      <c r="B89" s="51" t="s">
        <v>175</v>
      </c>
      <c r="C89" s="53">
        <v>0</v>
      </c>
      <c r="D89" s="53">
        <v>0</v>
      </c>
      <c r="E89" s="53">
        <v>0</v>
      </c>
      <c r="F89" s="53">
        <v>0</v>
      </c>
      <c r="G89" s="53">
        <v>0</v>
      </c>
      <c r="H89" s="53">
        <v>0</v>
      </c>
      <c r="I89" s="53">
        <v>0</v>
      </c>
      <c r="J89" s="53">
        <v>0</v>
      </c>
      <c r="K89" s="53">
        <v>0</v>
      </c>
      <c r="L89" s="53">
        <v>0</v>
      </c>
      <c r="M89" s="53">
        <v>0</v>
      </c>
      <c r="N89" s="53">
        <v>0</v>
      </c>
      <c r="O89" s="53">
        <v>0</v>
      </c>
      <c r="P89" s="53">
        <v>0</v>
      </c>
      <c r="Q89" s="53">
        <v>0</v>
      </c>
      <c r="R89" s="53">
        <v>0</v>
      </c>
      <c r="S89" s="53">
        <v>0</v>
      </c>
      <c r="T89" s="53">
        <v>0</v>
      </c>
      <c r="U89" s="53">
        <v>0</v>
      </c>
      <c r="V89" s="53">
        <v>0</v>
      </c>
      <c r="W89" s="53">
        <v>0</v>
      </c>
      <c r="X89" s="53">
        <v>0</v>
      </c>
      <c r="Y89" s="53">
        <v>0</v>
      </c>
      <c r="Z89" s="53">
        <v>0</v>
      </c>
      <c r="AA89" s="53">
        <v>0</v>
      </c>
      <c r="AB89" s="53">
        <v>0</v>
      </c>
      <c r="AC89" s="53">
        <v>0</v>
      </c>
      <c r="AD89" s="53">
        <v>0</v>
      </c>
      <c r="AE89" s="53">
        <v>0</v>
      </c>
      <c r="AF89" s="53">
        <v>0</v>
      </c>
    </row>
    <row r="90" spans="2:32" ht="16" customHeight="1" x14ac:dyDescent="0.25">
      <c r="B90" s="49" t="s">
        <v>176</v>
      </c>
      <c r="C90" s="50">
        <v>-43.843769174809836</v>
      </c>
      <c r="D90" s="50">
        <v>-85.750342747804098</v>
      </c>
      <c r="E90" s="50">
        <v>14.413177492215823</v>
      </c>
      <c r="F90" s="50">
        <v>-30.454293224747403</v>
      </c>
      <c r="G90" s="50">
        <v>-22.289670911525377</v>
      </c>
      <c r="H90" s="50">
        <v>-91.827912249711744</v>
      </c>
      <c r="I90" s="50">
        <v>-71.926106262430721</v>
      </c>
      <c r="J90" s="50">
        <v>-12.27238925310121</v>
      </c>
      <c r="K90" s="50">
        <v>-15.576882821190566</v>
      </c>
      <c r="L90" s="50">
        <v>125.78544349013873</v>
      </c>
      <c r="M90" s="50">
        <v>91.535765829180036</v>
      </c>
      <c r="N90" s="50">
        <v>253.66127742844776</v>
      </c>
      <c r="O90" s="50">
        <v>542.99182164891454</v>
      </c>
      <c r="P90" s="50">
        <v>987.40463709393907</v>
      </c>
      <c r="Q90" s="50">
        <v>1299.6175231764487</v>
      </c>
      <c r="R90" s="50">
        <v>1487.0302336230384</v>
      </c>
      <c r="S90" s="50">
        <v>1515.9425295255655</v>
      </c>
      <c r="T90" s="50">
        <v>1553.3944994638987</v>
      </c>
      <c r="U90" s="50">
        <v>1853.8099487031318</v>
      </c>
      <c r="V90" s="50">
        <v>1777.382212930992</v>
      </c>
      <c r="W90" s="50">
        <v>1680.3364588751924</v>
      </c>
      <c r="X90" s="50">
        <v>2013.8442485773694</v>
      </c>
      <c r="Y90" s="50">
        <v>2228.7813388321247</v>
      </c>
      <c r="Z90" s="50">
        <v>2059.1840013576257</v>
      </c>
      <c r="AA90" s="50">
        <v>2318.5123995418871</v>
      </c>
      <c r="AB90" s="50">
        <v>2145.9473475794803</v>
      </c>
      <c r="AC90" s="50">
        <v>2273.2104654143473</v>
      </c>
      <c r="AD90" s="50">
        <v>2297.4647393893138</v>
      </c>
      <c r="AE90" s="50">
        <v>2223.0112763025545</v>
      </c>
      <c r="AF90" s="50">
        <v>2214.0371708011039</v>
      </c>
    </row>
    <row r="91" spans="2:32" ht="16" customHeight="1" x14ac:dyDescent="0.3">
      <c r="B91" s="51" t="s">
        <v>177</v>
      </c>
      <c r="C91" s="53">
        <v>0</v>
      </c>
      <c r="D91" s="53">
        <v>0</v>
      </c>
      <c r="E91" s="53">
        <v>0</v>
      </c>
      <c r="F91" s="53">
        <v>0</v>
      </c>
      <c r="G91" s="53">
        <v>0</v>
      </c>
      <c r="H91" s="53">
        <v>0</v>
      </c>
      <c r="I91" s="53">
        <v>0</v>
      </c>
      <c r="J91" s="53">
        <v>0</v>
      </c>
      <c r="K91" s="53">
        <v>0</v>
      </c>
      <c r="L91" s="53">
        <v>0</v>
      </c>
      <c r="M91" s="53">
        <v>0</v>
      </c>
      <c r="N91" s="53">
        <v>0</v>
      </c>
      <c r="O91" s="53">
        <v>0</v>
      </c>
      <c r="P91" s="53">
        <v>0</v>
      </c>
      <c r="Q91" s="53">
        <v>0</v>
      </c>
      <c r="R91" s="53">
        <v>0</v>
      </c>
      <c r="S91" s="53">
        <v>0</v>
      </c>
      <c r="T91" s="53">
        <v>0</v>
      </c>
      <c r="U91" s="53">
        <v>0</v>
      </c>
      <c r="V91" s="53">
        <v>0</v>
      </c>
      <c r="W91" s="53">
        <v>0</v>
      </c>
      <c r="X91" s="53">
        <v>0</v>
      </c>
      <c r="Y91" s="53">
        <v>0</v>
      </c>
      <c r="Z91" s="53">
        <v>0</v>
      </c>
      <c r="AA91" s="53">
        <v>0</v>
      </c>
      <c r="AB91" s="53">
        <v>0</v>
      </c>
      <c r="AC91" s="53">
        <v>0</v>
      </c>
      <c r="AD91" s="53">
        <v>0</v>
      </c>
      <c r="AE91" s="53">
        <v>0</v>
      </c>
      <c r="AF91" s="53">
        <v>0</v>
      </c>
    </row>
    <row r="92" spans="2:32" ht="16" customHeight="1" x14ac:dyDescent="0.3">
      <c r="B92" s="51" t="s">
        <v>178</v>
      </c>
      <c r="C92" s="53">
        <v>0</v>
      </c>
      <c r="D92" s="53">
        <v>0</v>
      </c>
      <c r="E92" s="53">
        <v>0</v>
      </c>
      <c r="F92" s="53">
        <v>0</v>
      </c>
      <c r="G92" s="53">
        <v>0</v>
      </c>
      <c r="H92" s="53">
        <v>0</v>
      </c>
      <c r="I92" s="53">
        <v>0</v>
      </c>
      <c r="J92" s="53">
        <v>0</v>
      </c>
      <c r="K92" s="53">
        <v>0</v>
      </c>
      <c r="L92" s="53">
        <v>0</v>
      </c>
      <c r="M92" s="53">
        <v>0</v>
      </c>
      <c r="N92" s="53">
        <v>0</v>
      </c>
      <c r="O92" s="53">
        <v>0</v>
      </c>
      <c r="P92" s="53">
        <v>0</v>
      </c>
      <c r="Q92" s="53">
        <v>0</v>
      </c>
      <c r="R92" s="53">
        <v>0</v>
      </c>
      <c r="S92" s="53">
        <v>0</v>
      </c>
      <c r="T92" s="53">
        <v>0</v>
      </c>
      <c r="U92" s="53">
        <v>0</v>
      </c>
      <c r="V92" s="53">
        <v>0</v>
      </c>
      <c r="W92" s="53">
        <v>0</v>
      </c>
      <c r="X92" s="53">
        <v>0</v>
      </c>
      <c r="Y92" s="53">
        <v>0</v>
      </c>
      <c r="Z92" s="53">
        <v>0</v>
      </c>
      <c r="AA92" s="53">
        <v>0</v>
      </c>
      <c r="AB92" s="53">
        <v>0</v>
      </c>
      <c r="AC92" s="53">
        <v>0</v>
      </c>
      <c r="AD92" s="53">
        <v>0</v>
      </c>
      <c r="AE92" s="53">
        <v>0</v>
      </c>
      <c r="AF92" s="53">
        <v>0</v>
      </c>
    </row>
    <row r="93" spans="2:32" ht="16" customHeight="1" x14ac:dyDescent="0.3">
      <c r="B93" s="51" t="s">
        <v>179</v>
      </c>
      <c r="C93" s="53">
        <v>0</v>
      </c>
      <c r="D93" s="53">
        <v>0</v>
      </c>
      <c r="E93" s="53">
        <v>0</v>
      </c>
      <c r="F93" s="53">
        <v>0</v>
      </c>
      <c r="G93" s="53">
        <v>0</v>
      </c>
      <c r="H93" s="53">
        <v>0</v>
      </c>
      <c r="I93" s="53">
        <v>0</v>
      </c>
      <c r="J93" s="53">
        <v>0</v>
      </c>
      <c r="K93" s="53">
        <v>0</v>
      </c>
      <c r="L93" s="53">
        <v>0</v>
      </c>
      <c r="M93" s="53">
        <v>0</v>
      </c>
      <c r="N93" s="53">
        <v>0</v>
      </c>
      <c r="O93" s="53">
        <v>0</v>
      </c>
      <c r="P93" s="53">
        <v>0</v>
      </c>
      <c r="Q93" s="53">
        <v>0</v>
      </c>
      <c r="R93" s="53">
        <v>0</v>
      </c>
      <c r="S93" s="53">
        <v>0</v>
      </c>
      <c r="T93" s="53">
        <v>0</v>
      </c>
      <c r="U93" s="53">
        <v>0</v>
      </c>
      <c r="V93" s="53">
        <v>0</v>
      </c>
      <c r="W93" s="53">
        <v>0</v>
      </c>
      <c r="X93" s="53">
        <v>0</v>
      </c>
      <c r="Y93" s="53">
        <v>0</v>
      </c>
      <c r="Z93" s="53">
        <v>0</v>
      </c>
      <c r="AA93" s="53">
        <v>0</v>
      </c>
      <c r="AB93" s="53">
        <v>0</v>
      </c>
      <c r="AC93" s="53">
        <v>0</v>
      </c>
      <c r="AD93" s="53">
        <v>0</v>
      </c>
      <c r="AE93" s="53">
        <v>0</v>
      </c>
      <c r="AF93" s="53">
        <v>0</v>
      </c>
    </row>
    <row r="94" spans="2:32" ht="16" customHeight="1" x14ac:dyDescent="0.3">
      <c r="B94" s="51" t="s">
        <v>180</v>
      </c>
      <c r="C94" s="53">
        <v>0</v>
      </c>
      <c r="D94" s="53">
        <v>0</v>
      </c>
      <c r="E94" s="53">
        <v>0</v>
      </c>
      <c r="F94" s="53">
        <v>0</v>
      </c>
      <c r="G94" s="53">
        <v>0</v>
      </c>
      <c r="H94" s="53">
        <v>0</v>
      </c>
      <c r="I94" s="53">
        <v>0</v>
      </c>
      <c r="J94" s="53">
        <v>0</v>
      </c>
      <c r="K94" s="53">
        <v>0</v>
      </c>
      <c r="L94" s="53">
        <v>0</v>
      </c>
      <c r="M94" s="53">
        <v>0</v>
      </c>
      <c r="N94" s="53">
        <v>0</v>
      </c>
      <c r="O94" s="53">
        <v>0</v>
      </c>
      <c r="P94" s="53">
        <v>0</v>
      </c>
      <c r="Q94" s="53">
        <v>0</v>
      </c>
      <c r="R94" s="53">
        <v>0</v>
      </c>
      <c r="S94" s="53">
        <v>0</v>
      </c>
      <c r="T94" s="53">
        <v>0</v>
      </c>
      <c r="U94" s="53">
        <v>0</v>
      </c>
      <c r="V94" s="53">
        <v>0</v>
      </c>
      <c r="W94" s="53">
        <v>0</v>
      </c>
      <c r="X94" s="53">
        <v>0</v>
      </c>
      <c r="Y94" s="53">
        <v>0</v>
      </c>
      <c r="Z94" s="53">
        <v>0</v>
      </c>
      <c r="AA94" s="53">
        <v>0</v>
      </c>
      <c r="AB94" s="53">
        <v>0</v>
      </c>
      <c r="AC94" s="53">
        <v>0</v>
      </c>
      <c r="AD94" s="53">
        <v>0</v>
      </c>
      <c r="AE94" s="53">
        <v>0</v>
      </c>
      <c r="AF94" s="53">
        <v>0</v>
      </c>
    </row>
    <row r="95" spans="2:32" ht="16" customHeight="1" x14ac:dyDescent="0.3">
      <c r="B95" s="51" t="s">
        <v>181</v>
      </c>
      <c r="C95" s="53">
        <v>0</v>
      </c>
      <c r="D95" s="53">
        <v>0</v>
      </c>
      <c r="E95" s="53">
        <v>0</v>
      </c>
      <c r="F95" s="53">
        <v>0</v>
      </c>
      <c r="G95" s="53">
        <v>0</v>
      </c>
      <c r="H95" s="53">
        <v>0</v>
      </c>
      <c r="I95" s="53">
        <v>0</v>
      </c>
      <c r="J95" s="53">
        <v>0</v>
      </c>
      <c r="K95" s="53">
        <v>0</v>
      </c>
      <c r="L95" s="53">
        <v>0</v>
      </c>
      <c r="M95" s="53">
        <v>0</v>
      </c>
      <c r="N95" s="53">
        <v>0</v>
      </c>
      <c r="O95" s="53">
        <v>0</v>
      </c>
      <c r="P95" s="53">
        <v>0</v>
      </c>
      <c r="Q95" s="53">
        <v>0</v>
      </c>
      <c r="R95" s="53">
        <v>0</v>
      </c>
      <c r="S95" s="53">
        <v>0</v>
      </c>
      <c r="T95" s="53">
        <v>0</v>
      </c>
      <c r="U95" s="53">
        <v>0</v>
      </c>
      <c r="V95" s="53">
        <v>0</v>
      </c>
      <c r="W95" s="53">
        <v>0</v>
      </c>
      <c r="X95" s="53">
        <v>0</v>
      </c>
      <c r="Y95" s="53">
        <v>0</v>
      </c>
      <c r="Z95" s="53">
        <v>0</v>
      </c>
      <c r="AA95" s="53">
        <v>0</v>
      </c>
      <c r="AB95" s="53">
        <v>0</v>
      </c>
      <c r="AC95" s="53">
        <v>0</v>
      </c>
      <c r="AD95" s="53">
        <v>0</v>
      </c>
      <c r="AE95" s="53">
        <v>0</v>
      </c>
      <c r="AF95" s="53">
        <v>0</v>
      </c>
    </row>
    <row r="96" spans="2:32" ht="16" customHeight="1" x14ac:dyDescent="0.3">
      <c r="B96" s="51" t="s">
        <v>182</v>
      </c>
      <c r="C96" s="53">
        <v>-0.30000000000000071</v>
      </c>
      <c r="D96" s="53">
        <v>-0.30000000000000071</v>
      </c>
      <c r="E96" s="53">
        <v>-0.30000000000000071</v>
      </c>
      <c r="F96" s="53">
        <v>-0.30000000000000071</v>
      </c>
      <c r="G96" s="53">
        <v>-0.30000000000000071</v>
      </c>
      <c r="H96" s="53">
        <v>-0.30000000000000071</v>
      </c>
      <c r="I96" s="53">
        <v>-0.30000000000000071</v>
      </c>
      <c r="J96" s="53">
        <v>-0.30000000000000071</v>
      </c>
      <c r="K96" s="53">
        <v>-0.30000000000000071</v>
      </c>
      <c r="L96" s="53">
        <v>-0.19999999999998863</v>
      </c>
      <c r="M96" s="53">
        <v>-0.19999999999999574</v>
      </c>
      <c r="N96" s="53">
        <v>-0.19999999999999574</v>
      </c>
      <c r="O96" s="53">
        <v>-0.19999999999999574</v>
      </c>
      <c r="P96" s="53">
        <v>-0.54614249889363364</v>
      </c>
      <c r="Q96" s="53">
        <v>-0.48047502702805289</v>
      </c>
      <c r="R96" s="53">
        <v>-0.48047502702805289</v>
      </c>
      <c r="S96" s="53">
        <v>-0.48047502702805289</v>
      </c>
      <c r="T96" s="53">
        <v>-0.13517917354782227</v>
      </c>
      <c r="U96" s="53">
        <v>2.0920575951716103</v>
      </c>
      <c r="V96" s="53">
        <v>2.2318456540537177</v>
      </c>
      <c r="W96" s="53">
        <v>2.3848111997540258</v>
      </c>
      <c r="X96" s="53">
        <v>2.5436736522502699</v>
      </c>
      <c r="Y96" s="53">
        <v>2.2189189974248684</v>
      </c>
      <c r="Z96" s="53">
        <v>2.2189189974248684</v>
      </c>
      <c r="AA96" s="53">
        <v>0.98835532141770699</v>
      </c>
      <c r="AB96" s="53">
        <v>0.98835532141770699</v>
      </c>
      <c r="AC96" s="53">
        <v>0.98835532141770699</v>
      </c>
      <c r="AD96" s="53">
        <v>0.98835532141770699</v>
      </c>
      <c r="AE96" s="53">
        <v>0.98835532141770699</v>
      </c>
      <c r="AF96" s="53">
        <v>0.98835532141770699</v>
      </c>
    </row>
    <row r="97" spans="2:32" ht="16" customHeight="1" x14ac:dyDescent="0.3">
      <c r="B97" s="51" t="s">
        <v>183</v>
      </c>
      <c r="C97" s="53">
        <v>0</v>
      </c>
      <c r="D97" s="53">
        <v>0</v>
      </c>
      <c r="E97" s="53">
        <v>0</v>
      </c>
      <c r="F97" s="53">
        <v>0</v>
      </c>
      <c r="G97" s="53">
        <v>0</v>
      </c>
      <c r="H97" s="53">
        <v>0</v>
      </c>
      <c r="I97" s="53">
        <v>0</v>
      </c>
      <c r="J97" s="53">
        <v>0</v>
      </c>
      <c r="K97" s="53">
        <v>0</v>
      </c>
      <c r="L97" s="53">
        <v>0</v>
      </c>
      <c r="M97" s="53">
        <v>0</v>
      </c>
      <c r="N97" s="53">
        <v>0</v>
      </c>
      <c r="O97" s="53">
        <v>0</v>
      </c>
      <c r="P97" s="53">
        <v>0</v>
      </c>
      <c r="Q97" s="53">
        <v>0</v>
      </c>
      <c r="R97" s="53">
        <v>0</v>
      </c>
      <c r="S97" s="53">
        <v>0</v>
      </c>
      <c r="T97" s="53">
        <v>0</v>
      </c>
      <c r="U97" s="53">
        <v>0</v>
      </c>
      <c r="V97" s="53">
        <v>0</v>
      </c>
      <c r="W97" s="53">
        <v>-3.3392324549854493</v>
      </c>
      <c r="X97" s="53">
        <v>0</v>
      </c>
      <c r="Y97" s="53">
        <v>0</v>
      </c>
      <c r="Z97" s="53">
        <v>0</v>
      </c>
      <c r="AA97" s="53">
        <v>0</v>
      </c>
      <c r="AB97" s="53">
        <v>0</v>
      </c>
      <c r="AC97" s="53">
        <v>0</v>
      </c>
      <c r="AD97" s="53">
        <v>0</v>
      </c>
      <c r="AE97" s="53">
        <v>0</v>
      </c>
      <c r="AF97" s="53">
        <v>0</v>
      </c>
    </row>
    <row r="98" spans="2:32" ht="16" customHeight="1" x14ac:dyDescent="0.3">
      <c r="B98" s="51" t="s">
        <v>184</v>
      </c>
      <c r="C98" s="53">
        <v>0</v>
      </c>
      <c r="D98" s="53">
        <v>0</v>
      </c>
      <c r="E98" s="53">
        <v>0</v>
      </c>
      <c r="F98" s="53">
        <v>0</v>
      </c>
      <c r="G98" s="53">
        <v>0</v>
      </c>
      <c r="H98" s="53">
        <v>0</v>
      </c>
      <c r="I98" s="53">
        <v>0</v>
      </c>
      <c r="J98" s="53">
        <v>0</v>
      </c>
      <c r="K98" s="53">
        <v>0</v>
      </c>
      <c r="L98" s="53">
        <v>0</v>
      </c>
      <c r="M98" s="53">
        <v>0</v>
      </c>
      <c r="N98" s="53">
        <v>0</v>
      </c>
      <c r="O98" s="53">
        <v>0</v>
      </c>
      <c r="P98" s="53">
        <v>0</v>
      </c>
      <c r="Q98" s="53">
        <v>0</v>
      </c>
      <c r="R98" s="53">
        <v>0</v>
      </c>
      <c r="S98" s="53">
        <v>0</v>
      </c>
      <c r="T98" s="53">
        <v>0</v>
      </c>
      <c r="U98" s="53">
        <v>0</v>
      </c>
      <c r="V98" s="53">
        <v>0</v>
      </c>
      <c r="W98" s="53">
        <v>0</v>
      </c>
      <c r="X98" s="53">
        <v>0</v>
      </c>
      <c r="Y98" s="53">
        <v>0</v>
      </c>
      <c r="Z98" s="53">
        <v>0</v>
      </c>
      <c r="AA98" s="53">
        <v>0</v>
      </c>
      <c r="AB98" s="53">
        <v>0</v>
      </c>
      <c r="AC98" s="53">
        <v>0</v>
      </c>
      <c r="AD98" s="53">
        <v>0</v>
      </c>
      <c r="AE98" s="53">
        <v>0</v>
      </c>
      <c r="AF98" s="53">
        <v>0</v>
      </c>
    </row>
    <row r="99" spans="2:32" ht="16" customHeight="1" x14ac:dyDescent="0.3">
      <c r="B99" s="51" t="s">
        <v>185</v>
      </c>
      <c r="C99" s="53">
        <v>0</v>
      </c>
      <c r="D99" s="53">
        <v>0</v>
      </c>
      <c r="E99" s="53">
        <v>0</v>
      </c>
      <c r="F99" s="53">
        <v>0</v>
      </c>
      <c r="G99" s="53">
        <v>0</v>
      </c>
      <c r="H99" s="53">
        <v>0</v>
      </c>
      <c r="I99" s="53">
        <v>0</v>
      </c>
      <c r="J99" s="53">
        <v>0</v>
      </c>
      <c r="K99" s="53">
        <v>0</v>
      </c>
      <c r="L99" s="53">
        <v>0</v>
      </c>
      <c r="M99" s="53">
        <v>0</v>
      </c>
      <c r="N99" s="53">
        <v>0</v>
      </c>
      <c r="O99" s="53">
        <v>0</v>
      </c>
      <c r="P99" s="53">
        <v>0</v>
      </c>
      <c r="Q99" s="53">
        <v>0</v>
      </c>
      <c r="R99" s="53">
        <v>0</v>
      </c>
      <c r="S99" s="53">
        <v>0</v>
      </c>
      <c r="T99" s="53">
        <v>0</v>
      </c>
      <c r="U99" s="53">
        <v>0</v>
      </c>
      <c r="V99" s="53">
        <v>0</v>
      </c>
      <c r="W99" s="53">
        <v>0</v>
      </c>
      <c r="X99" s="53">
        <v>0</v>
      </c>
      <c r="Y99" s="53">
        <v>0</v>
      </c>
      <c r="Z99" s="53">
        <v>0</v>
      </c>
      <c r="AA99" s="53">
        <v>0</v>
      </c>
      <c r="AB99" s="53">
        <v>0</v>
      </c>
      <c r="AC99" s="53">
        <v>0</v>
      </c>
      <c r="AD99" s="53">
        <v>0</v>
      </c>
      <c r="AE99" s="53">
        <v>0</v>
      </c>
      <c r="AF99" s="53">
        <v>0</v>
      </c>
    </row>
    <row r="100" spans="2:32" ht="16" customHeight="1" x14ac:dyDescent="0.3">
      <c r="B100" s="51" t="s">
        <v>186</v>
      </c>
      <c r="C100" s="53">
        <v>0</v>
      </c>
      <c r="D100" s="53">
        <v>0</v>
      </c>
      <c r="E100" s="53">
        <v>0</v>
      </c>
      <c r="F100" s="53">
        <v>0</v>
      </c>
      <c r="G100" s="53">
        <v>0</v>
      </c>
      <c r="H100" s="53">
        <v>0</v>
      </c>
      <c r="I100" s="53">
        <v>0</v>
      </c>
      <c r="J100" s="53">
        <v>0</v>
      </c>
      <c r="K100" s="53">
        <v>0</v>
      </c>
      <c r="L100" s="53">
        <v>0</v>
      </c>
      <c r="M100" s="53">
        <v>0</v>
      </c>
      <c r="N100" s="53">
        <v>0</v>
      </c>
      <c r="O100" s="53">
        <v>0</v>
      </c>
      <c r="P100" s="53">
        <v>0</v>
      </c>
      <c r="Q100" s="53">
        <v>0</v>
      </c>
      <c r="R100" s="53">
        <v>0</v>
      </c>
      <c r="S100" s="53">
        <v>0</v>
      </c>
      <c r="T100" s="53">
        <v>0</v>
      </c>
      <c r="U100" s="53">
        <v>0</v>
      </c>
      <c r="V100" s="53">
        <v>0</v>
      </c>
      <c r="W100" s="53">
        <v>0</v>
      </c>
      <c r="X100" s="53">
        <v>0</v>
      </c>
      <c r="Y100" s="53">
        <v>0</v>
      </c>
      <c r="Z100" s="53">
        <v>0</v>
      </c>
      <c r="AA100" s="53">
        <v>0</v>
      </c>
      <c r="AB100" s="53">
        <v>0</v>
      </c>
      <c r="AC100" s="53">
        <v>0</v>
      </c>
      <c r="AD100" s="53">
        <v>0</v>
      </c>
      <c r="AE100" s="53">
        <v>0</v>
      </c>
      <c r="AF100" s="53">
        <v>0</v>
      </c>
    </row>
    <row r="101" spans="2:32" ht="16" customHeight="1" x14ac:dyDescent="0.3">
      <c r="B101" s="51" t="s">
        <v>187</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row>
    <row r="102" spans="2:32" ht="16" customHeight="1" x14ac:dyDescent="0.3">
      <c r="B102" s="51" t="s">
        <v>188</v>
      </c>
      <c r="C102" s="53">
        <v>0</v>
      </c>
      <c r="D102" s="53">
        <v>0</v>
      </c>
      <c r="E102" s="53">
        <v>0</v>
      </c>
      <c r="F102" s="53">
        <v>0</v>
      </c>
      <c r="G102" s="53">
        <v>0</v>
      </c>
      <c r="H102" s="53">
        <v>0</v>
      </c>
      <c r="I102" s="53">
        <v>0</v>
      </c>
      <c r="J102" s="53">
        <v>0</v>
      </c>
      <c r="K102" s="53">
        <v>0</v>
      </c>
      <c r="L102" s="53">
        <v>0</v>
      </c>
      <c r="M102" s="53">
        <v>0</v>
      </c>
      <c r="N102" s="53">
        <v>0</v>
      </c>
      <c r="O102" s="53">
        <v>0</v>
      </c>
      <c r="P102" s="53">
        <v>0</v>
      </c>
      <c r="Q102" s="53">
        <v>0</v>
      </c>
      <c r="R102" s="53">
        <v>0</v>
      </c>
      <c r="S102" s="53">
        <v>0</v>
      </c>
      <c r="T102" s="53">
        <v>0</v>
      </c>
      <c r="U102" s="53">
        <v>0</v>
      </c>
      <c r="V102" s="53">
        <v>0</v>
      </c>
      <c r="W102" s="53">
        <v>0</v>
      </c>
      <c r="X102" s="53">
        <v>0</v>
      </c>
      <c r="Y102" s="53">
        <v>0</v>
      </c>
      <c r="Z102" s="53">
        <v>0</v>
      </c>
      <c r="AA102" s="53">
        <v>0</v>
      </c>
      <c r="AB102" s="53">
        <v>0</v>
      </c>
      <c r="AC102" s="53">
        <v>0</v>
      </c>
      <c r="AD102" s="53">
        <v>0</v>
      </c>
      <c r="AE102" s="53">
        <v>0</v>
      </c>
      <c r="AF102" s="53">
        <v>0</v>
      </c>
    </row>
    <row r="103" spans="2:32" ht="16" customHeight="1" x14ac:dyDescent="0.3">
      <c r="B103" s="51" t="s">
        <v>189</v>
      </c>
      <c r="C103" s="53">
        <v>0</v>
      </c>
      <c r="D103" s="53">
        <v>0</v>
      </c>
      <c r="E103" s="53">
        <v>0</v>
      </c>
      <c r="F103" s="53">
        <v>0</v>
      </c>
      <c r="G103" s="53">
        <v>0</v>
      </c>
      <c r="H103" s="53">
        <v>0</v>
      </c>
      <c r="I103" s="53">
        <v>0</v>
      </c>
      <c r="J103" s="53">
        <v>0</v>
      </c>
      <c r="K103" s="53">
        <v>0</v>
      </c>
      <c r="L103" s="53">
        <v>0</v>
      </c>
      <c r="M103" s="53">
        <v>0</v>
      </c>
      <c r="N103" s="53">
        <v>0</v>
      </c>
      <c r="O103" s="53">
        <v>0</v>
      </c>
      <c r="P103" s="53">
        <v>0</v>
      </c>
      <c r="Q103" s="53">
        <v>0</v>
      </c>
      <c r="R103" s="53">
        <v>0</v>
      </c>
      <c r="S103" s="53">
        <v>0</v>
      </c>
      <c r="T103" s="53">
        <v>0</v>
      </c>
      <c r="U103" s="53">
        <v>0</v>
      </c>
      <c r="V103" s="53">
        <v>0</v>
      </c>
      <c r="W103" s="53">
        <v>0</v>
      </c>
      <c r="X103" s="53">
        <v>0</v>
      </c>
      <c r="Y103" s="53">
        <v>0</v>
      </c>
      <c r="Z103" s="53">
        <v>0</v>
      </c>
      <c r="AA103" s="53">
        <v>0</v>
      </c>
      <c r="AB103" s="53">
        <v>0</v>
      </c>
      <c r="AC103" s="53">
        <v>0</v>
      </c>
      <c r="AD103" s="53">
        <v>0</v>
      </c>
      <c r="AE103" s="53">
        <v>0</v>
      </c>
      <c r="AF103" s="53">
        <v>0</v>
      </c>
    </row>
    <row r="104" spans="2:32" ht="16" customHeight="1" x14ac:dyDescent="0.3">
      <c r="B104" s="51" t="s">
        <v>190</v>
      </c>
      <c r="C104" s="53">
        <v>0</v>
      </c>
      <c r="D104" s="53">
        <v>0</v>
      </c>
      <c r="E104" s="53">
        <v>0</v>
      </c>
      <c r="F104" s="53">
        <v>0</v>
      </c>
      <c r="G104" s="53">
        <v>0</v>
      </c>
      <c r="H104" s="53">
        <v>0</v>
      </c>
      <c r="I104" s="53">
        <v>0</v>
      </c>
      <c r="J104" s="53">
        <v>0</v>
      </c>
      <c r="K104" s="53">
        <v>0</v>
      </c>
      <c r="L104" s="53">
        <v>0</v>
      </c>
      <c r="M104" s="53">
        <v>0</v>
      </c>
      <c r="N104" s="53">
        <v>0</v>
      </c>
      <c r="O104" s="53">
        <v>0</v>
      </c>
      <c r="P104" s="53">
        <v>0</v>
      </c>
      <c r="Q104" s="53">
        <v>0</v>
      </c>
      <c r="R104" s="53">
        <v>0</v>
      </c>
      <c r="S104" s="53">
        <v>0</v>
      </c>
      <c r="T104" s="53">
        <v>0</v>
      </c>
      <c r="U104" s="53">
        <v>0</v>
      </c>
      <c r="V104" s="53">
        <v>0</v>
      </c>
      <c r="W104" s="53">
        <v>0</v>
      </c>
      <c r="X104" s="53">
        <v>0</v>
      </c>
      <c r="Y104" s="53">
        <v>0</v>
      </c>
      <c r="Z104" s="53">
        <v>0</v>
      </c>
      <c r="AA104" s="53">
        <v>0</v>
      </c>
      <c r="AB104" s="53">
        <v>0</v>
      </c>
      <c r="AC104" s="53">
        <v>0</v>
      </c>
      <c r="AD104" s="53">
        <v>0</v>
      </c>
      <c r="AE104" s="53">
        <v>0</v>
      </c>
      <c r="AF104" s="53">
        <v>0</v>
      </c>
    </row>
    <row r="105" spans="2:32" ht="16" customHeight="1" x14ac:dyDescent="0.3">
      <c r="B105" s="51" t="s">
        <v>191</v>
      </c>
      <c r="C105" s="53">
        <v>0</v>
      </c>
      <c r="D105" s="53">
        <v>0</v>
      </c>
      <c r="E105" s="53">
        <v>0</v>
      </c>
      <c r="F105" s="53">
        <v>0</v>
      </c>
      <c r="G105" s="53">
        <v>0</v>
      </c>
      <c r="H105" s="53">
        <v>0</v>
      </c>
      <c r="I105" s="53">
        <v>0</v>
      </c>
      <c r="J105" s="53">
        <v>0</v>
      </c>
      <c r="K105" s="53">
        <v>0</v>
      </c>
      <c r="L105" s="53">
        <v>0</v>
      </c>
      <c r="M105" s="53">
        <v>0</v>
      </c>
      <c r="N105" s="53">
        <v>0</v>
      </c>
      <c r="O105" s="53">
        <v>0</v>
      </c>
      <c r="P105" s="53">
        <v>0</v>
      </c>
      <c r="Q105" s="53">
        <v>0</v>
      </c>
      <c r="R105" s="53">
        <v>0</v>
      </c>
      <c r="S105" s="53">
        <v>0</v>
      </c>
      <c r="T105" s="53">
        <v>0</v>
      </c>
      <c r="U105" s="53">
        <v>0</v>
      </c>
      <c r="V105" s="53">
        <v>0</v>
      </c>
      <c r="W105" s="53">
        <v>0</v>
      </c>
      <c r="X105" s="53">
        <v>0</v>
      </c>
      <c r="Y105" s="53">
        <v>0</v>
      </c>
      <c r="Z105" s="53">
        <v>0</v>
      </c>
      <c r="AA105" s="53">
        <v>0</v>
      </c>
      <c r="AB105" s="53">
        <v>0</v>
      </c>
      <c r="AC105" s="53">
        <v>0</v>
      </c>
      <c r="AD105" s="53">
        <v>0</v>
      </c>
      <c r="AE105" s="53">
        <v>0</v>
      </c>
      <c r="AF105" s="53">
        <v>0</v>
      </c>
    </row>
    <row r="106" spans="2:32" ht="16" customHeight="1" x14ac:dyDescent="0.3">
      <c r="B106" s="51" t="s">
        <v>192</v>
      </c>
      <c r="C106" s="53">
        <v>0</v>
      </c>
      <c r="D106" s="53">
        <v>0</v>
      </c>
      <c r="E106" s="53">
        <v>0</v>
      </c>
      <c r="F106" s="53">
        <v>0</v>
      </c>
      <c r="G106" s="53">
        <v>0</v>
      </c>
      <c r="H106" s="53">
        <v>0</v>
      </c>
      <c r="I106" s="53">
        <v>0</v>
      </c>
      <c r="J106" s="53">
        <v>0</v>
      </c>
      <c r="K106" s="53">
        <v>0</v>
      </c>
      <c r="L106" s="53">
        <v>0</v>
      </c>
      <c r="M106" s="53">
        <v>0</v>
      </c>
      <c r="N106" s="53">
        <v>0</v>
      </c>
      <c r="O106" s="53">
        <v>0</v>
      </c>
      <c r="P106" s="53">
        <v>0</v>
      </c>
      <c r="Q106" s="53">
        <v>0</v>
      </c>
      <c r="R106" s="53">
        <v>0</v>
      </c>
      <c r="S106" s="53">
        <v>0</v>
      </c>
      <c r="T106" s="53">
        <v>0</v>
      </c>
      <c r="U106" s="53">
        <v>0</v>
      </c>
      <c r="V106" s="53">
        <v>0</v>
      </c>
      <c r="W106" s="53">
        <v>0</v>
      </c>
      <c r="X106" s="53">
        <v>0</v>
      </c>
      <c r="Y106" s="53">
        <v>0</v>
      </c>
      <c r="Z106" s="53">
        <v>0</v>
      </c>
      <c r="AA106" s="53">
        <v>0</v>
      </c>
      <c r="AB106" s="53">
        <v>0</v>
      </c>
      <c r="AC106" s="53">
        <v>0</v>
      </c>
      <c r="AD106" s="53">
        <v>0</v>
      </c>
      <c r="AE106" s="53">
        <v>0</v>
      </c>
      <c r="AF106" s="53">
        <v>0</v>
      </c>
    </row>
    <row r="107" spans="2:32" ht="16" customHeight="1" x14ac:dyDescent="0.3">
      <c r="B107" s="51" t="s">
        <v>193</v>
      </c>
      <c r="C107" s="53">
        <v>-23.342327311215683</v>
      </c>
      <c r="D107" s="53">
        <v>-88.151521813771069</v>
      </c>
      <c r="E107" s="53">
        <v>17.372288734560129</v>
      </c>
      <c r="F107" s="53">
        <v>-25.81825336388431</v>
      </c>
      <c r="G107" s="53">
        <v>-21.346702200858431</v>
      </c>
      <c r="H107" s="53">
        <v>-93.597331600004168</v>
      </c>
      <c r="I107" s="53">
        <v>-68.657506227191448</v>
      </c>
      <c r="J107" s="53">
        <v>-12.372389253101232</v>
      </c>
      <c r="K107" s="53">
        <v>30.323117178809525</v>
      </c>
      <c r="L107" s="53">
        <v>141.5854434901388</v>
      </c>
      <c r="M107" s="53">
        <v>117.33576582917999</v>
      </c>
      <c r="N107" s="53">
        <v>291.46127742844772</v>
      </c>
      <c r="O107" s="53">
        <v>580.79182164891449</v>
      </c>
      <c r="P107" s="53">
        <v>1025.6528005398745</v>
      </c>
      <c r="Q107" s="53">
        <v>1337.7806645272319</v>
      </c>
      <c r="R107" s="53">
        <v>1525.1902678188883</v>
      </c>
      <c r="S107" s="53">
        <v>1554.0118729744709</v>
      </c>
      <c r="T107" s="53">
        <v>1591.0994870009879</v>
      </c>
      <c r="U107" s="53">
        <v>1889.0892885335425</v>
      </c>
      <c r="V107" s="53">
        <v>1812.7833297963275</v>
      </c>
      <c r="W107" s="53">
        <v>1718.9079678152211</v>
      </c>
      <c r="X107" s="53">
        <v>2049.3842148742051</v>
      </c>
      <c r="Y107" s="53">
        <v>2264.8334859888123</v>
      </c>
      <c r="Z107" s="53">
        <v>2095.2710579705645</v>
      </c>
      <c r="AA107" s="53">
        <v>2355.8457238842102</v>
      </c>
      <c r="AB107" s="53">
        <v>2183.4431531071064</v>
      </c>
      <c r="AC107" s="53">
        <v>2310.9194549044796</v>
      </c>
      <c r="AD107" s="53">
        <v>2338.5348132586732</v>
      </c>
      <c r="AE107" s="53">
        <v>2267.4114654803457</v>
      </c>
      <c r="AF107" s="53">
        <v>2261.7796534289901</v>
      </c>
    </row>
    <row r="108" spans="2:32" ht="16" customHeight="1" x14ac:dyDescent="0.3">
      <c r="B108" s="51" t="s">
        <v>194</v>
      </c>
      <c r="C108" s="53">
        <v>-20.201441863594084</v>
      </c>
      <c r="D108" s="53">
        <v>2.7011790659668975</v>
      </c>
      <c r="E108" s="53">
        <v>-2.6591112423442951</v>
      </c>
      <c r="F108" s="53">
        <v>-4.3360398608629964</v>
      </c>
      <c r="G108" s="53">
        <v>-0.64296871066680694</v>
      </c>
      <c r="H108" s="53">
        <v>2.0694193502922928</v>
      </c>
      <c r="I108" s="53">
        <v>-2.9686000352392909</v>
      </c>
      <c r="J108" s="53">
        <v>0.39999999999999858</v>
      </c>
      <c r="K108" s="53">
        <v>-45.599999999999994</v>
      </c>
      <c r="L108" s="53">
        <v>-15.599999999999998</v>
      </c>
      <c r="M108" s="53">
        <v>-25.6</v>
      </c>
      <c r="N108" s="53">
        <v>-37.599999999999994</v>
      </c>
      <c r="O108" s="53">
        <v>-37.6</v>
      </c>
      <c r="P108" s="53">
        <v>-37.702020947042342</v>
      </c>
      <c r="Q108" s="53">
        <v>-37.682666323755647</v>
      </c>
      <c r="R108" s="53">
        <v>-37.679559168821775</v>
      </c>
      <c r="S108" s="53">
        <v>-37.588868421876896</v>
      </c>
      <c r="T108" s="53">
        <v>-37.56980836354154</v>
      </c>
      <c r="U108" s="53">
        <v>-37.371397425581449</v>
      </c>
      <c r="V108" s="53">
        <v>-37.632962519389388</v>
      </c>
      <c r="W108" s="53">
        <v>-37.61708768479712</v>
      </c>
      <c r="X108" s="53">
        <v>-38.083639949085068</v>
      </c>
      <c r="Y108" s="53">
        <v>-38.271066154112248</v>
      </c>
      <c r="Z108" s="53">
        <v>-38.305975610362964</v>
      </c>
      <c r="AA108" s="53">
        <v>-38.321679663740674</v>
      </c>
      <c r="AB108" s="53">
        <v>-38.484160849044116</v>
      </c>
      <c r="AC108" s="53">
        <v>-38.69734481154957</v>
      </c>
      <c r="AD108" s="53">
        <v>-42.058429190776678</v>
      </c>
      <c r="AE108" s="53">
        <v>-45.388544499208749</v>
      </c>
      <c r="AF108" s="53">
        <v>-48.730837949303407</v>
      </c>
    </row>
    <row r="109" spans="2:32" ht="16" customHeight="1" x14ac:dyDescent="0.25">
      <c r="B109" s="49" t="s">
        <v>195</v>
      </c>
      <c r="C109" s="50">
        <v>-165.03424521872012</v>
      </c>
      <c r="D109" s="50">
        <v>-103.91181740482716</v>
      </c>
      <c r="E109" s="50">
        <v>-135.31026911019171</v>
      </c>
      <c r="F109" s="50">
        <v>-102.30475762470041</v>
      </c>
      <c r="G109" s="50">
        <v>-153.35516151986303</v>
      </c>
      <c r="H109" s="50">
        <v>-98.102962232976552</v>
      </c>
      <c r="I109" s="50">
        <v>-87.670929320518098</v>
      </c>
      <c r="J109" s="50">
        <v>-134.28975173604658</v>
      </c>
      <c r="K109" s="50">
        <v>-192.50373180552424</v>
      </c>
      <c r="L109" s="50">
        <v>-216.71746697806793</v>
      </c>
      <c r="M109" s="50">
        <v>-245.14271328351379</v>
      </c>
      <c r="N109" s="50">
        <v>-154.85041063138669</v>
      </c>
      <c r="O109" s="50">
        <v>-271.57746841041399</v>
      </c>
      <c r="P109" s="50">
        <v>-182.00116804122945</v>
      </c>
      <c r="Q109" s="50">
        <v>-128.53527667559229</v>
      </c>
      <c r="R109" s="50">
        <v>-143.61698811620272</v>
      </c>
      <c r="S109" s="50">
        <v>-69.719317306656649</v>
      </c>
      <c r="T109" s="50">
        <v>-93.420455110173862</v>
      </c>
      <c r="U109" s="50">
        <v>126.32560838900599</v>
      </c>
      <c r="V109" s="50">
        <v>135.6449192179864</v>
      </c>
      <c r="W109" s="50">
        <v>-32.200726862291276</v>
      </c>
      <c r="X109" s="50">
        <v>-17.566564431844199</v>
      </c>
      <c r="Y109" s="50">
        <v>32.961464593900928</v>
      </c>
      <c r="Z109" s="50">
        <v>-150.49699018139472</v>
      </c>
      <c r="AA109" s="50">
        <v>30.373580460546691</v>
      </c>
      <c r="AB109" s="50">
        <v>5.6567782603178784</v>
      </c>
      <c r="AC109" s="50">
        <v>-38.759919874774369</v>
      </c>
      <c r="AD109" s="50">
        <v>-32.187283075737469</v>
      </c>
      <c r="AE109" s="50">
        <v>-123.56206663313969</v>
      </c>
      <c r="AF109" s="50">
        <v>-136.0115822772259</v>
      </c>
    </row>
    <row r="110" spans="2:32" ht="16" customHeight="1" x14ac:dyDescent="0.3">
      <c r="B110" s="51" t="s">
        <v>196</v>
      </c>
      <c r="C110" s="53">
        <v>0</v>
      </c>
      <c r="D110" s="53">
        <v>0</v>
      </c>
      <c r="E110" s="53">
        <v>0</v>
      </c>
      <c r="F110" s="53">
        <v>0</v>
      </c>
      <c r="G110" s="53">
        <v>0</v>
      </c>
      <c r="H110" s="53">
        <v>0</v>
      </c>
      <c r="I110" s="53">
        <v>0</v>
      </c>
      <c r="J110" s="53">
        <v>0</v>
      </c>
      <c r="K110" s="53">
        <v>0</v>
      </c>
      <c r="L110" s="53">
        <v>0</v>
      </c>
      <c r="M110" s="53">
        <v>0</v>
      </c>
      <c r="N110" s="53">
        <v>0</v>
      </c>
      <c r="O110" s="53">
        <v>0</v>
      </c>
      <c r="P110" s="53">
        <v>0</v>
      </c>
      <c r="Q110" s="53">
        <v>0</v>
      </c>
      <c r="R110" s="53">
        <v>0</v>
      </c>
      <c r="S110" s="53">
        <v>0</v>
      </c>
      <c r="T110" s="53">
        <v>0</v>
      </c>
      <c r="U110" s="53">
        <v>0</v>
      </c>
      <c r="V110" s="53">
        <v>0</v>
      </c>
      <c r="W110" s="53">
        <v>0</v>
      </c>
      <c r="X110" s="53">
        <v>0</v>
      </c>
      <c r="Y110" s="53">
        <v>0</v>
      </c>
      <c r="Z110" s="53">
        <v>0</v>
      </c>
      <c r="AA110" s="53">
        <v>0</v>
      </c>
      <c r="AB110" s="53">
        <v>0</v>
      </c>
      <c r="AC110" s="53">
        <v>0</v>
      </c>
      <c r="AD110" s="53">
        <v>0</v>
      </c>
      <c r="AE110" s="53">
        <v>0</v>
      </c>
      <c r="AF110" s="53">
        <v>0</v>
      </c>
    </row>
    <row r="111" spans="2:32" ht="16" customHeight="1" x14ac:dyDescent="0.3">
      <c r="B111" s="51" t="s">
        <v>197</v>
      </c>
      <c r="C111" s="53">
        <v>0</v>
      </c>
      <c r="D111" s="53">
        <v>0</v>
      </c>
      <c r="E111" s="53">
        <v>0</v>
      </c>
      <c r="F111" s="53">
        <v>0</v>
      </c>
      <c r="G111" s="53">
        <v>0</v>
      </c>
      <c r="H111" s="53">
        <v>0</v>
      </c>
      <c r="I111" s="53">
        <v>0</v>
      </c>
      <c r="J111" s="53">
        <v>0</v>
      </c>
      <c r="K111" s="53">
        <v>0</v>
      </c>
      <c r="L111" s="53">
        <v>0</v>
      </c>
      <c r="M111" s="53">
        <v>0</v>
      </c>
      <c r="N111" s="53">
        <v>0</v>
      </c>
      <c r="O111" s="53">
        <v>0</v>
      </c>
      <c r="P111" s="53">
        <v>0</v>
      </c>
      <c r="Q111" s="53">
        <v>0</v>
      </c>
      <c r="R111" s="53">
        <v>0</v>
      </c>
      <c r="S111" s="53">
        <v>0</v>
      </c>
      <c r="T111" s="53">
        <v>0</v>
      </c>
      <c r="U111" s="53">
        <v>0</v>
      </c>
      <c r="V111" s="53">
        <v>0</v>
      </c>
      <c r="W111" s="53">
        <v>0</v>
      </c>
      <c r="X111" s="53">
        <v>0</v>
      </c>
      <c r="Y111" s="53">
        <v>0</v>
      </c>
      <c r="Z111" s="53">
        <v>0</v>
      </c>
      <c r="AA111" s="53">
        <v>0</v>
      </c>
      <c r="AB111" s="53">
        <v>0</v>
      </c>
      <c r="AC111" s="53">
        <v>0</v>
      </c>
      <c r="AD111" s="53">
        <v>0</v>
      </c>
      <c r="AE111" s="53">
        <v>0</v>
      </c>
      <c r="AF111" s="53">
        <v>0</v>
      </c>
    </row>
    <row r="112" spans="2:32" ht="16" customHeight="1" x14ac:dyDescent="0.3">
      <c r="B112" s="51" t="s">
        <v>198</v>
      </c>
      <c r="C112" s="53">
        <v>-198.46200000000002</v>
      </c>
      <c r="D112" s="53">
        <v>-170.54400000000001</v>
      </c>
      <c r="E112" s="53">
        <v>-163.08660382623086</v>
      </c>
      <c r="F112" s="53">
        <v>-156.9572858054299</v>
      </c>
      <c r="G112" s="53">
        <v>-204.22200014625392</v>
      </c>
      <c r="H112" s="53">
        <v>-226.18792228319396</v>
      </c>
      <c r="I112" s="53">
        <v>-220.44691173972294</v>
      </c>
      <c r="J112" s="53">
        <v>-240.63399999999993</v>
      </c>
      <c r="K112" s="53">
        <v>-207.41449696089995</v>
      </c>
      <c r="L112" s="53">
        <v>-224.12228975777907</v>
      </c>
      <c r="M112" s="53">
        <v>-219.87634945114749</v>
      </c>
      <c r="N112" s="53">
        <v>-225.53999999999996</v>
      </c>
      <c r="O112" s="53">
        <v>-326.57899999999984</v>
      </c>
      <c r="P112" s="53">
        <v>-235.53600000000014</v>
      </c>
      <c r="Q112" s="53">
        <v>-139.20000000000039</v>
      </c>
      <c r="R112" s="53">
        <v>-151.09599999999992</v>
      </c>
      <c r="S112" s="53">
        <v>-84.65915689167997</v>
      </c>
      <c r="T112" s="53">
        <v>-205.9015999999998</v>
      </c>
      <c r="U112" s="53">
        <v>-126.61571890656296</v>
      </c>
      <c r="V112" s="53">
        <v>-150.31335306988649</v>
      </c>
      <c r="W112" s="53">
        <v>-65.929141783817045</v>
      </c>
      <c r="X112" s="53">
        <v>-57.855777200000148</v>
      </c>
      <c r="Y112" s="53">
        <v>-128.45365600000008</v>
      </c>
      <c r="Z112" s="53">
        <v>-183.16465600000004</v>
      </c>
      <c r="AA112" s="53">
        <v>-21.52433080000003</v>
      </c>
      <c r="AB112" s="53">
        <v>-71.21825200000012</v>
      </c>
      <c r="AC112" s="53">
        <v>-77.301848000000064</v>
      </c>
      <c r="AD112" s="53">
        <v>-112.89724999999999</v>
      </c>
      <c r="AE112" s="53">
        <v>-194.5172520000001</v>
      </c>
      <c r="AF112" s="53">
        <v>-218.86045400000012</v>
      </c>
    </row>
    <row r="113" spans="2:32" ht="16" customHeight="1" x14ac:dyDescent="0.3">
      <c r="B113" s="51" t="s">
        <v>199</v>
      </c>
      <c r="C113" s="53">
        <v>33.427754781279873</v>
      </c>
      <c r="D113" s="53">
        <v>66.632182595173163</v>
      </c>
      <c r="E113" s="53">
        <v>27.776334716038946</v>
      </c>
      <c r="F113" s="53">
        <v>54.65252818072986</v>
      </c>
      <c r="G113" s="53">
        <v>50.866838626390745</v>
      </c>
      <c r="H113" s="53">
        <v>128.08496005021789</v>
      </c>
      <c r="I113" s="53">
        <v>132.77598241920487</v>
      </c>
      <c r="J113" s="53">
        <v>106.34424826395343</v>
      </c>
      <c r="K113" s="53">
        <v>14.910765155375429</v>
      </c>
      <c r="L113" s="53">
        <v>7.4048227797111394</v>
      </c>
      <c r="M113" s="53">
        <v>-25.266363832366551</v>
      </c>
      <c r="N113" s="53">
        <v>70.689589368613269</v>
      </c>
      <c r="O113" s="53">
        <v>55.001531589585511</v>
      </c>
      <c r="P113" s="53">
        <v>53.534831958770155</v>
      </c>
      <c r="Q113" s="53">
        <v>10.664723324407532</v>
      </c>
      <c r="R113" s="53">
        <v>7.479011883796602</v>
      </c>
      <c r="S113" s="53">
        <v>14.93983958502281</v>
      </c>
      <c r="T113" s="53">
        <v>112.48114488982537</v>
      </c>
      <c r="U113" s="53">
        <v>252.9413272955685</v>
      </c>
      <c r="V113" s="53">
        <v>285.95827228787266</v>
      </c>
      <c r="W113" s="53">
        <v>33.728414921525655</v>
      </c>
      <c r="X113" s="53">
        <v>40.289212768155494</v>
      </c>
      <c r="Y113" s="53">
        <v>161.41512059390129</v>
      </c>
      <c r="Z113" s="53">
        <v>32.667665818604746</v>
      </c>
      <c r="AA113" s="53">
        <v>51.897911260545925</v>
      </c>
      <c r="AB113" s="53">
        <v>76.875030260318681</v>
      </c>
      <c r="AC113" s="53">
        <v>38.54192812522524</v>
      </c>
      <c r="AD113" s="53">
        <v>80.709966924262744</v>
      </c>
      <c r="AE113" s="53">
        <v>70.955185366859496</v>
      </c>
      <c r="AF113" s="53">
        <v>82.848871722773538</v>
      </c>
    </row>
    <row r="114" spans="2:32" ht="16" customHeight="1" x14ac:dyDescent="0.3">
      <c r="B114" s="51" t="s">
        <v>200</v>
      </c>
      <c r="C114" s="53">
        <v>0</v>
      </c>
      <c r="D114" s="53">
        <v>0</v>
      </c>
      <c r="E114" s="53">
        <v>0</v>
      </c>
      <c r="F114" s="53">
        <v>0</v>
      </c>
      <c r="G114" s="53">
        <v>0</v>
      </c>
      <c r="H114" s="53">
        <v>0</v>
      </c>
      <c r="I114" s="53">
        <v>0</v>
      </c>
      <c r="J114" s="53">
        <v>0</v>
      </c>
      <c r="K114" s="53">
        <v>0</v>
      </c>
      <c r="L114" s="53">
        <v>0</v>
      </c>
      <c r="M114" s="53">
        <v>0</v>
      </c>
      <c r="N114" s="53">
        <v>0</v>
      </c>
      <c r="O114" s="53">
        <v>0</v>
      </c>
      <c r="P114" s="53">
        <v>0</v>
      </c>
      <c r="Q114" s="53">
        <v>0</v>
      </c>
      <c r="R114" s="53">
        <v>0</v>
      </c>
      <c r="S114" s="53">
        <v>0</v>
      </c>
      <c r="T114" s="53">
        <v>0</v>
      </c>
      <c r="U114" s="53">
        <v>0</v>
      </c>
      <c r="V114" s="53">
        <v>0</v>
      </c>
      <c r="W114" s="53">
        <v>0</v>
      </c>
      <c r="X114" s="53">
        <v>0</v>
      </c>
      <c r="Y114" s="53">
        <v>0</v>
      </c>
      <c r="Z114" s="53">
        <v>0</v>
      </c>
      <c r="AA114" s="53">
        <v>0</v>
      </c>
      <c r="AB114" s="53">
        <v>0</v>
      </c>
      <c r="AC114" s="53">
        <v>0</v>
      </c>
      <c r="AD114" s="53">
        <v>0</v>
      </c>
      <c r="AE114" s="53">
        <v>0</v>
      </c>
      <c r="AF114" s="53">
        <v>0</v>
      </c>
    </row>
    <row r="115" spans="2:32" ht="16" customHeight="1" x14ac:dyDescent="0.25">
      <c r="B115" s="47" t="s">
        <v>201</v>
      </c>
      <c r="C115" s="48">
        <v>-451.13983081188053</v>
      </c>
      <c r="D115" s="48">
        <v>-807.10180532778759</v>
      </c>
      <c r="E115" s="48">
        <v>-378.36309981363593</v>
      </c>
      <c r="F115" s="48">
        <v>-408.3248017318183</v>
      </c>
      <c r="G115" s="48">
        <v>-342.10111014072027</v>
      </c>
      <c r="H115" s="48">
        <v>-455.46701329007919</v>
      </c>
      <c r="I115" s="48">
        <v>-254.71621736872476</v>
      </c>
      <c r="J115" s="48">
        <v>57.425055024286848</v>
      </c>
      <c r="K115" s="48">
        <v>-785.99762772135</v>
      </c>
      <c r="L115" s="48">
        <v>-562.08549609741021</v>
      </c>
      <c r="M115" s="48">
        <v>-799.98289563350409</v>
      </c>
      <c r="N115" s="48">
        <v>-603.36043412820436</v>
      </c>
      <c r="O115" s="48">
        <v>-735.89558429828321</v>
      </c>
      <c r="P115" s="48">
        <v>-820.81392698865238</v>
      </c>
      <c r="Q115" s="48">
        <v>-1074.702262877021</v>
      </c>
      <c r="R115" s="48">
        <v>-1337.0878597790579</v>
      </c>
      <c r="S115" s="48">
        <v>-851.4451264440213</v>
      </c>
      <c r="T115" s="48">
        <v>-709.93683351183427</v>
      </c>
      <c r="U115" s="48">
        <v>-764.58313619557885</v>
      </c>
      <c r="V115" s="48">
        <v>-771.34811677133985</v>
      </c>
      <c r="W115" s="48">
        <v>-1620.135645094153</v>
      </c>
      <c r="X115" s="48">
        <v>-1081.8706400958399</v>
      </c>
      <c r="Y115" s="48">
        <v>-928.19343136805401</v>
      </c>
      <c r="Z115" s="48">
        <v>-1124.67201361974</v>
      </c>
      <c r="AA115" s="48">
        <v>-1677.0855337764078</v>
      </c>
      <c r="AB115" s="48">
        <v>-1591.0955614852719</v>
      </c>
      <c r="AC115" s="48">
        <v>-1649.3560243888824</v>
      </c>
      <c r="AD115" s="48">
        <v>-1710.8056968839628</v>
      </c>
      <c r="AE115" s="48">
        <v>-1413.5580118237267</v>
      </c>
      <c r="AF115" s="48">
        <v>-1412.8340688079988</v>
      </c>
    </row>
    <row r="116" spans="2:32" ht="16" customHeight="1" x14ac:dyDescent="0.3">
      <c r="B116" s="51" t="s">
        <v>202</v>
      </c>
      <c r="C116" s="53">
        <v>744.80709641709836</v>
      </c>
      <c r="D116" s="53">
        <v>451.25186211292976</v>
      </c>
      <c r="E116" s="53">
        <v>584.59913117365431</v>
      </c>
      <c r="F116" s="53">
        <v>285.20415215697221</v>
      </c>
      <c r="G116" s="53">
        <v>1830.6582487492756</v>
      </c>
      <c r="H116" s="53">
        <v>1905.010439880411</v>
      </c>
      <c r="I116" s="53">
        <v>1904.0185306527264</v>
      </c>
      <c r="J116" s="53">
        <v>2210.6670732335347</v>
      </c>
      <c r="K116" s="53">
        <v>2325.3865145928562</v>
      </c>
      <c r="L116" s="53">
        <v>762.88990409823418</v>
      </c>
      <c r="M116" s="53">
        <v>1125.2875382289658</v>
      </c>
      <c r="N116" s="53">
        <v>1737.5407191225304</v>
      </c>
      <c r="O116" s="53">
        <v>1940.8781831845108</v>
      </c>
      <c r="P116" s="53">
        <v>1964.9074583179545</v>
      </c>
      <c r="Q116" s="53">
        <v>1957.493143717626</v>
      </c>
      <c r="R116" s="53">
        <v>1981.9337652738732</v>
      </c>
      <c r="S116" s="53">
        <v>2169.7154487098705</v>
      </c>
      <c r="T116" s="53">
        <v>1919.949646178592</v>
      </c>
      <c r="U116" s="53">
        <v>1887.4166408780206</v>
      </c>
      <c r="V116" s="53">
        <v>1953.2515963257142</v>
      </c>
      <c r="W116" s="53">
        <v>1771.2874290579236</v>
      </c>
      <c r="X116" s="53">
        <v>1743.8309856105775</v>
      </c>
      <c r="Y116" s="53">
        <v>1691.797519224305</v>
      </c>
      <c r="Z116" s="53">
        <v>1702.4092614520625</v>
      </c>
      <c r="AA116" s="53">
        <v>1617.0543391929159</v>
      </c>
      <c r="AB116" s="53">
        <v>1620.5169055628426</v>
      </c>
      <c r="AC116" s="53">
        <v>1613.5675675302862</v>
      </c>
      <c r="AD116" s="53">
        <v>1555.2075700797377</v>
      </c>
      <c r="AE116" s="53">
        <v>1522.5379708319954</v>
      </c>
      <c r="AF116" s="53">
        <v>1507.1530094272614</v>
      </c>
    </row>
    <row r="117" spans="2:32" ht="16" customHeight="1" x14ac:dyDescent="0.3">
      <c r="B117" s="51" t="s">
        <v>203</v>
      </c>
      <c r="C117" s="53">
        <v>-1195.9469272289789</v>
      </c>
      <c r="D117" s="53">
        <v>-1258.3536674407078</v>
      </c>
      <c r="E117" s="53">
        <v>-962.9622309872866</v>
      </c>
      <c r="F117" s="53">
        <v>-693.52895388880279</v>
      </c>
      <c r="G117" s="53">
        <v>-2172.7593588899908</v>
      </c>
      <c r="H117" s="53">
        <v>-2360.4774531704825</v>
      </c>
      <c r="I117" s="53">
        <v>-2158.7347480214521</v>
      </c>
      <c r="J117" s="53">
        <v>-2153.2420182092465</v>
      </c>
      <c r="K117" s="53">
        <v>-3111.3841423142003</v>
      </c>
      <c r="L117" s="53">
        <v>-1324.9754001956389</v>
      </c>
      <c r="M117" s="53">
        <v>-1925.2704338624644</v>
      </c>
      <c r="N117" s="53">
        <v>-2340.901153250732</v>
      </c>
      <c r="O117" s="53">
        <v>-2676.7737674827877</v>
      </c>
      <c r="P117" s="53">
        <v>-2785.7213853065987</v>
      </c>
      <c r="Q117" s="53">
        <v>-3032.1954065946447</v>
      </c>
      <c r="R117" s="53">
        <v>-3319.0216250529338</v>
      </c>
      <c r="S117" s="53">
        <v>-3021.1605751538918</v>
      </c>
      <c r="T117" s="53">
        <v>-2629.8864796904272</v>
      </c>
      <c r="U117" s="53">
        <v>-2651.9997770735936</v>
      </c>
      <c r="V117" s="53">
        <v>-2724.5997130970572</v>
      </c>
      <c r="W117" s="53">
        <v>-3391.4230741520805</v>
      </c>
      <c r="X117" s="53">
        <v>-2825.7016257064206</v>
      </c>
      <c r="Y117" s="53">
        <v>-2619.9909505923606</v>
      </c>
      <c r="Z117" s="53">
        <v>-2827.0812750718032</v>
      </c>
      <c r="AA117" s="53">
        <v>-3294.1398729693283</v>
      </c>
      <c r="AB117" s="53">
        <v>-3211.6124670481113</v>
      </c>
      <c r="AC117" s="53">
        <v>-3262.9235919191669</v>
      </c>
      <c r="AD117" s="53">
        <v>-3266.0132669637023</v>
      </c>
      <c r="AE117" s="53">
        <v>-2936.0959826557228</v>
      </c>
      <c r="AF117" s="53">
        <v>-2919.9870782352591</v>
      </c>
    </row>
    <row r="118" spans="2:32" ht="16" customHeight="1" x14ac:dyDescent="0.25">
      <c r="B118" s="47" t="s">
        <v>204</v>
      </c>
      <c r="C118" s="48">
        <v>-603.52639030204955</v>
      </c>
      <c r="D118" s="48">
        <v>-323.23205058032727</v>
      </c>
      <c r="E118" s="48">
        <v>-543.25282387109291</v>
      </c>
      <c r="F118" s="48">
        <v>-673.55032939982448</v>
      </c>
      <c r="G118" s="48">
        <v>-386.66572928137248</v>
      </c>
      <c r="H118" s="48">
        <v>-374.24291568499029</v>
      </c>
      <c r="I118" s="48">
        <v>-1123.4312004567873</v>
      </c>
      <c r="J118" s="48">
        <v>-1447.2491762288046</v>
      </c>
      <c r="K118" s="48">
        <v>-2526.4719167031071</v>
      </c>
      <c r="L118" s="48">
        <v>-1640.3348993069121</v>
      </c>
      <c r="M118" s="48">
        <v>-3171.9605125638991</v>
      </c>
      <c r="N118" s="48">
        <v>-3126.2656259306859</v>
      </c>
      <c r="O118" s="48">
        <v>-2775.6573367034107</v>
      </c>
      <c r="P118" s="48">
        <v>-2132.630321851444</v>
      </c>
      <c r="Q118" s="48">
        <v>-1493.6269236599837</v>
      </c>
      <c r="R118" s="48">
        <v>-1093.8303296170925</v>
      </c>
      <c r="S118" s="48">
        <v>-488.2393301616612</v>
      </c>
      <c r="T118" s="48">
        <v>-1098.6447626628615</v>
      </c>
      <c r="U118" s="48">
        <v>-1670.654927729167</v>
      </c>
      <c r="V118" s="48">
        <v>-2537.7598256222263</v>
      </c>
      <c r="W118" s="48">
        <v>-1071.0116134958589</v>
      </c>
      <c r="X118" s="48">
        <v>-2143.9978675747807</v>
      </c>
      <c r="Y118" s="48">
        <v>-2939.5236283759295</v>
      </c>
      <c r="Z118" s="48">
        <v>-2664.0618371629207</v>
      </c>
      <c r="AA118" s="48">
        <v>-2303.7685485660622</v>
      </c>
      <c r="AB118" s="48">
        <v>-2556.104213643277</v>
      </c>
      <c r="AC118" s="48">
        <v>-2476.6432628217444</v>
      </c>
      <c r="AD118" s="48">
        <v>-2593.9249654982559</v>
      </c>
      <c r="AE118" s="48">
        <v>-2712.8835026153756</v>
      </c>
      <c r="AF118" s="48">
        <v>-2480.478273807752</v>
      </c>
    </row>
    <row r="119" spans="2:32" ht="16" customHeight="1" x14ac:dyDescent="0.25">
      <c r="B119" s="49" t="s">
        <v>205</v>
      </c>
      <c r="C119" s="50">
        <v>-380.30630587331274</v>
      </c>
      <c r="D119" s="50">
        <v>-378.70421170956593</v>
      </c>
      <c r="E119" s="50">
        <v>-275.0619234462182</v>
      </c>
      <c r="F119" s="50">
        <v>-253.91270329306758</v>
      </c>
      <c r="G119" s="50">
        <v>-372.99508619295796</v>
      </c>
      <c r="H119" s="50">
        <v>-334.18797857949903</v>
      </c>
      <c r="I119" s="50">
        <v>-251.04747578329659</v>
      </c>
      <c r="J119" s="50">
        <v>-458.44000000000023</v>
      </c>
      <c r="K119" s="50">
        <v>-462.1</v>
      </c>
      <c r="L119" s="50">
        <v>-451.4500000000001</v>
      </c>
      <c r="M119" s="50">
        <v>-642.8499999999998</v>
      </c>
      <c r="N119" s="50">
        <v>-683.05999999999983</v>
      </c>
      <c r="O119" s="50">
        <v>-395.26900000000001</v>
      </c>
      <c r="P119" s="50">
        <v>-530.7074411924159</v>
      </c>
      <c r="Q119" s="50">
        <v>-506.22743646973993</v>
      </c>
      <c r="R119" s="50">
        <v>-476.56527000578922</v>
      </c>
      <c r="S119" s="50">
        <v>-320.38784522461697</v>
      </c>
      <c r="T119" s="50">
        <v>-37.51898945961716</v>
      </c>
      <c r="U119" s="50">
        <v>-95.618896296609591</v>
      </c>
      <c r="V119" s="50">
        <v>-39.824467416402285</v>
      </c>
      <c r="W119" s="50">
        <v>-32.952712779649232</v>
      </c>
      <c r="X119" s="50">
        <v>-37.447567129652953</v>
      </c>
      <c r="Y119" s="50">
        <v>-39.437680382677513</v>
      </c>
      <c r="Z119" s="50">
        <v>-39.306104428150547</v>
      </c>
      <c r="AA119" s="50">
        <v>-34.790963799420069</v>
      </c>
      <c r="AB119" s="50">
        <v>-37.158863497552375</v>
      </c>
      <c r="AC119" s="50">
        <v>-39.750469266472919</v>
      </c>
      <c r="AD119" s="50">
        <v>-39.611820105875722</v>
      </c>
      <c r="AE119" s="50">
        <v>-42.177642092104179</v>
      </c>
      <c r="AF119" s="50">
        <v>-44.69687817342674</v>
      </c>
    </row>
    <row r="120" spans="2:32" ht="16" customHeight="1" x14ac:dyDescent="0.3">
      <c r="B120" s="51" t="s">
        <v>206</v>
      </c>
      <c r="C120" s="53">
        <v>0</v>
      </c>
      <c r="D120" s="53">
        <v>0</v>
      </c>
      <c r="E120" s="53">
        <v>0</v>
      </c>
      <c r="F120" s="53">
        <v>0</v>
      </c>
      <c r="G120" s="53">
        <v>0</v>
      </c>
      <c r="H120" s="53">
        <v>0</v>
      </c>
      <c r="I120" s="53">
        <v>0</v>
      </c>
      <c r="J120" s="53">
        <v>0</v>
      </c>
      <c r="K120" s="53">
        <v>0</v>
      </c>
      <c r="L120" s="53">
        <v>0</v>
      </c>
      <c r="M120" s="53">
        <v>0</v>
      </c>
      <c r="N120" s="53">
        <v>0</v>
      </c>
      <c r="O120" s="53">
        <v>0</v>
      </c>
      <c r="P120" s="53">
        <v>0</v>
      </c>
      <c r="Q120" s="53">
        <v>0</v>
      </c>
      <c r="R120" s="53">
        <v>0</v>
      </c>
      <c r="S120" s="53">
        <v>0</v>
      </c>
      <c r="T120" s="53">
        <v>0</v>
      </c>
      <c r="U120" s="53">
        <v>0</v>
      </c>
      <c r="V120" s="53">
        <v>0</v>
      </c>
      <c r="W120" s="53">
        <v>0</v>
      </c>
      <c r="X120" s="53">
        <v>0</v>
      </c>
      <c r="Y120" s="53">
        <v>0</v>
      </c>
      <c r="Z120" s="53">
        <v>0</v>
      </c>
      <c r="AA120" s="53">
        <v>0</v>
      </c>
      <c r="AB120" s="53">
        <v>0</v>
      </c>
      <c r="AC120" s="53">
        <v>0</v>
      </c>
      <c r="AD120" s="53">
        <v>0</v>
      </c>
      <c r="AE120" s="53">
        <v>0</v>
      </c>
      <c r="AF120" s="53">
        <v>0</v>
      </c>
    </row>
    <row r="121" spans="2:32" ht="16" customHeight="1" x14ac:dyDescent="0.3">
      <c r="B121" s="51" t="s">
        <v>207</v>
      </c>
      <c r="C121" s="53">
        <v>-344.15361976986827</v>
      </c>
      <c r="D121" s="53">
        <v>-342.40297280301809</v>
      </c>
      <c r="E121" s="53">
        <v>-238.7844204852405</v>
      </c>
      <c r="F121" s="53">
        <v>-217.64188360857099</v>
      </c>
      <c r="G121" s="53">
        <v>-335.60338892615709</v>
      </c>
      <c r="H121" s="53">
        <v>-296.53358080500561</v>
      </c>
      <c r="I121" s="53">
        <v>-213.22747829931768</v>
      </c>
      <c r="J121" s="53">
        <v>-420.44000000000023</v>
      </c>
      <c r="K121" s="53">
        <v>-424.1</v>
      </c>
      <c r="L121" s="53">
        <v>-413.4500000000001</v>
      </c>
      <c r="M121" s="53">
        <v>-604.84999999999991</v>
      </c>
      <c r="N121" s="53">
        <v>-645.05999999999983</v>
      </c>
      <c r="O121" s="53">
        <v>-357.26900000000001</v>
      </c>
      <c r="P121" s="53">
        <v>-492.24507583841745</v>
      </c>
      <c r="Q121" s="53">
        <v>-468.09203073956758</v>
      </c>
      <c r="R121" s="53">
        <v>-439.75188361439791</v>
      </c>
      <c r="S121" s="53">
        <v>-284.92762970767694</v>
      </c>
      <c r="T121" s="53">
        <v>-1.6889589038880786</v>
      </c>
      <c r="U121" s="53">
        <v>-59.683746842262963</v>
      </c>
      <c r="V121" s="53">
        <v>-4.6458928460018569</v>
      </c>
      <c r="W121" s="53">
        <v>-1.1851932312508779</v>
      </c>
      <c r="X121" s="53">
        <v>-3.0498379099436761</v>
      </c>
      <c r="Y121" s="53">
        <v>-4.313217471278449</v>
      </c>
      <c r="Z121" s="53">
        <v>-4.5309871527080077</v>
      </c>
      <c r="AA121" s="53">
        <v>-0.30048914377277924</v>
      </c>
      <c r="AB121" s="53">
        <v>-1.691743003124202</v>
      </c>
      <c r="AC121" s="53">
        <v>-3.4804844055956892</v>
      </c>
      <c r="AD121" s="53">
        <v>-2.4634217509144491</v>
      </c>
      <c r="AE121" s="53">
        <v>-4.2343670363347883</v>
      </c>
      <c r="AF121" s="53">
        <v>-5.9731584587423185</v>
      </c>
    </row>
    <row r="122" spans="2:32" ht="16" customHeight="1" x14ac:dyDescent="0.3">
      <c r="B122" s="51" t="s">
        <v>208</v>
      </c>
      <c r="C122" s="53">
        <v>-3.15268610344445</v>
      </c>
      <c r="D122" s="53">
        <v>-3.30123890654788</v>
      </c>
      <c r="E122" s="53">
        <v>-3.2775029609776101</v>
      </c>
      <c r="F122" s="53">
        <v>-3.2708196844966499</v>
      </c>
      <c r="G122" s="53">
        <v>-3.3916972668008101</v>
      </c>
      <c r="H122" s="53">
        <v>-3.6543977744933902</v>
      </c>
      <c r="I122" s="53">
        <v>-3.81999748397884</v>
      </c>
      <c r="J122" s="53">
        <v>-4</v>
      </c>
      <c r="K122" s="53">
        <v>-4</v>
      </c>
      <c r="L122" s="53">
        <v>-4</v>
      </c>
      <c r="M122" s="53">
        <v>-4</v>
      </c>
      <c r="N122" s="53">
        <v>-4</v>
      </c>
      <c r="O122" s="53">
        <v>-4</v>
      </c>
      <c r="P122" s="53">
        <v>-4.0486700372630002</v>
      </c>
      <c r="Q122" s="53">
        <v>-4.0142532347549897</v>
      </c>
      <c r="R122" s="53">
        <v>-3.8750933043569802</v>
      </c>
      <c r="S122" s="53">
        <v>-3.7326542649410501</v>
      </c>
      <c r="T122" s="53">
        <v>-3.7715821637609501</v>
      </c>
      <c r="U122" s="53">
        <v>-3.7826473109838634</v>
      </c>
      <c r="V122" s="53">
        <v>-3.7030078495158354</v>
      </c>
      <c r="W122" s="53">
        <v>-3.3422171346649594</v>
      </c>
      <c r="X122" s="53">
        <v>-3.6189378845435867</v>
      </c>
      <c r="Y122" s="53">
        <v>-3.6953965388934606</v>
      </c>
      <c r="Z122" s="53">
        <v>-3.6586423639684869</v>
      </c>
      <c r="AA122" s="53">
        <v>-3.6286955045769007</v>
      </c>
      <c r="AB122" s="53">
        <v>-3.7314470729484568</v>
      </c>
      <c r="AC122" s="53">
        <v>-3.8159153311097795</v>
      </c>
      <c r="AD122" s="53">
        <v>-3.9083320093076166</v>
      </c>
      <c r="AE122" s="53">
        <v>-3.9919598961289187</v>
      </c>
      <c r="AF122" s="53">
        <v>-4.0740694076288495</v>
      </c>
    </row>
    <row r="123" spans="2:32" ht="16" customHeight="1" x14ac:dyDescent="0.3">
      <c r="B123" s="51" t="s">
        <v>209</v>
      </c>
      <c r="C123" s="53">
        <v>0</v>
      </c>
      <c r="D123" s="53">
        <v>0</v>
      </c>
      <c r="E123" s="53">
        <v>0</v>
      </c>
      <c r="F123" s="53">
        <v>0</v>
      </c>
      <c r="G123" s="53">
        <v>0</v>
      </c>
      <c r="H123" s="53">
        <v>0</v>
      </c>
      <c r="I123" s="53">
        <v>0</v>
      </c>
      <c r="J123" s="53">
        <v>0</v>
      </c>
      <c r="K123" s="53">
        <v>0</v>
      </c>
      <c r="L123" s="53">
        <v>0</v>
      </c>
      <c r="M123" s="53">
        <v>0</v>
      </c>
      <c r="N123" s="53">
        <v>0</v>
      </c>
      <c r="O123" s="53">
        <v>0</v>
      </c>
      <c r="P123" s="53">
        <v>0</v>
      </c>
      <c r="Q123" s="53">
        <v>0</v>
      </c>
      <c r="R123" s="53">
        <v>0</v>
      </c>
      <c r="S123" s="53">
        <v>0</v>
      </c>
      <c r="T123" s="53">
        <v>0</v>
      </c>
      <c r="U123" s="53">
        <v>0</v>
      </c>
      <c r="V123" s="53">
        <v>0</v>
      </c>
      <c r="W123" s="53">
        <v>0</v>
      </c>
      <c r="X123" s="53">
        <v>0</v>
      </c>
      <c r="Y123" s="53">
        <v>0</v>
      </c>
      <c r="Z123" s="53">
        <v>0</v>
      </c>
      <c r="AA123" s="53">
        <v>0</v>
      </c>
      <c r="AB123" s="53">
        <v>0</v>
      </c>
      <c r="AC123" s="53">
        <v>0</v>
      </c>
      <c r="AD123" s="53">
        <v>0</v>
      </c>
      <c r="AE123" s="53">
        <v>0</v>
      </c>
      <c r="AF123" s="53">
        <v>0</v>
      </c>
    </row>
    <row r="124" spans="2:32" ht="16" customHeight="1" x14ac:dyDescent="0.3">
      <c r="B124" s="51" t="s">
        <v>210</v>
      </c>
      <c r="C124" s="53">
        <v>-6</v>
      </c>
      <c r="D124" s="53">
        <v>-6</v>
      </c>
      <c r="E124" s="53">
        <v>-6</v>
      </c>
      <c r="F124" s="53">
        <v>-6</v>
      </c>
      <c r="G124" s="53">
        <v>-6</v>
      </c>
      <c r="H124" s="53">
        <v>-6</v>
      </c>
      <c r="I124" s="53">
        <v>-6</v>
      </c>
      <c r="J124" s="53">
        <v>-6</v>
      </c>
      <c r="K124" s="53">
        <v>-6</v>
      </c>
      <c r="L124" s="53">
        <v>-6</v>
      </c>
      <c r="M124" s="53">
        <v>-6</v>
      </c>
      <c r="N124" s="53">
        <v>-6</v>
      </c>
      <c r="O124" s="53">
        <v>-6</v>
      </c>
      <c r="P124" s="53">
        <v>-6.0730050558944999</v>
      </c>
      <c r="Q124" s="53">
        <v>-6.0213798521324797</v>
      </c>
      <c r="R124" s="53">
        <v>-5.8126399565354703</v>
      </c>
      <c r="S124" s="53">
        <v>-5.5989813974115696</v>
      </c>
      <c r="T124" s="53">
        <v>-5.6573732456414296</v>
      </c>
      <c r="U124" s="53">
        <v>-5.6739709664757996</v>
      </c>
      <c r="V124" s="53">
        <v>-5.5545117742737578</v>
      </c>
      <c r="W124" s="53">
        <v>-5.0133257019974433</v>
      </c>
      <c r="X124" s="53">
        <v>-5.4284068268153849</v>
      </c>
      <c r="Y124" s="53">
        <v>-5.5430948083401965</v>
      </c>
      <c r="Z124" s="53">
        <v>-5.4879635459527352</v>
      </c>
      <c r="AA124" s="53">
        <v>-5.4430432568653568</v>
      </c>
      <c r="AB124" s="53">
        <v>-5.5971706094226912</v>
      </c>
      <c r="AC124" s="53">
        <v>-5.7238729966646762</v>
      </c>
      <c r="AD124" s="53">
        <v>-5.8624980139614333</v>
      </c>
      <c r="AE124" s="53">
        <v>-5.9879398441933871</v>
      </c>
      <c r="AF124" s="53">
        <v>-6.1111041114432831</v>
      </c>
    </row>
    <row r="125" spans="2:32" ht="16" customHeight="1" x14ac:dyDescent="0.3">
      <c r="B125" s="51" t="s">
        <v>211</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row>
    <row r="126" spans="2:32" ht="16" customHeight="1" x14ac:dyDescent="0.3">
      <c r="B126" s="51" t="s">
        <v>212</v>
      </c>
      <c r="C126" s="53">
        <v>0</v>
      </c>
      <c r="D126" s="53">
        <v>0</v>
      </c>
      <c r="E126" s="53">
        <v>0</v>
      </c>
      <c r="F126" s="53">
        <v>0</v>
      </c>
      <c r="G126" s="53">
        <v>0</v>
      </c>
      <c r="H126" s="53">
        <v>0</v>
      </c>
      <c r="I126" s="53">
        <v>0</v>
      </c>
      <c r="J126" s="53">
        <v>0</v>
      </c>
      <c r="K126" s="53">
        <v>0</v>
      </c>
      <c r="L126" s="53">
        <v>0</v>
      </c>
      <c r="M126" s="53">
        <v>0</v>
      </c>
      <c r="N126" s="53">
        <v>0</v>
      </c>
      <c r="O126" s="53">
        <v>0</v>
      </c>
      <c r="P126" s="53">
        <v>0</v>
      </c>
      <c r="Q126" s="53">
        <v>0</v>
      </c>
      <c r="R126" s="53">
        <v>0</v>
      </c>
      <c r="S126" s="53">
        <v>0</v>
      </c>
      <c r="T126" s="53">
        <v>0</v>
      </c>
      <c r="U126" s="53">
        <v>0</v>
      </c>
      <c r="V126" s="53">
        <v>0</v>
      </c>
      <c r="W126" s="53">
        <v>0</v>
      </c>
      <c r="X126" s="53">
        <v>0</v>
      </c>
      <c r="Y126" s="53">
        <v>0</v>
      </c>
      <c r="Z126" s="53">
        <v>0</v>
      </c>
      <c r="AA126" s="53">
        <v>0</v>
      </c>
      <c r="AB126" s="53">
        <v>0</v>
      </c>
      <c r="AC126" s="53">
        <v>0</v>
      </c>
      <c r="AD126" s="53">
        <v>0</v>
      </c>
      <c r="AE126" s="53">
        <v>0</v>
      </c>
      <c r="AF126" s="53">
        <v>0</v>
      </c>
    </row>
    <row r="127" spans="2:32" ht="16" customHeight="1" x14ac:dyDescent="0.3">
      <c r="B127" s="51" t="s">
        <v>213</v>
      </c>
      <c r="C127" s="53">
        <v>-27</v>
      </c>
      <c r="D127" s="53">
        <v>-27</v>
      </c>
      <c r="E127" s="53">
        <v>-27</v>
      </c>
      <c r="F127" s="53">
        <v>-27</v>
      </c>
      <c r="G127" s="53">
        <v>-28</v>
      </c>
      <c r="H127" s="53">
        <v>-28</v>
      </c>
      <c r="I127" s="53">
        <v>-28</v>
      </c>
      <c r="J127" s="53">
        <v>-28</v>
      </c>
      <c r="K127" s="53">
        <v>-28</v>
      </c>
      <c r="L127" s="53">
        <v>-28</v>
      </c>
      <c r="M127" s="53">
        <v>-28</v>
      </c>
      <c r="N127" s="53">
        <v>-28</v>
      </c>
      <c r="O127" s="53">
        <v>-28</v>
      </c>
      <c r="P127" s="53">
        <v>-28.340690260841001</v>
      </c>
      <c r="Q127" s="53">
        <v>-28.099772643284901</v>
      </c>
      <c r="R127" s="53">
        <v>-27.125653130498801</v>
      </c>
      <c r="S127" s="53">
        <v>-26.128579854587301</v>
      </c>
      <c r="T127" s="53">
        <v>-26.401075146326601</v>
      </c>
      <c r="U127" s="53">
        <v>-26.478531176886989</v>
      </c>
      <c r="V127" s="53">
        <v>-25.921054946610795</v>
      </c>
      <c r="W127" s="53">
        <v>-23.411976711735988</v>
      </c>
      <c r="X127" s="53">
        <v>-25.350384508350317</v>
      </c>
      <c r="Y127" s="53">
        <v>-25.885971564165398</v>
      </c>
      <c r="Z127" s="53">
        <v>-25.628511365521298</v>
      </c>
      <c r="AA127" s="53">
        <v>-25.418735894205092</v>
      </c>
      <c r="AB127" s="53">
        <v>-26.138502812056871</v>
      </c>
      <c r="AC127" s="53">
        <v>-26.730196533102927</v>
      </c>
      <c r="AD127" s="53">
        <v>-27.377568331692149</v>
      </c>
      <c r="AE127" s="53">
        <v>-27.963375315447045</v>
      </c>
      <c r="AF127" s="53">
        <v>-28.538546195612227</v>
      </c>
    </row>
    <row r="128" spans="2:32" ht="16" customHeight="1" x14ac:dyDescent="0.25">
      <c r="B128" s="49" t="s">
        <v>214</v>
      </c>
      <c r="C128" s="50">
        <v>383.28935276664333</v>
      </c>
      <c r="D128" s="50">
        <v>616.17690696818227</v>
      </c>
      <c r="E128" s="50">
        <v>566.51106927933415</v>
      </c>
      <c r="F128" s="50">
        <v>475.25918969429404</v>
      </c>
      <c r="G128" s="50">
        <v>797.90616863912373</v>
      </c>
      <c r="H128" s="50">
        <v>698.17992422523457</v>
      </c>
      <c r="I128" s="50">
        <v>490.0969414099095</v>
      </c>
      <c r="J128" s="50">
        <v>316.97695467840003</v>
      </c>
      <c r="K128" s="50">
        <v>314.31794421139966</v>
      </c>
      <c r="L128" s="50">
        <v>261.74715517820005</v>
      </c>
      <c r="M128" s="50">
        <v>173.35556977291026</v>
      </c>
      <c r="N128" s="50">
        <v>552.519515383834</v>
      </c>
      <c r="O128" s="50">
        <v>554.79098478326978</v>
      </c>
      <c r="P128" s="50">
        <v>437.73885022246759</v>
      </c>
      <c r="Q128" s="50">
        <v>553.94370989234721</v>
      </c>
      <c r="R128" s="50">
        <v>1036.7178417569007</v>
      </c>
      <c r="S128" s="50">
        <v>892.38148133480627</v>
      </c>
      <c r="T128" s="50">
        <v>672.26304772376898</v>
      </c>
      <c r="U128" s="50">
        <v>743.03013999493669</v>
      </c>
      <c r="V128" s="50">
        <v>428.16938804539677</v>
      </c>
      <c r="W128" s="50">
        <v>675.20109565739858</v>
      </c>
      <c r="X128" s="50">
        <v>648.86317158378824</v>
      </c>
      <c r="Y128" s="50">
        <v>718.02834020986302</v>
      </c>
      <c r="Z128" s="50">
        <v>655.03824623645505</v>
      </c>
      <c r="AA128" s="50">
        <v>1047.6904936483193</v>
      </c>
      <c r="AB128" s="50">
        <v>823.55303524311694</v>
      </c>
      <c r="AC128" s="50">
        <v>543.88462083898776</v>
      </c>
      <c r="AD128" s="50">
        <v>698.05620922287017</v>
      </c>
      <c r="AE128" s="50">
        <v>746.40666103803642</v>
      </c>
      <c r="AF128" s="50">
        <v>851.35385384267602</v>
      </c>
    </row>
    <row r="129" spans="2:32" ht="16" customHeight="1" x14ac:dyDescent="0.3">
      <c r="B129" s="51" t="s">
        <v>215</v>
      </c>
      <c r="C129" s="53">
        <v>0</v>
      </c>
      <c r="D129" s="53">
        <v>0</v>
      </c>
      <c r="E129" s="53">
        <v>0</v>
      </c>
      <c r="F129" s="53">
        <v>0</v>
      </c>
      <c r="G129" s="53">
        <v>0</v>
      </c>
      <c r="H129" s="53">
        <v>0</v>
      </c>
      <c r="I129" s="53">
        <v>0</v>
      </c>
      <c r="J129" s="53">
        <v>0</v>
      </c>
      <c r="K129" s="53">
        <v>0</v>
      </c>
      <c r="L129" s="53">
        <v>0</v>
      </c>
      <c r="M129" s="53">
        <v>0</v>
      </c>
      <c r="N129" s="53">
        <v>0</v>
      </c>
      <c r="O129" s="53">
        <v>0</v>
      </c>
      <c r="P129" s="53">
        <v>0</v>
      </c>
      <c r="Q129" s="53">
        <v>0</v>
      </c>
      <c r="R129" s="53">
        <v>0</v>
      </c>
      <c r="S129" s="53">
        <v>0</v>
      </c>
      <c r="T129" s="53">
        <v>0</v>
      </c>
      <c r="U129" s="53">
        <v>0</v>
      </c>
      <c r="V129" s="53">
        <v>0</v>
      </c>
      <c r="W129" s="53">
        <v>0</v>
      </c>
      <c r="X129" s="53">
        <v>0</v>
      </c>
      <c r="Y129" s="53">
        <v>0</v>
      </c>
      <c r="Z129" s="53">
        <v>0</v>
      </c>
      <c r="AA129" s="53">
        <v>0</v>
      </c>
      <c r="AB129" s="53">
        <v>0</v>
      </c>
      <c r="AC129" s="53">
        <v>0</v>
      </c>
      <c r="AD129" s="53">
        <v>0</v>
      </c>
      <c r="AE129" s="53">
        <v>0</v>
      </c>
      <c r="AF129" s="53">
        <v>0</v>
      </c>
    </row>
    <row r="130" spans="2:32" ht="16" customHeight="1" x14ac:dyDescent="0.3">
      <c r="B130" s="51" t="s">
        <v>216</v>
      </c>
      <c r="C130" s="53">
        <v>0</v>
      </c>
      <c r="D130" s="53">
        <v>0</v>
      </c>
      <c r="E130" s="53">
        <v>0</v>
      </c>
      <c r="F130" s="53">
        <v>0</v>
      </c>
      <c r="G130" s="53">
        <v>0</v>
      </c>
      <c r="H130" s="53">
        <v>0</v>
      </c>
      <c r="I130" s="53">
        <v>0</v>
      </c>
      <c r="J130" s="53">
        <v>0</v>
      </c>
      <c r="K130" s="53">
        <v>0</v>
      </c>
      <c r="L130" s="53">
        <v>0</v>
      </c>
      <c r="M130" s="53">
        <v>0</v>
      </c>
      <c r="N130" s="53">
        <v>0</v>
      </c>
      <c r="O130" s="53">
        <v>0</v>
      </c>
      <c r="P130" s="53">
        <v>0</v>
      </c>
      <c r="Q130" s="53">
        <v>0</v>
      </c>
      <c r="R130" s="53">
        <v>0</v>
      </c>
      <c r="S130" s="53">
        <v>0</v>
      </c>
      <c r="T130" s="53">
        <v>0</v>
      </c>
      <c r="U130" s="53">
        <v>0</v>
      </c>
      <c r="V130" s="53">
        <v>0</v>
      </c>
      <c r="W130" s="53">
        <v>0</v>
      </c>
      <c r="X130" s="53">
        <v>0</v>
      </c>
      <c r="Y130" s="53">
        <v>0</v>
      </c>
      <c r="Z130" s="53">
        <v>0</v>
      </c>
      <c r="AA130" s="53">
        <v>0</v>
      </c>
      <c r="AB130" s="53">
        <v>0</v>
      </c>
      <c r="AC130" s="53">
        <v>0</v>
      </c>
      <c r="AD130" s="53">
        <v>0</v>
      </c>
      <c r="AE130" s="53">
        <v>0</v>
      </c>
      <c r="AF130" s="53">
        <v>0</v>
      </c>
    </row>
    <row r="131" spans="2:32" ht="16" customHeight="1" x14ac:dyDescent="0.3">
      <c r="B131" s="51" t="s">
        <v>217</v>
      </c>
      <c r="C131" s="53">
        <v>-11.822572887916699</v>
      </c>
      <c r="D131" s="53">
        <v>-12.3796458995546</v>
      </c>
      <c r="E131" s="53">
        <v>-12.290636103665999</v>
      </c>
      <c r="F131" s="53">
        <v>-12.2655738168624</v>
      </c>
      <c r="G131" s="53">
        <v>-16.718864750503002</v>
      </c>
      <c r="H131" s="53">
        <v>-17.703991654350197</v>
      </c>
      <c r="I131" s="53">
        <v>-14.3249905649207</v>
      </c>
      <c r="J131" s="53">
        <v>-19</v>
      </c>
      <c r="K131" s="53">
        <v>-19.18</v>
      </c>
      <c r="L131" s="53">
        <v>-19</v>
      </c>
      <c r="M131" s="53">
        <v>-19</v>
      </c>
      <c r="N131" s="53">
        <v>-19</v>
      </c>
      <c r="O131" s="53">
        <v>-19</v>
      </c>
      <c r="P131" s="53">
        <v>-19.182512639736199</v>
      </c>
      <c r="Q131" s="53">
        <v>-19.053449630331201</v>
      </c>
      <c r="R131" s="53">
        <v>-18.531599891338701</v>
      </c>
      <c r="S131" s="53">
        <v>-17.850423186665601</v>
      </c>
      <c r="T131" s="53">
        <v>-18.036585477191501</v>
      </c>
      <c r="U131" s="53">
        <v>-18.089501591712725</v>
      </c>
      <c r="V131" s="53">
        <v>-17.70864711426626</v>
      </c>
      <c r="W131" s="53">
        <v>4.016738224096823</v>
      </c>
      <c r="X131" s="53">
        <v>2.8001234793478211</v>
      </c>
      <c r="Y131" s="53">
        <v>2.4367352544850149</v>
      </c>
      <c r="Z131" s="53">
        <v>2.6114183494969474</v>
      </c>
      <c r="AA131" s="53">
        <v>2.7537480329978763</v>
      </c>
      <c r="AB131" s="53">
        <v>2.2653963826857044</v>
      </c>
      <c r="AC131" s="53">
        <v>1.863940580834452</v>
      </c>
      <c r="AD131" s="53">
        <v>1.4247079926652511</v>
      </c>
      <c r="AE131" s="53">
        <v>1.0272462586153779</v>
      </c>
      <c r="AF131" s="53">
        <v>0.63700097007321688</v>
      </c>
    </row>
    <row r="132" spans="2:32" ht="16" customHeight="1" x14ac:dyDescent="0.3">
      <c r="B132" s="51" t="s">
        <v>218</v>
      </c>
      <c r="C132" s="53">
        <v>-6.3053722068889098</v>
      </c>
      <c r="D132" s="53">
        <v>-6.60247781309576</v>
      </c>
      <c r="E132" s="53">
        <v>-6.5550059219552201</v>
      </c>
      <c r="F132" s="53">
        <v>-6.5416393689933097</v>
      </c>
      <c r="G132" s="53">
        <v>-6.7833945336016299</v>
      </c>
      <c r="H132" s="53">
        <v>-7.3087955489867902</v>
      </c>
      <c r="I132" s="53">
        <v>-7.63999496795768</v>
      </c>
      <c r="J132" s="53">
        <v>-8</v>
      </c>
      <c r="K132" s="53">
        <v>-8</v>
      </c>
      <c r="L132" s="53">
        <v>-8</v>
      </c>
      <c r="M132" s="53">
        <v>-8</v>
      </c>
      <c r="N132" s="53">
        <v>-8</v>
      </c>
      <c r="O132" s="53">
        <v>-8</v>
      </c>
      <c r="P132" s="53">
        <v>-8.0973400745260005</v>
      </c>
      <c r="Q132" s="53">
        <v>-8.0285064695099706</v>
      </c>
      <c r="R132" s="53">
        <v>-7.7501866087139497</v>
      </c>
      <c r="S132" s="53">
        <v>-7.4653085298820896</v>
      </c>
      <c r="T132" s="53">
        <v>-7.5431643275219002</v>
      </c>
      <c r="U132" s="53">
        <v>-7.5652946219677268</v>
      </c>
      <c r="V132" s="53">
        <v>-7.4060156990316708</v>
      </c>
      <c r="W132" s="53">
        <v>-6.6844342693299188</v>
      </c>
      <c r="X132" s="53">
        <v>-7.2378757690871733</v>
      </c>
      <c r="Y132" s="53">
        <v>-7.3907930777869213</v>
      </c>
      <c r="Z132" s="53">
        <v>-7.3172847279369737</v>
      </c>
      <c r="AA132" s="53">
        <v>-7.2573910091538014</v>
      </c>
      <c r="AB132" s="53">
        <v>-7.4628941458969136</v>
      </c>
      <c r="AC132" s="53">
        <v>-7.6318306622195591</v>
      </c>
      <c r="AD132" s="53">
        <v>-7.8166640186152332</v>
      </c>
      <c r="AE132" s="53">
        <v>-7.9839197922578373</v>
      </c>
      <c r="AF132" s="53">
        <v>-8.148138815257699</v>
      </c>
    </row>
    <row r="133" spans="2:32" ht="16" customHeight="1" x14ac:dyDescent="0.3">
      <c r="B133" s="51" t="s">
        <v>219</v>
      </c>
      <c r="C133" s="53">
        <v>0</v>
      </c>
      <c r="D133" s="53">
        <v>0</v>
      </c>
      <c r="E133" s="53">
        <v>0</v>
      </c>
      <c r="F133" s="53">
        <v>0</v>
      </c>
      <c r="G133" s="53">
        <v>0</v>
      </c>
      <c r="H133" s="53">
        <v>0</v>
      </c>
      <c r="I133" s="53">
        <v>0</v>
      </c>
      <c r="J133" s="53">
        <v>0</v>
      </c>
      <c r="K133" s="53">
        <v>0</v>
      </c>
      <c r="L133" s="53">
        <v>0</v>
      </c>
      <c r="M133" s="53">
        <v>0</v>
      </c>
      <c r="N133" s="53">
        <v>0</v>
      </c>
      <c r="O133" s="53">
        <v>0</v>
      </c>
      <c r="P133" s="53">
        <v>0</v>
      </c>
      <c r="Q133" s="53">
        <v>0</v>
      </c>
      <c r="R133" s="53">
        <v>0</v>
      </c>
      <c r="S133" s="53">
        <v>0</v>
      </c>
      <c r="T133" s="53">
        <v>0</v>
      </c>
      <c r="U133" s="53">
        <v>0</v>
      </c>
      <c r="V133" s="53">
        <v>0</v>
      </c>
      <c r="W133" s="53">
        <v>0</v>
      </c>
      <c r="X133" s="53">
        <v>0</v>
      </c>
      <c r="Y133" s="53">
        <v>0</v>
      </c>
      <c r="Z133" s="53">
        <v>0</v>
      </c>
      <c r="AA133" s="53">
        <v>0</v>
      </c>
      <c r="AB133" s="53">
        <v>0</v>
      </c>
      <c r="AC133" s="53">
        <v>0</v>
      </c>
      <c r="AD133" s="53">
        <v>0</v>
      </c>
      <c r="AE133" s="53">
        <v>0</v>
      </c>
      <c r="AF133" s="53">
        <v>0</v>
      </c>
    </row>
    <row r="134" spans="2:32" ht="16" customHeight="1" x14ac:dyDescent="0.3">
      <c r="B134" s="51" t="s">
        <v>220</v>
      </c>
      <c r="C134" s="53">
        <v>401.41729786144879</v>
      </c>
      <c r="D134" s="53">
        <v>635.15903068083253</v>
      </c>
      <c r="E134" s="53">
        <v>585.3567113049553</v>
      </c>
      <c r="F134" s="53">
        <v>494.06640288014978</v>
      </c>
      <c r="G134" s="53">
        <v>821.40842792322837</v>
      </c>
      <c r="H134" s="53">
        <v>723.19271142857178</v>
      </c>
      <c r="I134" s="53">
        <v>512.06192694278843</v>
      </c>
      <c r="J134" s="53">
        <v>343.97695467840003</v>
      </c>
      <c r="K134" s="53">
        <v>341.4979442113995</v>
      </c>
      <c r="L134" s="53">
        <v>288.74715517820005</v>
      </c>
      <c r="M134" s="53">
        <v>200.35556977291026</v>
      </c>
      <c r="N134" s="53">
        <v>579.519515383834</v>
      </c>
      <c r="O134" s="53">
        <v>581.79098478326978</v>
      </c>
      <c r="P134" s="53">
        <v>465.01870293672982</v>
      </c>
      <c r="Q134" s="53">
        <v>581.02566599218835</v>
      </c>
      <c r="R134" s="53">
        <v>1062.9996282569537</v>
      </c>
      <c r="S134" s="53">
        <v>917.69721305135408</v>
      </c>
      <c r="T134" s="53">
        <v>697.84279752848215</v>
      </c>
      <c r="U134" s="53">
        <v>768.68493620861682</v>
      </c>
      <c r="V134" s="53">
        <v>453.28405085869417</v>
      </c>
      <c r="W134" s="53">
        <v>677.86879170263182</v>
      </c>
      <c r="X134" s="53">
        <v>653.30092387352761</v>
      </c>
      <c r="Y134" s="53">
        <v>722.98239803316483</v>
      </c>
      <c r="Z134" s="53">
        <v>659.74411261489513</v>
      </c>
      <c r="AA134" s="53">
        <v>1052.1941366244755</v>
      </c>
      <c r="AB134" s="53">
        <v>828.75053300632862</v>
      </c>
      <c r="AC134" s="53">
        <v>549.65251092037306</v>
      </c>
      <c r="AD134" s="53">
        <v>704.44816524882026</v>
      </c>
      <c r="AE134" s="53">
        <v>753.36333457167893</v>
      </c>
      <c r="AF134" s="53">
        <v>858.86499168786031</v>
      </c>
    </row>
    <row r="135" spans="2:32" ht="16" customHeight="1" x14ac:dyDescent="0.3">
      <c r="B135" s="51" t="s">
        <v>221</v>
      </c>
      <c r="C135" s="53">
        <v>0</v>
      </c>
      <c r="D135" s="53">
        <v>0</v>
      </c>
      <c r="E135" s="53">
        <v>0</v>
      </c>
      <c r="F135" s="53">
        <v>0</v>
      </c>
      <c r="G135" s="53">
        <v>0</v>
      </c>
      <c r="H135" s="53">
        <v>0</v>
      </c>
      <c r="I135" s="53">
        <v>0</v>
      </c>
      <c r="J135" s="53">
        <v>0</v>
      </c>
      <c r="K135" s="53">
        <v>0</v>
      </c>
      <c r="L135" s="53">
        <v>0</v>
      </c>
      <c r="M135" s="53">
        <v>0</v>
      </c>
      <c r="N135" s="53">
        <v>0</v>
      </c>
      <c r="O135" s="53">
        <v>0</v>
      </c>
      <c r="P135" s="53">
        <v>0</v>
      </c>
      <c r="Q135" s="53">
        <v>0</v>
      </c>
      <c r="R135" s="53">
        <v>0</v>
      </c>
      <c r="S135" s="53">
        <v>0</v>
      </c>
      <c r="T135" s="53">
        <v>0</v>
      </c>
      <c r="U135" s="53">
        <v>0</v>
      </c>
      <c r="V135" s="53">
        <v>0</v>
      </c>
      <c r="W135" s="53">
        <v>0</v>
      </c>
      <c r="X135" s="53">
        <v>0</v>
      </c>
      <c r="Y135" s="53">
        <v>0</v>
      </c>
      <c r="Z135" s="53">
        <v>0</v>
      </c>
      <c r="AA135" s="53">
        <v>0</v>
      </c>
      <c r="AB135" s="53">
        <v>0</v>
      </c>
      <c r="AC135" s="53">
        <v>0</v>
      </c>
      <c r="AD135" s="53">
        <v>0</v>
      </c>
      <c r="AE135" s="53">
        <v>0</v>
      </c>
      <c r="AF135" s="53">
        <v>0</v>
      </c>
    </row>
    <row r="136" spans="2:32" ht="16" customHeight="1" x14ac:dyDescent="0.3">
      <c r="B136" s="51" t="s">
        <v>222</v>
      </c>
      <c r="C136" s="53">
        <v>0</v>
      </c>
      <c r="D136" s="53">
        <v>0</v>
      </c>
      <c r="E136" s="53">
        <v>0</v>
      </c>
      <c r="F136" s="53">
        <v>0</v>
      </c>
      <c r="G136" s="53">
        <v>0</v>
      </c>
      <c r="H136" s="53">
        <v>0</v>
      </c>
      <c r="I136" s="53">
        <v>0</v>
      </c>
      <c r="J136" s="53">
        <v>0</v>
      </c>
      <c r="K136" s="53">
        <v>0</v>
      </c>
      <c r="L136" s="53">
        <v>0</v>
      </c>
      <c r="M136" s="53">
        <v>0</v>
      </c>
      <c r="N136" s="53">
        <v>0</v>
      </c>
      <c r="O136" s="53">
        <v>0</v>
      </c>
      <c r="P136" s="53">
        <v>0</v>
      </c>
      <c r="Q136" s="53">
        <v>0</v>
      </c>
      <c r="R136" s="53">
        <v>0</v>
      </c>
      <c r="S136" s="53">
        <v>0</v>
      </c>
      <c r="T136" s="53">
        <v>0</v>
      </c>
      <c r="U136" s="53">
        <v>0</v>
      </c>
      <c r="V136" s="53">
        <v>0</v>
      </c>
      <c r="W136" s="53">
        <v>0</v>
      </c>
      <c r="X136" s="53">
        <v>0</v>
      </c>
      <c r="Y136" s="53">
        <v>0</v>
      </c>
      <c r="Z136" s="53">
        <v>0</v>
      </c>
      <c r="AA136" s="53">
        <v>0</v>
      </c>
      <c r="AB136" s="53">
        <v>0</v>
      </c>
      <c r="AC136" s="53">
        <v>0</v>
      </c>
      <c r="AD136" s="53">
        <v>0</v>
      </c>
      <c r="AE136" s="53">
        <v>0</v>
      </c>
      <c r="AF136" s="53">
        <v>0</v>
      </c>
    </row>
    <row r="137" spans="2:32" ht="16" customHeight="1" x14ac:dyDescent="0.25">
      <c r="B137" s="49" t="s">
        <v>223</v>
      </c>
      <c r="C137" s="50">
        <v>-606.50943719538191</v>
      </c>
      <c r="D137" s="50">
        <v>-560.70474583894247</v>
      </c>
      <c r="E137" s="50">
        <v>-834.70196970420693</v>
      </c>
      <c r="F137" s="50">
        <v>-894.89681580104843</v>
      </c>
      <c r="G137" s="50">
        <v>-811.57681172753291</v>
      </c>
      <c r="H137" s="50">
        <v>-738.23486133071856</v>
      </c>
      <c r="I137" s="50">
        <v>-1362.4806660834001</v>
      </c>
      <c r="J137" s="50">
        <v>-1305.7861309072068</v>
      </c>
      <c r="K137" s="50">
        <v>-2378.6898609145101</v>
      </c>
      <c r="L137" s="50">
        <v>-1450.6320544851114</v>
      </c>
      <c r="M137" s="50">
        <v>-2702.4660823368067</v>
      </c>
      <c r="N137" s="50">
        <v>-2995.7251413145132</v>
      </c>
      <c r="O137" s="50">
        <v>-2935.1793214866811</v>
      </c>
      <c r="P137" s="50">
        <v>-2039.661730881493</v>
      </c>
      <c r="Q137" s="50">
        <v>-1541.3431970825914</v>
      </c>
      <c r="R137" s="50">
        <v>-1653.9829013682029</v>
      </c>
      <c r="S137" s="50">
        <v>-1060.2329662718566</v>
      </c>
      <c r="T137" s="50">
        <v>-1733.3888209270117</v>
      </c>
      <c r="U137" s="50">
        <v>-2318.0661714274975</v>
      </c>
      <c r="V137" s="50">
        <v>-2926.1047462512179</v>
      </c>
      <c r="W137" s="50">
        <v>-1713.259996373612</v>
      </c>
      <c r="X137" s="50">
        <v>-2755.4134720289148</v>
      </c>
      <c r="Y137" s="50">
        <v>-3618.1142882031145</v>
      </c>
      <c r="Z137" s="50">
        <v>-3279.7939789712254</v>
      </c>
      <c r="AA137" s="50">
        <v>-3316.668078414963</v>
      </c>
      <c r="AB137" s="50">
        <v>-3342.4983853888389</v>
      </c>
      <c r="AC137" s="50">
        <v>-2980.7774143942588</v>
      </c>
      <c r="AD137" s="50">
        <v>-3252.3693546152554</v>
      </c>
      <c r="AE137" s="50">
        <v>-3417.1125215612992</v>
      </c>
      <c r="AF137" s="50">
        <v>-3287.1352494769999</v>
      </c>
    </row>
    <row r="138" spans="2:32" ht="16" customHeight="1" x14ac:dyDescent="0.3">
      <c r="B138" s="51" t="s">
        <v>224</v>
      </c>
      <c r="C138" s="53">
        <v>-28.214999999999975</v>
      </c>
      <c r="D138" s="53">
        <v>-16.799999999999955</v>
      </c>
      <c r="E138" s="53">
        <v>-1.8500000000000227</v>
      </c>
      <c r="F138" s="53">
        <v>19.574999999999989</v>
      </c>
      <c r="G138" s="53">
        <v>-10.100000000000023</v>
      </c>
      <c r="H138" s="53">
        <v>-32.074999999999989</v>
      </c>
      <c r="I138" s="53">
        <v>-84.649999999999977</v>
      </c>
      <c r="J138" s="53">
        <v>-61.75</v>
      </c>
      <c r="K138" s="53">
        <v>-102.5</v>
      </c>
      <c r="L138" s="53">
        <v>-46.750000000000057</v>
      </c>
      <c r="M138" s="53">
        <v>-71</v>
      </c>
      <c r="N138" s="53">
        <v>-49.214766078745072</v>
      </c>
      <c r="O138" s="53">
        <v>-91.035205574680958</v>
      </c>
      <c r="P138" s="53">
        <v>-62.899999999999977</v>
      </c>
      <c r="Q138" s="53">
        <v>-58.349737863419989</v>
      </c>
      <c r="R138" s="53">
        <v>-108.90633291990201</v>
      </c>
      <c r="S138" s="53">
        <v>-133.60248775201302</v>
      </c>
      <c r="T138" s="53">
        <v>-157.88308656879201</v>
      </c>
      <c r="U138" s="53">
        <v>-114.75503192061188</v>
      </c>
      <c r="V138" s="53">
        <v>-107.57402073583728</v>
      </c>
      <c r="W138" s="53">
        <v>-128.32451122761137</v>
      </c>
      <c r="X138" s="53">
        <v>-159.48254711257414</v>
      </c>
      <c r="Y138" s="53">
        <v>-176.20311288271608</v>
      </c>
      <c r="Z138" s="53">
        <v>-175.450490815671</v>
      </c>
      <c r="AA138" s="53">
        <v>-155.42835948299853</v>
      </c>
      <c r="AB138" s="53">
        <v>-176.11978028946277</v>
      </c>
      <c r="AC138" s="53">
        <v>-186.9465930778768</v>
      </c>
      <c r="AD138" s="53">
        <v>-196.02294981715983</v>
      </c>
      <c r="AE138" s="53">
        <v>-204.17188270443745</v>
      </c>
      <c r="AF138" s="53">
        <v>-212.70207908550225</v>
      </c>
    </row>
    <row r="139" spans="2:32" ht="16" customHeight="1" x14ac:dyDescent="0.3">
      <c r="B139" s="51" t="s">
        <v>225</v>
      </c>
      <c r="C139" s="53">
        <v>-6.7334196145252303</v>
      </c>
      <c r="D139" s="53">
        <v>-7.0506945747937104</v>
      </c>
      <c r="E139" s="53">
        <v>-7</v>
      </c>
      <c r="F139" s="53">
        <v>-8</v>
      </c>
      <c r="G139" s="53">
        <v>-8</v>
      </c>
      <c r="H139" s="53">
        <v>-9</v>
      </c>
      <c r="I139" s="53">
        <v>-9</v>
      </c>
      <c r="J139" s="53">
        <v>-9</v>
      </c>
      <c r="K139" s="53">
        <v>-7</v>
      </c>
      <c r="L139" s="53">
        <v>-9.6479999999999997</v>
      </c>
      <c r="M139" s="53">
        <v>-12.0632</v>
      </c>
      <c r="N139" s="53">
        <v>-12.693759999999999</v>
      </c>
      <c r="O139" s="53">
        <v>-12.521600000000001</v>
      </c>
      <c r="P139" s="53">
        <v>-3.7464915912943386</v>
      </c>
      <c r="Q139" s="53">
        <v>-5.2686704251497094</v>
      </c>
      <c r="R139" s="53">
        <v>-4.8639785956745918</v>
      </c>
      <c r="S139" s="53">
        <v>-4.9392029491055691</v>
      </c>
      <c r="T139" s="53">
        <v>-12.326627038490702</v>
      </c>
      <c r="U139" s="53">
        <v>-15.060444099773356</v>
      </c>
      <c r="V139" s="53">
        <v>-14.817051716940369</v>
      </c>
      <c r="W139" s="53">
        <v>-11.582832066422185</v>
      </c>
      <c r="X139" s="53">
        <v>-8.6390662944798962</v>
      </c>
      <c r="Y139" s="53">
        <v>-1.2937901956453555</v>
      </c>
      <c r="Z139" s="53">
        <v>-1.1814628889414855</v>
      </c>
      <c r="AA139" s="53">
        <v>-1.0899399513007157</v>
      </c>
      <c r="AB139" s="53">
        <v>-1.4039670504897366</v>
      </c>
      <c r="AC139" s="53">
        <v>-1.6621170963170897</v>
      </c>
      <c r="AD139" s="53">
        <v>-1.9445589298685668</v>
      </c>
      <c r="AE139" s="53">
        <v>-2.2001406511600461</v>
      </c>
      <c r="AF139" s="53">
        <v>-2.4510819469552771</v>
      </c>
    </row>
    <row r="140" spans="2:32" ht="16" customHeight="1" x14ac:dyDescent="0.3">
      <c r="B140" s="51" t="s">
        <v>226</v>
      </c>
      <c r="C140" s="53">
        <v>-377.73235071429008</v>
      </c>
      <c r="D140" s="53">
        <v>-213.81917428571342</v>
      </c>
      <c r="E140" s="53">
        <v>-305.21001199999955</v>
      </c>
      <c r="F140" s="53">
        <v>-419.49649296428561</v>
      </c>
      <c r="G140" s="53">
        <v>-527.95052673949522</v>
      </c>
      <c r="H140" s="53">
        <v>-484.16592142932404</v>
      </c>
      <c r="I140" s="53">
        <v>-479.30559716533116</v>
      </c>
      <c r="J140" s="53">
        <v>-428.76607892241555</v>
      </c>
      <c r="K140" s="53">
        <v>-505.14738771652446</v>
      </c>
      <c r="L140" s="53">
        <v>-200.48371862951717</v>
      </c>
      <c r="M140" s="53">
        <v>-548.81864136839067</v>
      </c>
      <c r="N140" s="53">
        <v>-766.99875200273618</v>
      </c>
      <c r="O140" s="53">
        <v>-697.99123068039262</v>
      </c>
      <c r="P140" s="53">
        <v>-483.05070356888064</v>
      </c>
      <c r="Q140" s="53">
        <v>-480.91719805777302</v>
      </c>
      <c r="R140" s="53">
        <v>-600.09205306248441</v>
      </c>
      <c r="S140" s="53">
        <v>-496.46451616447575</v>
      </c>
      <c r="T140" s="53">
        <v>-607.18532847486586</v>
      </c>
      <c r="U140" s="53">
        <v>-547.10506400979557</v>
      </c>
      <c r="V140" s="53">
        <v>-458.28791335441747</v>
      </c>
      <c r="W140" s="53">
        <v>-470.00184547377739</v>
      </c>
      <c r="X140" s="53">
        <v>-585.13458704001005</v>
      </c>
      <c r="Y140" s="53">
        <v>-844.82736681102961</v>
      </c>
      <c r="Z140" s="53">
        <v>-563.40160360444679</v>
      </c>
      <c r="AA140" s="53">
        <v>-548.47329863330924</v>
      </c>
      <c r="AB140" s="53">
        <v>-546.69505394868429</v>
      </c>
      <c r="AC140" s="53">
        <v>-391.29445576230319</v>
      </c>
      <c r="AD140" s="53">
        <v>-580.04592305169535</v>
      </c>
      <c r="AE140" s="53">
        <v>-501.79932832516351</v>
      </c>
      <c r="AF140" s="53">
        <v>-585.63100406207377</v>
      </c>
    </row>
    <row r="141" spans="2:32" ht="16" customHeight="1" x14ac:dyDescent="0.3">
      <c r="B141" s="51" t="s">
        <v>227</v>
      </c>
      <c r="C141" s="53">
        <v>-477.57665213676819</v>
      </c>
      <c r="D141" s="53">
        <v>-543.07329356682476</v>
      </c>
      <c r="E141" s="53">
        <v>-609.25714388677534</v>
      </c>
      <c r="F141" s="53">
        <v>-507.79387616564691</v>
      </c>
      <c r="G141" s="53">
        <v>-242.91117670317817</v>
      </c>
      <c r="H141" s="53">
        <v>-83.50665187830964</v>
      </c>
      <c r="I141" s="53">
        <v>-680.58485961328734</v>
      </c>
      <c r="J141" s="53">
        <v>-1185.6032777486807</v>
      </c>
      <c r="K141" s="53">
        <v>-2309.0907223288905</v>
      </c>
      <c r="L141" s="53">
        <v>-1846.8667458030286</v>
      </c>
      <c r="M141" s="53">
        <v>-2804.3596918841849</v>
      </c>
      <c r="N141" s="53">
        <v>-3103.8762124056002</v>
      </c>
      <c r="O141" s="53">
        <v>-3174.6071153827561</v>
      </c>
      <c r="P141" s="53">
        <v>-2786.3909486437642</v>
      </c>
      <c r="Q141" s="53">
        <v>-2252.8595515654997</v>
      </c>
      <c r="R141" s="53">
        <v>-2181.9495247296927</v>
      </c>
      <c r="S141" s="53">
        <v>-1652.641186431827</v>
      </c>
      <c r="T141" s="53">
        <v>-2165.6060000000416</v>
      </c>
      <c r="U141" s="53">
        <v>-2885.6808720402541</v>
      </c>
      <c r="V141" s="53">
        <v>-3518.8922084173646</v>
      </c>
      <c r="W141" s="53">
        <v>-2406.7855795508376</v>
      </c>
      <c r="X141" s="53">
        <v>-3060.4956476033967</v>
      </c>
      <c r="Y141" s="53">
        <v>-3721.454204268307</v>
      </c>
      <c r="Z141" s="53">
        <v>-3693.605488971175</v>
      </c>
      <c r="AA141" s="53">
        <v>-3585</v>
      </c>
      <c r="AB141" s="53">
        <v>-3747.6734510457591</v>
      </c>
      <c r="AC141" s="53">
        <v>-3564.7824399031779</v>
      </c>
      <c r="AD141" s="53">
        <v>-3578.9923183136689</v>
      </c>
      <c r="AE141" s="53">
        <v>-3339.0565733827625</v>
      </c>
      <c r="AF141" s="53">
        <v>-3202.240868065157</v>
      </c>
    </row>
    <row r="142" spans="2:32" ht="16" customHeight="1" x14ac:dyDescent="0.3">
      <c r="B142" s="51" t="s">
        <v>228</v>
      </c>
      <c r="C142" s="53">
        <v>0.22948302036269297</v>
      </c>
      <c r="D142" s="53">
        <v>0.82307260920562442</v>
      </c>
      <c r="E142" s="53">
        <v>0.70633237581618857</v>
      </c>
      <c r="F142" s="53">
        <v>1.3526929931332177</v>
      </c>
      <c r="G142" s="53">
        <v>1.36812794407561</v>
      </c>
      <c r="H142" s="53">
        <v>1.0343244619192973</v>
      </c>
      <c r="I142" s="53">
        <v>1.3311152343341064</v>
      </c>
      <c r="J142" s="53">
        <v>4.2771428571156491</v>
      </c>
      <c r="K142" s="53">
        <v>3.093491667127239</v>
      </c>
      <c r="L142" s="53">
        <v>4.8770953395831214</v>
      </c>
      <c r="M142" s="53">
        <v>4.2226111227491288</v>
      </c>
      <c r="N142" s="53">
        <v>1.9917943455841396</v>
      </c>
      <c r="O142" s="53">
        <v>2.0032497207710378</v>
      </c>
      <c r="P142" s="53">
        <v>1.1282019917917268</v>
      </c>
      <c r="Q142" s="53">
        <v>1.7469881396351212</v>
      </c>
      <c r="R142" s="53">
        <v>-1.1710293698641578</v>
      </c>
      <c r="S142" s="53">
        <v>7.0899088375253712</v>
      </c>
      <c r="T142" s="53">
        <v>9.5700168429332138</v>
      </c>
      <c r="U142" s="53">
        <v>11.491074485479245</v>
      </c>
      <c r="V142" s="53">
        <v>12.922927301213903</v>
      </c>
      <c r="W142" s="53">
        <v>30.275311759915937</v>
      </c>
      <c r="X142" s="53">
        <v>30.430102831633974</v>
      </c>
      <c r="Y142" s="53">
        <v>39.060014942168749</v>
      </c>
      <c r="Z142" s="53">
        <v>39.861309071899711</v>
      </c>
      <c r="AA142" s="53">
        <v>40.514193885212478</v>
      </c>
      <c r="AB142" s="53">
        <v>38.274061200290419</v>
      </c>
      <c r="AC142" s="53">
        <v>36.432531100609779</v>
      </c>
      <c r="AD142" s="53">
        <v>34.417713957242356</v>
      </c>
      <c r="AE142" s="53">
        <v>32.594505167261289</v>
      </c>
      <c r="AF142" s="53">
        <v>30.804399153610447</v>
      </c>
    </row>
    <row r="143" spans="2:32" ht="16" customHeight="1" x14ac:dyDescent="0.3">
      <c r="B143" s="51" t="s">
        <v>229</v>
      </c>
      <c r="C143" s="53">
        <v>-15</v>
      </c>
      <c r="D143" s="53">
        <v>-13.3</v>
      </c>
      <c r="E143" s="53">
        <v>-6.77</v>
      </c>
      <c r="F143" s="53">
        <v>-7.5</v>
      </c>
      <c r="G143" s="53">
        <v>-2.8</v>
      </c>
      <c r="H143" s="53">
        <v>-2.5</v>
      </c>
      <c r="I143" s="53">
        <v>-2.86499811298413</v>
      </c>
      <c r="J143" s="53">
        <v>-3</v>
      </c>
      <c r="K143" s="53">
        <v>-3.0604215674624999</v>
      </c>
      <c r="L143" s="53">
        <v>-2.8958154310152699</v>
      </c>
      <c r="M143" s="53">
        <v>-2.86739231196839</v>
      </c>
      <c r="N143" s="53">
        <v>-2.9591694499546</v>
      </c>
      <c r="O143" s="53">
        <v>-2.9586981689601299</v>
      </c>
      <c r="P143" s="53">
        <v>-2.9946981564934401</v>
      </c>
      <c r="Q143" s="53">
        <v>-2.9692409238529698</v>
      </c>
      <c r="R143" s="53">
        <v>-2.8663078660376602</v>
      </c>
      <c r="S143" s="53">
        <v>-2.7609493347605798</v>
      </c>
      <c r="T143" s="53">
        <v>-6.9311673126414197</v>
      </c>
      <c r="U143" s="53">
        <v>-6.9515021173496221</v>
      </c>
      <c r="V143" s="53">
        <v>-6.8051459177081632</v>
      </c>
      <c r="W143" s="53">
        <v>-6.1421083114996131</v>
      </c>
      <c r="X143" s="53">
        <v>-6.6506476281602307</v>
      </c>
      <c r="Y143" s="53">
        <v>-6.7911583482740268</v>
      </c>
      <c r="Z143" s="53">
        <v>-6.7236139266541475</v>
      </c>
      <c r="AA143" s="53">
        <v>-6.6685795448168328</v>
      </c>
      <c r="AB143" s="53">
        <v>-6.8574096646701381</v>
      </c>
      <c r="AC143" s="53">
        <v>-7.0126399114214655</v>
      </c>
      <c r="AD143" s="53">
        <v>-7.1824772452657326</v>
      </c>
      <c r="AE143" s="53">
        <v>-7.3361631124677027</v>
      </c>
      <c r="AF143" s="53">
        <v>-7.4870586086956736</v>
      </c>
    </row>
    <row r="144" spans="2:32" ht="16" customHeight="1" x14ac:dyDescent="0.3">
      <c r="B144" s="51" t="s">
        <v>230</v>
      </c>
      <c r="C144" s="53">
        <v>0</v>
      </c>
      <c r="D144" s="53">
        <v>0</v>
      </c>
      <c r="E144" s="53">
        <v>0</v>
      </c>
      <c r="F144" s="53">
        <v>0</v>
      </c>
      <c r="G144" s="53">
        <v>0</v>
      </c>
      <c r="H144" s="53">
        <v>0</v>
      </c>
      <c r="I144" s="53">
        <v>0</v>
      </c>
      <c r="J144" s="53">
        <v>0</v>
      </c>
      <c r="K144" s="53">
        <v>0</v>
      </c>
      <c r="L144" s="53">
        <v>0</v>
      </c>
      <c r="M144" s="53">
        <v>0</v>
      </c>
      <c r="N144" s="53">
        <v>0</v>
      </c>
      <c r="O144" s="53">
        <v>0</v>
      </c>
      <c r="P144" s="53">
        <v>0</v>
      </c>
      <c r="Q144" s="53">
        <v>0</v>
      </c>
      <c r="R144" s="53">
        <v>0</v>
      </c>
      <c r="S144" s="53">
        <v>0</v>
      </c>
      <c r="T144" s="53">
        <v>0</v>
      </c>
      <c r="U144" s="53">
        <v>0</v>
      </c>
      <c r="V144" s="53">
        <v>0</v>
      </c>
      <c r="W144" s="53">
        <v>0</v>
      </c>
      <c r="X144" s="53">
        <v>0</v>
      </c>
      <c r="Y144" s="53">
        <v>0</v>
      </c>
      <c r="Z144" s="53">
        <v>0</v>
      </c>
      <c r="AA144" s="53">
        <v>0</v>
      </c>
      <c r="AB144" s="53">
        <v>0</v>
      </c>
      <c r="AC144" s="53">
        <v>0</v>
      </c>
      <c r="AD144" s="53">
        <v>0</v>
      </c>
      <c r="AE144" s="53">
        <v>0</v>
      </c>
      <c r="AF144" s="53">
        <v>0</v>
      </c>
    </row>
    <row r="145" spans="2:32" ht="16" customHeight="1" x14ac:dyDescent="0.3">
      <c r="B145" s="51" t="s">
        <v>231</v>
      </c>
      <c r="C145" s="53">
        <v>0</v>
      </c>
      <c r="D145" s="53">
        <v>0</v>
      </c>
      <c r="E145" s="53">
        <v>0</v>
      </c>
      <c r="F145" s="53">
        <v>0</v>
      </c>
      <c r="G145" s="53">
        <v>0</v>
      </c>
      <c r="H145" s="53">
        <v>0</v>
      </c>
      <c r="I145" s="53">
        <v>0</v>
      </c>
      <c r="J145" s="53">
        <v>0</v>
      </c>
      <c r="K145" s="53">
        <v>0</v>
      </c>
      <c r="L145" s="53">
        <v>0</v>
      </c>
      <c r="M145" s="53">
        <v>0</v>
      </c>
      <c r="N145" s="53">
        <v>0</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row>
    <row r="146" spans="2:32" ht="16" customHeight="1" x14ac:dyDescent="0.3">
      <c r="B146" s="51" t="s">
        <v>232</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row>
    <row r="147" spans="2:32" ht="16" customHeight="1" x14ac:dyDescent="0.3">
      <c r="B147" s="51" t="s">
        <v>233</v>
      </c>
      <c r="C147" s="53">
        <v>271.84164734464377</v>
      </c>
      <c r="D147" s="53">
        <v>202.88818769183314</v>
      </c>
      <c r="E147" s="53">
        <v>47.450895832372055</v>
      </c>
      <c r="F147" s="53">
        <v>41.891473521605917</v>
      </c>
      <c r="G147" s="53">
        <v>-1.9337769448310382</v>
      </c>
      <c r="H147" s="53">
        <v>-34.05522528166739</v>
      </c>
      <c r="I147" s="53">
        <v>-28.225980893251744</v>
      </c>
      <c r="J147" s="53">
        <v>448.60008290677649</v>
      </c>
      <c r="K147" s="53">
        <v>645.50637903124175</v>
      </c>
      <c r="L147" s="53">
        <v>689.42297003886551</v>
      </c>
      <c r="M147" s="53">
        <v>724.34183210498713</v>
      </c>
      <c r="N147" s="53">
        <v>970.13561547693905</v>
      </c>
      <c r="O147" s="53">
        <v>1016.42627859934</v>
      </c>
      <c r="P147" s="53">
        <v>1266.5717618014119</v>
      </c>
      <c r="Q147" s="53">
        <v>1225.3551697133121</v>
      </c>
      <c r="R147" s="53">
        <v>1276.5798053958565</v>
      </c>
      <c r="S147" s="53">
        <v>1260.1586124992054</v>
      </c>
      <c r="T147" s="53">
        <v>1246.5627181454404</v>
      </c>
      <c r="U147" s="53">
        <v>1287.6120570895378</v>
      </c>
      <c r="V147" s="53">
        <v>1225.315790752069</v>
      </c>
      <c r="W147" s="53">
        <v>1253.6957862720019</v>
      </c>
      <c r="X147" s="53">
        <v>1016.167127542044</v>
      </c>
      <c r="Y147" s="53">
        <v>1081.6329481599241</v>
      </c>
      <c r="Z147" s="53">
        <v>1114.5258919981216</v>
      </c>
      <c r="AA147" s="53">
        <v>939.30188498704899</v>
      </c>
      <c r="AB147" s="53">
        <v>1094.6206707028359</v>
      </c>
      <c r="AC147" s="53">
        <v>1130.5176095274783</v>
      </c>
      <c r="AD147" s="53">
        <v>1072.8370987150629</v>
      </c>
      <c r="AE147" s="53">
        <v>599.712226142595</v>
      </c>
      <c r="AF147" s="53">
        <v>686.86214866361979</v>
      </c>
    </row>
    <row r="148" spans="2:32" ht="16" customHeight="1" x14ac:dyDescent="0.3">
      <c r="B148" s="51" t="s">
        <v>234</v>
      </c>
      <c r="C148" s="53">
        <v>0</v>
      </c>
      <c r="D148" s="53">
        <v>0</v>
      </c>
      <c r="E148" s="53">
        <v>0</v>
      </c>
      <c r="F148" s="53">
        <v>0</v>
      </c>
      <c r="G148" s="53">
        <v>0</v>
      </c>
      <c r="H148" s="53">
        <v>0</v>
      </c>
      <c r="I148" s="53">
        <v>0</v>
      </c>
      <c r="J148" s="53">
        <v>0</v>
      </c>
      <c r="K148" s="53">
        <v>0</v>
      </c>
      <c r="L148" s="53">
        <v>0</v>
      </c>
      <c r="M148" s="53">
        <v>0</v>
      </c>
      <c r="N148" s="53">
        <v>0</v>
      </c>
      <c r="O148" s="53">
        <v>9.8010000000000002</v>
      </c>
      <c r="P148" s="53">
        <v>9.8010000000000002</v>
      </c>
      <c r="Q148" s="53">
        <v>9.8010000000000002</v>
      </c>
      <c r="R148" s="53">
        <v>9.8010000000000002</v>
      </c>
      <c r="S148" s="53">
        <v>9.8010000000000002</v>
      </c>
      <c r="T148" s="53">
        <v>4.9005000000000001</v>
      </c>
      <c r="U148" s="53">
        <v>7.6230000000000002</v>
      </c>
      <c r="V148" s="53">
        <v>9.8010000000000002</v>
      </c>
      <c r="W148" s="53">
        <v>9.8010000000000002</v>
      </c>
      <c r="X148" s="53">
        <v>9.8010000000000002</v>
      </c>
      <c r="Y148" s="53">
        <v>9.8010000000000002</v>
      </c>
      <c r="Z148" s="53">
        <v>9.8010000000000002</v>
      </c>
      <c r="AA148" s="53">
        <v>9.8010000000000002</v>
      </c>
      <c r="AB148" s="53">
        <v>9.8010000000000002</v>
      </c>
      <c r="AC148" s="53">
        <v>9.8010000000000002</v>
      </c>
      <c r="AD148" s="53">
        <v>9.8010000000000002</v>
      </c>
      <c r="AE148" s="53">
        <v>9.8010000000000002</v>
      </c>
      <c r="AF148" s="53">
        <v>9.8010000000000002</v>
      </c>
    </row>
    <row r="149" spans="2:32" ht="16" customHeight="1" x14ac:dyDescent="0.3">
      <c r="B149" s="51" t="s">
        <v>235</v>
      </c>
      <c r="C149" s="53">
        <v>17.072054905194435</v>
      </c>
      <c r="D149" s="53">
        <v>16.217876287349732</v>
      </c>
      <c r="E149" s="53">
        <v>16.354357974378729</v>
      </c>
      <c r="F149" s="53">
        <v>-3.6072131858557697</v>
      </c>
      <c r="G149" s="53">
        <v>-4.3022592841046645</v>
      </c>
      <c r="H149" s="53">
        <v>-9.812787203336967</v>
      </c>
      <c r="I149" s="53">
        <v>-16.764985532878271</v>
      </c>
      <c r="J149" s="53">
        <v>-9.1999999999999744</v>
      </c>
      <c r="K149" s="53">
        <v>8.2000000000000313</v>
      </c>
      <c r="L149" s="53">
        <v>12.200000000000031</v>
      </c>
      <c r="M149" s="53">
        <v>16.200000000000031</v>
      </c>
      <c r="N149" s="53">
        <v>26.200000000000031</v>
      </c>
      <c r="O149" s="53">
        <v>24.200000000000031</v>
      </c>
      <c r="P149" s="53">
        <v>21.920147285737791</v>
      </c>
      <c r="Q149" s="53">
        <v>22.11804390015886</v>
      </c>
      <c r="R149" s="53">
        <v>22.918213499947406</v>
      </c>
      <c r="S149" s="53">
        <v>23.737237976589</v>
      </c>
      <c r="T149" s="53">
        <v>-5.9859378530205731E-2</v>
      </c>
      <c r="U149" s="53">
        <v>3.0851241999966774</v>
      </c>
      <c r="V149" s="53">
        <v>15.188102512364523</v>
      </c>
      <c r="W149" s="53">
        <v>15.804782224621682</v>
      </c>
      <c r="X149" s="53">
        <v>11.450842265671788</v>
      </c>
      <c r="Y149" s="53">
        <v>9.7394321791561822</v>
      </c>
      <c r="Z149" s="53">
        <v>-0.67716691656140426</v>
      </c>
      <c r="AA149" s="53">
        <v>-0.66359040777413014</v>
      </c>
      <c r="AB149" s="53">
        <v>-0.71017317469006969</v>
      </c>
      <c r="AC149" s="53">
        <v>-0.74846714181956031</v>
      </c>
      <c r="AD149" s="53">
        <v>-0.79036455173614684</v>
      </c>
      <c r="AE149" s="53">
        <v>-0.82827753371013557</v>
      </c>
      <c r="AF149" s="53">
        <v>-0.86550215515777751</v>
      </c>
    </row>
    <row r="150" spans="2:32" ht="16" customHeight="1" x14ac:dyDescent="0.3">
      <c r="B150" s="51" t="s">
        <v>236</v>
      </c>
      <c r="C150" s="53">
        <v>9.6047999999999547</v>
      </c>
      <c r="D150" s="53">
        <v>13.409280000000024</v>
      </c>
      <c r="E150" s="53">
        <v>30.87360000000001</v>
      </c>
      <c r="F150" s="53">
        <v>-11.318399999999997</v>
      </c>
      <c r="G150" s="53">
        <v>-14.947200000000009</v>
      </c>
      <c r="H150" s="53">
        <v>-84.15360000000004</v>
      </c>
      <c r="I150" s="53">
        <v>-62.415360000000021</v>
      </c>
      <c r="J150" s="53">
        <v>-61.343999999999937</v>
      </c>
      <c r="K150" s="53">
        <v>-108.69119999999998</v>
      </c>
      <c r="L150" s="53">
        <v>-50.487840000000006</v>
      </c>
      <c r="M150" s="53">
        <v>-8.1216000000000577</v>
      </c>
      <c r="N150" s="53">
        <v>-58.309891199999981</v>
      </c>
      <c r="O150" s="53">
        <v>-8.4960000000000377</v>
      </c>
      <c r="P150" s="53">
        <v>0</v>
      </c>
      <c r="Q150" s="53">
        <v>0</v>
      </c>
      <c r="R150" s="53">
        <v>-63.432693720349505</v>
      </c>
      <c r="S150" s="53">
        <v>-70.611382952989302</v>
      </c>
      <c r="T150" s="53">
        <v>-44.429987142022</v>
      </c>
      <c r="U150" s="53">
        <v>-58.324513014722648</v>
      </c>
      <c r="V150" s="53">
        <v>-82.956226674597161</v>
      </c>
      <c r="W150" s="53">
        <v>0</v>
      </c>
      <c r="X150" s="53">
        <v>-2.8600489896429604</v>
      </c>
      <c r="Y150" s="53">
        <v>-7.7780509783892313</v>
      </c>
      <c r="Z150" s="53">
        <v>-2.9423529177978622</v>
      </c>
      <c r="AA150" s="53">
        <v>-8.9613892670261066</v>
      </c>
      <c r="AB150" s="53">
        <v>-5.7342821182059254</v>
      </c>
      <c r="AC150" s="53">
        <v>-5.0818421294260645</v>
      </c>
      <c r="AD150" s="53">
        <v>-4.446575378163363</v>
      </c>
      <c r="AE150" s="53">
        <v>-3.8278871614555214</v>
      </c>
      <c r="AF150" s="53">
        <v>-3.2252033706873071</v>
      </c>
    </row>
    <row r="151" spans="2:32" ht="16" customHeight="1" x14ac:dyDescent="0.25">
      <c r="B151" s="47" t="s">
        <v>237</v>
      </c>
      <c r="C151" s="48">
        <v>692.83397643481294</v>
      </c>
      <c r="D151" s="48">
        <v>583.78212314734992</v>
      </c>
      <c r="E151" s="48">
        <v>453.3104528175536</v>
      </c>
      <c r="F151" s="48">
        <v>241.79913226738427</v>
      </c>
      <c r="G151" s="48">
        <v>174.87208906370506</v>
      </c>
      <c r="H151" s="48">
        <v>389.0173172216746</v>
      </c>
      <c r="I151" s="48">
        <v>425.39812540222192</v>
      </c>
      <c r="J151" s="48">
        <v>903.14592388844176</v>
      </c>
      <c r="K151" s="48">
        <v>2573.3398153854214</v>
      </c>
      <c r="L151" s="48">
        <v>573.2618203645543</v>
      </c>
      <c r="M151" s="48">
        <v>2454.9977111297485</v>
      </c>
      <c r="N151" s="48">
        <v>1872.7336254178663</v>
      </c>
      <c r="O151" s="48">
        <v>1465.197377673132</v>
      </c>
      <c r="P151" s="48">
        <v>927.53480279336509</v>
      </c>
      <c r="Q151" s="48">
        <v>699.7794421990111</v>
      </c>
      <c r="R151" s="48">
        <v>269.29800665198127</v>
      </c>
      <c r="S151" s="48">
        <v>77.173390328040114</v>
      </c>
      <c r="T151" s="48">
        <v>911.49799025329412</v>
      </c>
      <c r="U151" s="48">
        <v>1563.5620023542142</v>
      </c>
      <c r="V151" s="48">
        <v>2543.2313573210849</v>
      </c>
      <c r="W151" s="48">
        <v>1667.6355179765669</v>
      </c>
      <c r="X151" s="48">
        <v>2922.5909399783122</v>
      </c>
      <c r="Y151" s="48">
        <v>3242.4212515192921</v>
      </c>
      <c r="Z151" s="48">
        <v>1536.3479635900294</v>
      </c>
      <c r="AA151" s="48">
        <v>2693.8768267617852</v>
      </c>
      <c r="AB151" s="48">
        <v>2562.9366521454649</v>
      </c>
      <c r="AC151" s="48">
        <v>2145.813156326476</v>
      </c>
      <c r="AD151" s="48">
        <v>2323.4285842164827</v>
      </c>
      <c r="AE151" s="48">
        <v>2359.9164048027596</v>
      </c>
      <c r="AF151" s="48">
        <v>2325.1300669752527</v>
      </c>
    </row>
    <row r="152" spans="2:32" ht="16" customHeight="1" x14ac:dyDescent="0.25">
      <c r="B152" s="49" t="s">
        <v>238</v>
      </c>
      <c r="C152" s="50">
        <v>-305.36554353640349</v>
      </c>
      <c r="D152" s="50">
        <v>-324.2686507874987</v>
      </c>
      <c r="E152" s="50">
        <v>-428.09085401591437</v>
      </c>
      <c r="F152" s="50">
        <v>-362.70794329269393</v>
      </c>
      <c r="G152" s="50">
        <v>-458.41712737014677</v>
      </c>
      <c r="H152" s="50">
        <v>-244.87530398808303</v>
      </c>
      <c r="I152" s="50">
        <v>-300.75613332598732</v>
      </c>
      <c r="J152" s="50">
        <v>-340.8885835000001</v>
      </c>
      <c r="K152" s="50">
        <v>-425.28060574431947</v>
      </c>
      <c r="L152" s="50">
        <v>-603.60504248630787</v>
      </c>
      <c r="M152" s="50">
        <v>-450.81533894570475</v>
      </c>
      <c r="N152" s="50">
        <v>-644.61028328798511</v>
      </c>
      <c r="O152" s="50">
        <v>-615.20737545642078</v>
      </c>
      <c r="P152" s="50">
        <v>-634.29409941869017</v>
      </c>
      <c r="Q152" s="50">
        <v>-533.0111199086823</v>
      </c>
      <c r="R152" s="50">
        <v>-636.53717392380713</v>
      </c>
      <c r="S152" s="50">
        <v>-533.15488150112287</v>
      </c>
      <c r="T152" s="50">
        <v>-539.87085309245413</v>
      </c>
      <c r="U152" s="50">
        <v>-262.32671665461748</v>
      </c>
      <c r="V152" s="50">
        <v>-437.0941650811601</v>
      </c>
      <c r="W152" s="50">
        <v>-965.19687982306641</v>
      </c>
      <c r="X152" s="50">
        <v>-1009.7492402401149</v>
      </c>
      <c r="Y152" s="50">
        <v>-1254.6751745171568</v>
      </c>
      <c r="Z152" s="50">
        <v>-1313.3045009026901</v>
      </c>
      <c r="AA152" s="50">
        <v>-1294.8748728867195</v>
      </c>
      <c r="AB152" s="50">
        <v>-1118.2023844487485</v>
      </c>
      <c r="AC152" s="50">
        <v>-1000.6352963332356</v>
      </c>
      <c r="AD152" s="50">
        <v>-892.26793062088109</v>
      </c>
      <c r="AE152" s="50">
        <v>-510.98549537805593</v>
      </c>
      <c r="AF152" s="50">
        <v>-543.22691062385638</v>
      </c>
    </row>
    <row r="153" spans="2:32" ht="16" customHeight="1" x14ac:dyDescent="0.3">
      <c r="B153" s="51" t="s">
        <v>239</v>
      </c>
      <c r="C153" s="53">
        <v>-7.5291293207506103</v>
      </c>
      <c r="D153" s="53">
        <v>-7.9429454624834301</v>
      </c>
      <c r="E153" s="53">
        <v>-7.7602164703534697</v>
      </c>
      <c r="F153" s="53">
        <v>-7.8100768771366802</v>
      </c>
      <c r="G153" s="53">
        <v>-8.0006360375328001</v>
      </c>
      <c r="H153" s="53">
        <v>-8.3359286269076591</v>
      </c>
      <c r="I153" s="53">
        <v>-8.6075913151969292</v>
      </c>
      <c r="J153" s="53">
        <v>-9</v>
      </c>
      <c r="K153" s="53">
        <v>-9</v>
      </c>
      <c r="L153" s="53">
        <v>-9</v>
      </c>
      <c r="M153" s="53">
        <v>-9</v>
      </c>
      <c r="N153" s="53">
        <v>-9</v>
      </c>
      <c r="O153" s="53">
        <v>-9</v>
      </c>
      <c r="P153" s="53">
        <v>-9.2113935848285902</v>
      </c>
      <c r="Q153" s="53">
        <v>-9.4963539703682507</v>
      </c>
      <c r="R153" s="53">
        <v>-9.6653026731308103</v>
      </c>
      <c r="S153" s="53">
        <v>-9.8373618971916894</v>
      </c>
      <c r="T153" s="53">
        <v>-10.173090816756901</v>
      </c>
      <c r="U153" s="53">
        <v>-10.50437422352026</v>
      </c>
      <c r="V153" s="53">
        <v>-10.6864751704451</v>
      </c>
      <c r="W153" s="53">
        <v>-10.13886970424195</v>
      </c>
      <c r="X153" s="53">
        <v>-10.805962053345583</v>
      </c>
      <c r="Y153" s="53">
        <v>-11.106031799822055</v>
      </c>
      <c r="Z153" s="53">
        <v>-11.066055204014155</v>
      </c>
      <c r="AA153" s="53">
        <v>-11.072236536590268</v>
      </c>
      <c r="AB153" s="53">
        <v>-11.180980630952929</v>
      </c>
      <c r="AC153" s="53">
        <v>-11.420061553182455</v>
      </c>
      <c r="AD153" s="53">
        <v>-11.738566580199386</v>
      </c>
      <c r="AE153" s="53">
        <v>-12.017299957506971</v>
      </c>
      <c r="AF153" s="53">
        <v>-12.279705479407598</v>
      </c>
    </row>
    <row r="154" spans="2:32" ht="16" customHeight="1" x14ac:dyDescent="0.3">
      <c r="B154" s="51" t="s">
        <v>240</v>
      </c>
      <c r="C154" s="53">
        <v>2.1954780439727983E-3</v>
      </c>
      <c r="D154" s="53">
        <v>-0.13546738305376493</v>
      </c>
      <c r="E154" s="53">
        <v>0.12669744690464313</v>
      </c>
      <c r="F154" s="53">
        <v>0.4413118341803397</v>
      </c>
      <c r="G154" s="53">
        <v>0.37710111263788804</v>
      </c>
      <c r="H154" s="53">
        <v>0.29374776579777517</v>
      </c>
      <c r="I154" s="53">
        <v>-1.7670178749540355E-3</v>
      </c>
      <c r="J154" s="53">
        <v>0.2036640000000034</v>
      </c>
      <c r="K154" s="53">
        <v>1.5029573613645653E-2</v>
      </c>
      <c r="L154" s="53">
        <v>0.18247151369047288</v>
      </c>
      <c r="M154" s="53">
        <v>-34.232468945661196</v>
      </c>
      <c r="N154" s="53">
        <v>-20.095777658459042</v>
      </c>
      <c r="O154" s="53">
        <v>-29.997214711421009</v>
      </c>
      <c r="P154" s="53">
        <v>-13.683425025314762</v>
      </c>
      <c r="Q154" s="53">
        <v>-8.3834877976134408</v>
      </c>
      <c r="R154" s="53">
        <v>-21.957250247784145</v>
      </c>
      <c r="S154" s="53">
        <v>14.852000659990949</v>
      </c>
      <c r="T154" s="53">
        <v>18.773549692436177</v>
      </c>
      <c r="U154" s="53">
        <v>27.811207723666598</v>
      </c>
      <c r="V154" s="53">
        <v>21.707587738725351</v>
      </c>
      <c r="W154" s="53">
        <v>-10.539213523181047</v>
      </c>
      <c r="X154" s="53">
        <v>-2.1656068172003415</v>
      </c>
      <c r="Y154" s="53">
        <v>-5.4956464212820038</v>
      </c>
      <c r="Z154" s="53">
        <v>6.0139381097806108</v>
      </c>
      <c r="AA154" s="53">
        <v>13.962435058867754</v>
      </c>
      <c r="AB154" s="53">
        <v>10.417525201157332</v>
      </c>
      <c r="AC154" s="53">
        <v>11.022232324189076</v>
      </c>
      <c r="AD154" s="53">
        <v>0.66144058034694808</v>
      </c>
      <c r="AE154" s="53">
        <v>-8.8724426036443447</v>
      </c>
      <c r="AF154" s="53">
        <v>-10.24865759675879</v>
      </c>
    </row>
    <row r="155" spans="2:32" ht="16" customHeight="1" x14ac:dyDescent="0.3">
      <c r="B155" s="51" t="s">
        <v>241</v>
      </c>
      <c r="C155" s="53">
        <v>28.337255660411586</v>
      </c>
      <c r="D155" s="53">
        <v>24.8887878126381</v>
      </c>
      <c r="E155" s="53">
        <v>26.411529413721127</v>
      </c>
      <c r="F155" s="53">
        <v>25.996026023861006</v>
      </c>
      <c r="G155" s="53">
        <v>24.408033020560012</v>
      </c>
      <c r="H155" s="53">
        <v>21.613928109102815</v>
      </c>
      <c r="I155" s="53">
        <v>19.350072373358913</v>
      </c>
      <c r="J155" s="53">
        <v>16.080000000000013</v>
      </c>
      <c r="K155" s="53">
        <v>17</v>
      </c>
      <c r="L155" s="53">
        <v>17</v>
      </c>
      <c r="M155" s="53">
        <v>17</v>
      </c>
      <c r="N155" s="53">
        <v>17</v>
      </c>
      <c r="O155" s="53">
        <v>17</v>
      </c>
      <c r="P155" s="53">
        <v>15.238386793095088</v>
      </c>
      <c r="Q155" s="53">
        <v>12.863716913597898</v>
      </c>
      <c r="R155" s="53">
        <v>11.589248619213905</v>
      </c>
      <c r="S155" s="53">
        <v>10.157797173084603</v>
      </c>
      <c r="T155" s="53">
        <v>0.36469119436090125</v>
      </c>
      <c r="U155" s="53">
        <v>0.10856978164164843</v>
      </c>
      <c r="V155" s="53">
        <v>1.0935759460025878</v>
      </c>
      <c r="W155" s="53">
        <v>-3.8768891578585851</v>
      </c>
      <c r="X155" s="53">
        <v>-1.9552061959091418</v>
      </c>
      <c r="Y155" s="53">
        <v>-2.3991216912743027</v>
      </c>
      <c r="Z155" s="53">
        <v>-7.012697822946734E-2</v>
      </c>
      <c r="AA155" s="53">
        <v>1.8790026138227205</v>
      </c>
      <c r="AB155" s="53">
        <v>2.9840731833109544</v>
      </c>
      <c r="AC155" s="53">
        <v>2.0165129692956612</v>
      </c>
      <c r="AD155" s="53">
        <v>-0.60468245390397612</v>
      </c>
      <c r="AE155" s="53">
        <v>-2.8985698054928832</v>
      </c>
      <c r="AF155" s="53">
        <v>-1.0580840821440631</v>
      </c>
    </row>
    <row r="156" spans="2:32" ht="16" customHeight="1" x14ac:dyDescent="0.3">
      <c r="B156" s="51" t="s">
        <v>242</v>
      </c>
      <c r="C156" s="53">
        <v>0.48160905665918108</v>
      </c>
      <c r="D156" s="53">
        <v>-0.80232349977882222</v>
      </c>
      <c r="E156" s="53">
        <v>-5.7352938046051349E-2</v>
      </c>
      <c r="F156" s="53">
        <v>-0.87955836182209168</v>
      </c>
      <c r="G156" s="53">
        <v>0.12165283289596118</v>
      </c>
      <c r="H156" s="53">
        <v>-0.32141802543605991</v>
      </c>
      <c r="I156" s="53">
        <v>-0.90008420262620348</v>
      </c>
      <c r="J156" s="53">
        <v>-0.84999999999990905</v>
      </c>
      <c r="K156" s="53">
        <v>-0.48336799999992763</v>
      </c>
      <c r="L156" s="53">
        <v>-0.49316999999928157</v>
      </c>
      <c r="M156" s="53">
        <v>-1.6198400000437232</v>
      </c>
      <c r="N156" s="53">
        <v>10.791854400001057</v>
      </c>
      <c r="O156" s="53">
        <v>20.735122800000454</v>
      </c>
      <c r="P156" s="53">
        <v>52.202704080440071</v>
      </c>
      <c r="Q156" s="53">
        <v>4.2428544176875675</v>
      </c>
      <c r="R156" s="53">
        <v>-26.658300037806839</v>
      </c>
      <c r="S156" s="53">
        <v>-25.2547196050823</v>
      </c>
      <c r="T156" s="53">
        <v>-5</v>
      </c>
      <c r="U156" s="53">
        <v>14.008464091717997</v>
      </c>
      <c r="V156" s="53">
        <v>41.731454998914614</v>
      </c>
      <c r="W156" s="53">
        <v>-5.5298970572753205</v>
      </c>
      <c r="X156" s="53">
        <v>-6.489093812725514</v>
      </c>
      <c r="Y156" s="53">
        <v>58.182540138014701</v>
      </c>
      <c r="Z156" s="53">
        <v>20.373935424961928</v>
      </c>
      <c r="AA156" s="53">
        <v>46.545548900919584</v>
      </c>
      <c r="AB156" s="53">
        <v>2.3626416104293639</v>
      </c>
      <c r="AC156" s="53">
        <v>-6.4102572580582091</v>
      </c>
      <c r="AD156" s="53">
        <v>-12.815485591175729</v>
      </c>
      <c r="AE156" s="53">
        <v>-8.385588218180601</v>
      </c>
      <c r="AF156" s="53">
        <v>-5.0932329261631821</v>
      </c>
    </row>
    <row r="157" spans="2:32" ht="16" customHeight="1" x14ac:dyDescent="0.3">
      <c r="B157" s="51" t="s">
        <v>243</v>
      </c>
      <c r="C157" s="53">
        <v>0.16494069893974483</v>
      </c>
      <c r="D157" s="53">
        <v>-4.8957012793152899E-2</v>
      </c>
      <c r="E157" s="53">
        <v>-3.2767635103482462E-2</v>
      </c>
      <c r="F157" s="53">
        <v>0.23044083895888434</v>
      </c>
      <c r="G157" s="53">
        <v>0.30941781361980247</v>
      </c>
      <c r="H157" s="53">
        <v>0.32641474241495416</v>
      </c>
      <c r="I157" s="53">
        <v>-0.19426486155020939</v>
      </c>
      <c r="J157" s="53">
        <v>-0.17964750000010099</v>
      </c>
      <c r="K157" s="53">
        <v>-0.14547599999991689</v>
      </c>
      <c r="L157" s="53">
        <v>0.41565600000012637</v>
      </c>
      <c r="M157" s="53">
        <v>0.60596999999984291</v>
      </c>
      <c r="N157" s="53">
        <v>20.728242000000137</v>
      </c>
      <c r="O157" s="53">
        <v>32.677366454999856</v>
      </c>
      <c r="P157" s="53">
        <v>-2.0573158426750524</v>
      </c>
      <c r="Q157" s="53">
        <v>-9.8654644045493569</v>
      </c>
      <c r="R157" s="53">
        <v>6.0967767760866991</v>
      </c>
      <c r="S157" s="53">
        <v>3.5877504855702682</v>
      </c>
      <c r="T157" s="53">
        <v>-0.48878007188295669</v>
      </c>
      <c r="U157" s="53">
        <v>5.1277829796035803</v>
      </c>
      <c r="V157" s="53">
        <v>30.324953864853342</v>
      </c>
      <c r="W157" s="53">
        <v>-5.2281061944845533</v>
      </c>
      <c r="X157" s="53">
        <v>-4.0577944712581484</v>
      </c>
      <c r="Y157" s="53">
        <v>-32.269131787145852</v>
      </c>
      <c r="Z157" s="53">
        <v>-2.3774683497085789</v>
      </c>
      <c r="AA157" s="53">
        <v>-52.388526163643292</v>
      </c>
      <c r="AB157" s="53">
        <v>-9.0018668891916604</v>
      </c>
      <c r="AC157" s="53">
        <v>-8.1124895689185905</v>
      </c>
      <c r="AD157" s="53">
        <v>-18.438731465472756</v>
      </c>
      <c r="AE157" s="53">
        <v>-19.17825540983813</v>
      </c>
      <c r="AF157" s="53">
        <v>-17.895049329234098</v>
      </c>
    </row>
    <row r="158" spans="2:32" ht="16" customHeight="1" x14ac:dyDescent="0.3">
      <c r="B158" s="51" t="s">
        <v>244</v>
      </c>
      <c r="C158" s="53">
        <v>12</v>
      </c>
      <c r="D158" s="53">
        <v>12</v>
      </c>
      <c r="E158" s="53">
        <v>12</v>
      </c>
      <c r="F158" s="53">
        <v>12</v>
      </c>
      <c r="G158" s="53">
        <v>12</v>
      </c>
      <c r="H158" s="53">
        <v>12</v>
      </c>
      <c r="I158" s="53">
        <v>12</v>
      </c>
      <c r="J158" s="53">
        <v>12</v>
      </c>
      <c r="K158" s="53">
        <v>0</v>
      </c>
      <c r="L158" s="53">
        <v>0</v>
      </c>
      <c r="M158" s="53">
        <v>0</v>
      </c>
      <c r="N158" s="53">
        <v>0</v>
      </c>
      <c r="O158" s="53">
        <v>0</v>
      </c>
      <c r="P158" s="53">
        <v>-0.28185811310479991</v>
      </c>
      <c r="Q158" s="53">
        <v>-0.66180529382429931</v>
      </c>
      <c r="R158" s="53">
        <v>-0.88707023084110048</v>
      </c>
      <c r="S158" s="53">
        <v>-1.1164825295889003</v>
      </c>
      <c r="T158" s="53">
        <v>-1.5641210890092001</v>
      </c>
      <c r="U158" s="53">
        <v>-2.0058322980270145</v>
      </c>
      <c r="V158" s="53">
        <v>-2.2486335605934666</v>
      </c>
      <c r="W158" s="53">
        <v>-1.446774047516282</v>
      </c>
      <c r="X158" s="53">
        <v>-2.2609075047526357</v>
      </c>
      <c r="Y158" s="53">
        <v>-2.6569173073366326</v>
      </c>
      <c r="Z158" s="53">
        <v>-2.6041591602732872</v>
      </c>
      <c r="AA158" s="53">
        <v>-2.612316824689362</v>
      </c>
      <c r="AB158" s="53">
        <v>-2.755829217546033</v>
      </c>
      <c r="AC158" s="53">
        <v>-3.0713504919346128</v>
      </c>
      <c r="AD158" s="53">
        <v>-3.4916898108831678</v>
      </c>
      <c r="AE158" s="53">
        <v>-3.8595414554334209</v>
      </c>
      <c r="AF158" s="53">
        <v>-4.2058448070542624</v>
      </c>
    </row>
    <row r="159" spans="2:32" ht="16" customHeight="1" x14ac:dyDescent="0.3">
      <c r="B159" s="51" t="s">
        <v>245</v>
      </c>
      <c r="C159" s="53">
        <v>-31.815356736225453</v>
      </c>
      <c r="D159" s="53">
        <v>-25.915132405954353</v>
      </c>
      <c r="E159" s="53">
        <v>-35.871074415629664</v>
      </c>
      <c r="F159" s="53">
        <v>-37.883096313709586</v>
      </c>
      <c r="G159" s="53">
        <v>-39.929042244605171</v>
      </c>
      <c r="H159" s="53">
        <v>-42.009885013376675</v>
      </c>
      <c r="I159" s="53">
        <v>-44.075385905997507</v>
      </c>
      <c r="J159" s="53">
        <v>-56.170000000000073</v>
      </c>
      <c r="K159" s="53">
        <v>-66.170000000000016</v>
      </c>
      <c r="L159" s="53">
        <v>-96.170000000000016</v>
      </c>
      <c r="M159" s="53">
        <v>-7.4000000000069122E-2</v>
      </c>
      <c r="N159" s="53">
        <v>4.759999999998854E-2</v>
      </c>
      <c r="O159" s="53">
        <v>-0.32999999999998408</v>
      </c>
      <c r="P159" s="53">
        <v>16.899030657880189</v>
      </c>
      <c r="Q159" s="53">
        <v>-2.1497863763107716</v>
      </c>
      <c r="R159" s="53">
        <v>-1.8472994290426072</v>
      </c>
      <c r="S159" s="53">
        <v>-6.3473248184925239</v>
      </c>
      <c r="T159" s="53">
        <v>-7.9898296902574089</v>
      </c>
      <c r="U159" s="53">
        <v>-9.0343239328979053</v>
      </c>
      <c r="V159" s="53">
        <v>7.2417885016432706</v>
      </c>
      <c r="W159" s="53">
        <v>-0.11760318797132641</v>
      </c>
      <c r="X159" s="53">
        <v>4.0626504549596234</v>
      </c>
      <c r="Y159" s="53">
        <v>3.2622656321273666</v>
      </c>
      <c r="Z159" s="53">
        <v>-0.60056755007735774</v>
      </c>
      <c r="AA159" s="53">
        <v>-2.4490676356720087E-2</v>
      </c>
      <c r="AB159" s="53">
        <v>1.6206469607607232</v>
      </c>
      <c r="AC159" s="53">
        <v>0.16632953892485602</v>
      </c>
      <c r="AD159" s="53">
        <v>1.3664517721849734E-2</v>
      </c>
      <c r="AE159" s="53">
        <v>1.777956627238666</v>
      </c>
      <c r="AF159" s="53">
        <v>2.8923391319979146</v>
      </c>
    </row>
    <row r="160" spans="2:32" ht="16" customHeight="1" x14ac:dyDescent="0.3">
      <c r="B160" s="51" t="s">
        <v>246</v>
      </c>
      <c r="C160" s="53">
        <v>-0.23999999999999977</v>
      </c>
      <c r="D160" s="53">
        <v>-0.23999999999999977</v>
      </c>
      <c r="E160" s="53">
        <v>-0.23999999999999977</v>
      </c>
      <c r="F160" s="53">
        <v>-0.23999999999999977</v>
      </c>
      <c r="G160" s="53">
        <v>-0.23999999999999977</v>
      </c>
      <c r="H160" s="53">
        <v>-0.23999999999999977</v>
      </c>
      <c r="I160" s="53">
        <v>-0.23999999999999977</v>
      </c>
      <c r="J160" s="53">
        <v>-0.23999999999999977</v>
      </c>
      <c r="K160" s="53">
        <v>-0.23999999999999977</v>
      </c>
      <c r="L160" s="53">
        <v>-0.23999999999999977</v>
      </c>
      <c r="M160" s="53">
        <v>-0.23999999999999977</v>
      </c>
      <c r="N160" s="53">
        <v>-0.23999999999999977</v>
      </c>
      <c r="O160" s="53">
        <v>-0.23999999999999977</v>
      </c>
      <c r="P160" s="53">
        <v>-0.31046452827619975</v>
      </c>
      <c r="Q160" s="53">
        <v>-0.40545132345607993</v>
      </c>
      <c r="R160" s="53">
        <v>-0.46176755771026956</v>
      </c>
      <c r="S160" s="53">
        <v>-0.51912063239722972</v>
      </c>
      <c r="T160" s="53">
        <v>-0.63103027225228958</v>
      </c>
      <c r="U160" s="53">
        <v>-0.74145807450674273</v>
      </c>
      <c r="V160" s="53">
        <v>-0.80215839014835577</v>
      </c>
      <c r="W160" s="53">
        <v>-0.60169351187906006</v>
      </c>
      <c r="X160" s="53">
        <v>-0.80522687618814803</v>
      </c>
      <c r="Y160" s="53">
        <v>-0.90422932683414636</v>
      </c>
      <c r="Z160" s="53">
        <v>-0.89103979006831002</v>
      </c>
      <c r="AA160" s="53">
        <v>-0.89307920617232917</v>
      </c>
      <c r="AB160" s="53">
        <v>-0.92895730438649693</v>
      </c>
      <c r="AC160" s="53">
        <v>-1.0078376229836419</v>
      </c>
      <c r="AD160" s="53">
        <v>-1.1129224527207802</v>
      </c>
      <c r="AE160" s="53">
        <v>-1.204885363858343</v>
      </c>
      <c r="AF160" s="53">
        <v>-1.2914612017635529</v>
      </c>
    </row>
    <row r="161" spans="2:32" ht="16" customHeight="1" x14ac:dyDescent="0.3">
      <c r="B161" s="51" t="s">
        <v>247</v>
      </c>
      <c r="C161" s="53">
        <v>0.75087067924938911</v>
      </c>
      <c r="D161" s="53">
        <v>0.33705453751656922</v>
      </c>
      <c r="E161" s="53">
        <v>0.51978352964652963</v>
      </c>
      <c r="F161" s="53">
        <v>0.46992312286331916</v>
      </c>
      <c r="G161" s="53">
        <v>0.2793639624671993</v>
      </c>
      <c r="H161" s="53">
        <v>-5.5928626907659762E-2</v>
      </c>
      <c r="I161" s="53">
        <v>-0.32759131519692986</v>
      </c>
      <c r="J161" s="53">
        <v>-0.72000000000000064</v>
      </c>
      <c r="K161" s="53">
        <v>0.19999999999999929</v>
      </c>
      <c r="L161" s="53">
        <v>0.19999999999999929</v>
      </c>
      <c r="M161" s="53">
        <v>0.19999999999999929</v>
      </c>
      <c r="N161" s="53">
        <v>0.19999999999999929</v>
      </c>
      <c r="O161" s="53">
        <v>0.44000000000000128</v>
      </c>
      <c r="P161" s="53">
        <v>9.878842893330102</v>
      </c>
      <c r="Q161" s="53">
        <v>8.9606372065912012</v>
      </c>
      <c r="R161" s="53">
        <v>8.4162469421341015</v>
      </c>
      <c r="S161" s="53">
        <v>7.8618338868268012</v>
      </c>
      <c r="T161" s="53">
        <v>1.2200407015612029</v>
      </c>
      <c r="U161" s="53">
        <v>1.7525719464348271</v>
      </c>
      <c r="V161" s="53">
        <v>1.5658022285659001</v>
      </c>
      <c r="W161" s="53">
        <v>5.1036293851690857</v>
      </c>
      <c r="X161" s="53">
        <v>3.9361401968479015</v>
      </c>
      <c r="Y161" s="53">
        <v>2.9791165072699144</v>
      </c>
      <c r="Z161" s="53">
        <v>3.9066153626730014</v>
      </c>
      <c r="AA161" s="53">
        <v>3.8869010070008159</v>
      </c>
      <c r="AB161" s="53">
        <v>3.5400793909305293</v>
      </c>
      <c r="AC161" s="53">
        <v>2.7775696444914644</v>
      </c>
      <c r="AD161" s="53">
        <v>1.7617496236991244</v>
      </c>
      <c r="AE161" s="53">
        <v>1.6727748160360107</v>
      </c>
      <c r="AF161" s="53">
        <v>0.83587504961898418</v>
      </c>
    </row>
    <row r="162" spans="2:32" ht="16" customHeight="1" x14ac:dyDescent="0.3">
      <c r="B162" s="51" t="s">
        <v>248</v>
      </c>
      <c r="C162" s="53">
        <v>3.8292964010295805E-2</v>
      </c>
      <c r="D162" s="53">
        <v>-5.0374486949991137E-2</v>
      </c>
      <c r="E162" s="53">
        <v>8.1977690778998635E-2</v>
      </c>
      <c r="F162" s="53">
        <v>0.24208644011089575</v>
      </c>
      <c r="G162" s="53">
        <v>-7.1142830189003803E-2</v>
      </c>
      <c r="H162" s="53">
        <v>2.3160518390028528E-3</v>
      </c>
      <c r="I162" s="53">
        <v>4.0478919096003096E-2</v>
      </c>
      <c r="J162" s="53">
        <v>1.7400000000009186E-2</v>
      </c>
      <c r="K162" s="53">
        <v>9.2739123629996811E-3</v>
      </c>
      <c r="L162" s="53">
        <v>0</v>
      </c>
      <c r="M162" s="53">
        <v>4.2632564145606011E-13</v>
      </c>
      <c r="N162" s="53">
        <v>0</v>
      </c>
      <c r="O162" s="53">
        <v>0</v>
      </c>
      <c r="P162" s="53">
        <v>0</v>
      </c>
      <c r="Q162" s="53">
        <v>0</v>
      </c>
      <c r="R162" s="53">
        <v>0</v>
      </c>
      <c r="S162" s="53">
        <v>0</v>
      </c>
      <c r="T162" s="53">
        <v>0</v>
      </c>
      <c r="U162" s="53">
        <v>0</v>
      </c>
      <c r="V162" s="53">
        <v>0</v>
      </c>
      <c r="W162" s="53">
        <v>-20</v>
      </c>
      <c r="X162" s="53">
        <v>-384.69475785936902</v>
      </c>
      <c r="Y162" s="53">
        <v>-626.34474621532172</v>
      </c>
      <c r="Z162" s="53">
        <v>-720.02478480802256</v>
      </c>
      <c r="AA162" s="53">
        <v>-709.99999999999909</v>
      </c>
      <c r="AB162" s="53">
        <v>-808.36321582323853</v>
      </c>
      <c r="AC162" s="53">
        <v>-694.43291674116608</v>
      </c>
      <c r="AD162" s="53">
        <v>-517.35703145750813</v>
      </c>
      <c r="AE162" s="53">
        <v>-149.63969978187015</v>
      </c>
      <c r="AF162" s="53">
        <v>-133.99994756632805</v>
      </c>
    </row>
    <row r="163" spans="2:32" ht="16" customHeight="1" x14ac:dyDescent="0.3">
      <c r="B163" s="51" t="s">
        <v>249</v>
      </c>
      <c r="C163" s="53">
        <v>0</v>
      </c>
      <c r="D163" s="53">
        <v>0</v>
      </c>
      <c r="E163" s="53">
        <v>0</v>
      </c>
      <c r="F163" s="53">
        <v>0</v>
      </c>
      <c r="G163" s="53">
        <v>0</v>
      </c>
      <c r="H163" s="53">
        <v>0</v>
      </c>
      <c r="I163" s="53">
        <v>0</v>
      </c>
      <c r="J163" s="53">
        <v>0</v>
      </c>
      <c r="K163" s="53">
        <v>0</v>
      </c>
      <c r="L163" s="53">
        <v>0</v>
      </c>
      <c r="M163" s="53">
        <v>0</v>
      </c>
      <c r="N163" s="53">
        <v>0</v>
      </c>
      <c r="O163" s="53">
        <v>0</v>
      </c>
      <c r="P163" s="53">
        <v>0</v>
      </c>
      <c r="Q163" s="53">
        <v>0</v>
      </c>
      <c r="R163" s="53">
        <v>0</v>
      </c>
      <c r="S163" s="53">
        <v>0</v>
      </c>
      <c r="T163" s="53">
        <v>0</v>
      </c>
      <c r="U163" s="53">
        <v>0</v>
      </c>
      <c r="V163" s="53">
        <v>0</v>
      </c>
      <c r="W163" s="53">
        <v>0</v>
      </c>
      <c r="X163" s="53">
        <v>0</v>
      </c>
      <c r="Y163" s="53">
        <v>0</v>
      </c>
      <c r="Z163" s="53">
        <v>0</v>
      </c>
      <c r="AA163" s="53">
        <v>0</v>
      </c>
      <c r="AB163" s="53">
        <v>0</v>
      </c>
      <c r="AC163" s="53">
        <v>0</v>
      </c>
      <c r="AD163" s="53">
        <v>0</v>
      </c>
      <c r="AE163" s="53">
        <v>0</v>
      </c>
      <c r="AF163" s="53">
        <v>0</v>
      </c>
    </row>
    <row r="164" spans="2:32" ht="16" customHeight="1" x14ac:dyDescent="0.3">
      <c r="B164" s="51" t="s">
        <v>250</v>
      </c>
      <c r="C164" s="53">
        <v>-307.5562220167418</v>
      </c>
      <c r="D164" s="53">
        <v>-326.35929288663965</v>
      </c>
      <c r="E164" s="53">
        <v>-423.26943063783483</v>
      </c>
      <c r="F164" s="53">
        <v>-355.27499999999986</v>
      </c>
      <c r="G164" s="53">
        <v>-447.671875</v>
      </c>
      <c r="H164" s="53">
        <v>-228.14855036460915</v>
      </c>
      <c r="I164" s="53">
        <v>-277.80000000000007</v>
      </c>
      <c r="J164" s="53">
        <v>-302.02999999999997</v>
      </c>
      <c r="K164" s="53">
        <v>-360.46606523029641</v>
      </c>
      <c r="L164" s="53">
        <v>-509.5</v>
      </c>
      <c r="M164" s="53">
        <v>-417.45499999999993</v>
      </c>
      <c r="N164" s="53">
        <v>-658.04220202952706</v>
      </c>
      <c r="O164" s="53">
        <v>-640.49264999999991</v>
      </c>
      <c r="P164" s="53">
        <v>-696.80078698573243</v>
      </c>
      <c r="Q164" s="53">
        <v>-522.11597928043693</v>
      </c>
      <c r="R164" s="53">
        <v>-594.57449701454607</v>
      </c>
      <c r="S164" s="53">
        <v>-526.53925422384464</v>
      </c>
      <c r="T164" s="53">
        <v>-535.85606087970177</v>
      </c>
      <c r="U164" s="53">
        <v>-295.26895224570035</v>
      </c>
      <c r="V164" s="53">
        <v>-533.83058031954101</v>
      </c>
      <c r="W164" s="53">
        <v>-917.89908563369681</v>
      </c>
      <c r="X164" s="53">
        <v>-610.16368651456378</v>
      </c>
      <c r="Y164" s="53">
        <v>-636.35150600056568</v>
      </c>
      <c r="Z164" s="53">
        <v>-613</v>
      </c>
      <c r="AA164" s="53">
        <v>-587.38817004406746</v>
      </c>
      <c r="AB164" s="53">
        <v>-304.59247255142691</v>
      </c>
      <c r="AC164" s="53">
        <v>-283.93371397439296</v>
      </c>
      <c r="AD164" s="53">
        <v>-317.56380553915142</v>
      </c>
      <c r="AE164" s="53">
        <v>-293.86301531333493</v>
      </c>
      <c r="AF164" s="53">
        <v>-343.60591498428676</v>
      </c>
    </row>
    <row r="165" spans="2:32" ht="16" customHeight="1" x14ac:dyDescent="0.3">
      <c r="B165" s="51" t="s">
        <v>251</v>
      </c>
      <c r="C165" s="53">
        <v>0</v>
      </c>
      <c r="D165" s="53">
        <v>0</v>
      </c>
      <c r="E165" s="53">
        <v>0</v>
      </c>
      <c r="F165" s="53">
        <v>0</v>
      </c>
      <c r="G165" s="53">
        <v>0</v>
      </c>
      <c r="H165" s="53">
        <v>0</v>
      </c>
      <c r="I165" s="53">
        <v>0</v>
      </c>
      <c r="J165" s="53">
        <v>0</v>
      </c>
      <c r="K165" s="53">
        <v>-6</v>
      </c>
      <c r="L165" s="53">
        <v>-6</v>
      </c>
      <c r="M165" s="53">
        <v>-6</v>
      </c>
      <c r="N165" s="53">
        <v>-6</v>
      </c>
      <c r="O165" s="53">
        <v>-6</v>
      </c>
      <c r="P165" s="53">
        <v>-6.1678197635045704</v>
      </c>
      <c r="Q165" s="53">
        <v>-6</v>
      </c>
      <c r="R165" s="53">
        <v>-6.5879590703783464</v>
      </c>
      <c r="S165" s="53">
        <v>0</v>
      </c>
      <c r="T165" s="53">
        <v>1.4737781390459475</v>
      </c>
      <c r="U165" s="53">
        <v>6.4196275969702015</v>
      </c>
      <c r="V165" s="53">
        <v>6.8085190808608331</v>
      </c>
      <c r="W165" s="53">
        <v>5.0776228098683873</v>
      </c>
      <c r="X165" s="53">
        <v>5.6502112133895963</v>
      </c>
      <c r="Y165" s="53">
        <v>-1.5717662449897034</v>
      </c>
      <c r="Z165" s="53">
        <v>7.0352120402899914</v>
      </c>
      <c r="AA165" s="53">
        <v>3.2300589841904355</v>
      </c>
      <c r="AB165" s="53">
        <v>-2.304028378594893</v>
      </c>
      <c r="AC165" s="53">
        <v>-8.2293135995014381</v>
      </c>
      <c r="AD165" s="53">
        <v>-11.581869991631265</v>
      </c>
      <c r="AE165" s="53">
        <v>-14.516928912176695</v>
      </c>
      <c r="AF165" s="53">
        <v>-17.277226832326846</v>
      </c>
    </row>
    <row r="166" spans="2:32" ht="16" customHeight="1" x14ac:dyDescent="0.3">
      <c r="B166" s="51" t="s">
        <v>252</v>
      </c>
      <c r="C166" s="53">
        <v>0</v>
      </c>
      <c r="D166" s="53">
        <v>0</v>
      </c>
      <c r="E166" s="53">
        <v>0</v>
      </c>
      <c r="F166" s="53">
        <v>0</v>
      </c>
      <c r="G166" s="53">
        <v>0</v>
      </c>
      <c r="H166" s="53">
        <v>0</v>
      </c>
      <c r="I166" s="53">
        <v>0</v>
      </c>
      <c r="J166" s="53">
        <v>0</v>
      </c>
      <c r="K166" s="53">
        <v>0</v>
      </c>
      <c r="L166" s="53">
        <v>0</v>
      </c>
      <c r="M166" s="53">
        <v>0</v>
      </c>
      <c r="N166" s="53">
        <v>0</v>
      </c>
      <c r="O166" s="53">
        <v>0</v>
      </c>
      <c r="P166" s="53">
        <v>0</v>
      </c>
      <c r="Q166" s="53">
        <v>0</v>
      </c>
      <c r="R166" s="53">
        <v>0</v>
      </c>
      <c r="S166" s="53">
        <v>0</v>
      </c>
      <c r="T166" s="53">
        <v>0</v>
      </c>
      <c r="U166" s="53">
        <v>0</v>
      </c>
      <c r="V166" s="53">
        <v>0</v>
      </c>
      <c r="W166" s="53">
        <v>0</v>
      </c>
      <c r="X166" s="53">
        <v>0</v>
      </c>
      <c r="Y166" s="53">
        <v>0</v>
      </c>
      <c r="Z166" s="53">
        <v>0</v>
      </c>
      <c r="AA166" s="53">
        <v>0</v>
      </c>
      <c r="AB166" s="53">
        <v>0</v>
      </c>
      <c r="AC166" s="53">
        <v>0</v>
      </c>
      <c r="AD166" s="53">
        <v>0</v>
      </c>
      <c r="AE166" s="53">
        <v>0</v>
      </c>
      <c r="AF166" s="53">
        <v>0</v>
      </c>
    </row>
    <row r="167" spans="2:32" ht="16" customHeight="1" x14ac:dyDescent="0.25">
      <c r="B167" s="49" t="s">
        <v>253</v>
      </c>
      <c r="C167" s="50">
        <v>-218.89248774758744</v>
      </c>
      <c r="D167" s="50">
        <v>-322.22387076970699</v>
      </c>
      <c r="E167" s="50">
        <v>-200.33854643595805</v>
      </c>
      <c r="F167" s="50">
        <v>-87.708876544777922</v>
      </c>
      <c r="G167" s="50">
        <v>-98.494669847500518</v>
      </c>
      <c r="H167" s="50">
        <v>-115.9975178692257</v>
      </c>
      <c r="I167" s="50">
        <v>-297.82192904373369</v>
      </c>
      <c r="J167" s="50">
        <v>-98.953500000000531</v>
      </c>
      <c r="K167" s="50">
        <v>560.05984571428689</v>
      </c>
      <c r="L167" s="50">
        <v>-173.16814285714099</v>
      </c>
      <c r="M167" s="50">
        <v>-239.83407342080864</v>
      </c>
      <c r="N167" s="50">
        <v>-477.61294466509935</v>
      </c>
      <c r="O167" s="50">
        <v>-496.60522894496171</v>
      </c>
      <c r="P167" s="50">
        <v>-706.98098427381956</v>
      </c>
      <c r="Q167" s="50">
        <v>-731.32259734722538</v>
      </c>
      <c r="R167" s="50">
        <v>-1292.382334619786</v>
      </c>
      <c r="S167" s="50">
        <v>-1419.8097625489445</v>
      </c>
      <c r="T167" s="50">
        <v>-577.21492993016727</v>
      </c>
      <c r="U167" s="50">
        <v>-1279.0990816958329</v>
      </c>
      <c r="V167" s="50">
        <v>-1560.9339068488825</v>
      </c>
      <c r="W167" s="50">
        <v>-2261.3529349118307</v>
      </c>
      <c r="X167" s="50">
        <v>-1525.5777297397599</v>
      </c>
      <c r="Y167" s="50">
        <v>-1928.1717148239131</v>
      </c>
      <c r="Z167" s="50">
        <v>-1903.5462862275854</v>
      </c>
      <c r="AA167" s="50">
        <v>-1378.2552097766784</v>
      </c>
      <c r="AB167" s="50">
        <v>-1108.6438623120503</v>
      </c>
      <c r="AC167" s="50">
        <v>-1252.0080991260165</v>
      </c>
      <c r="AD167" s="50">
        <v>-1497.3570388252629</v>
      </c>
      <c r="AE167" s="50">
        <v>-1759.9618948412317</v>
      </c>
      <c r="AF167" s="50">
        <v>-1738.322968600758</v>
      </c>
    </row>
    <row r="168" spans="2:32" ht="16" customHeight="1" x14ac:dyDescent="0.3">
      <c r="B168" s="51" t="s">
        <v>254</v>
      </c>
      <c r="C168" s="53">
        <v>0</v>
      </c>
      <c r="D168" s="53">
        <v>0</v>
      </c>
      <c r="E168" s="53">
        <v>0</v>
      </c>
      <c r="F168" s="53">
        <v>0</v>
      </c>
      <c r="G168" s="53">
        <v>0</v>
      </c>
      <c r="H168" s="53">
        <v>0</v>
      </c>
      <c r="I168" s="53">
        <v>0</v>
      </c>
      <c r="J168" s="53">
        <v>0</v>
      </c>
      <c r="K168" s="53">
        <v>0</v>
      </c>
      <c r="L168" s="53">
        <v>0</v>
      </c>
      <c r="M168" s="53">
        <v>0</v>
      </c>
      <c r="N168" s="53">
        <v>0</v>
      </c>
      <c r="O168" s="53">
        <v>0</v>
      </c>
      <c r="P168" s="53">
        <v>0</v>
      </c>
      <c r="Q168" s="53">
        <v>0</v>
      </c>
      <c r="R168" s="53">
        <v>0</v>
      </c>
      <c r="S168" s="53">
        <v>0</v>
      </c>
      <c r="T168" s="53">
        <v>0</v>
      </c>
      <c r="U168" s="53">
        <v>0</v>
      </c>
      <c r="V168" s="53">
        <v>0</v>
      </c>
      <c r="W168" s="53">
        <v>0</v>
      </c>
      <c r="X168" s="53">
        <v>0</v>
      </c>
      <c r="Y168" s="53">
        <v>0</v>
      </c>
      <c r="Z168" s="53">
        <v>0</v>
      </c>
      <c r="AA168" s="53">
        <v>0</v>
      </c>
      <c r="AB168" s="53">
        <v>0</v>
      </c>
      <c r="AC168" s="53">
        <v>0</v>
      </c>
      <c r="AD168" s="53">
        <v>0</v>
      </c>
      <c r="AE168" s="53">
        <v>0</v>
      </c>
      <c r="AF168" s="53">
        <v>0</v>
      </c>
    </row>
    <row r="169" spans="2:32" ht="16" customHeight="1" x14ac:dyDescent="0.3">
      <c r="B169" s="51" t="s">
        <v>255</v>
      </c>
      <c r="C169" s="53">
        <v>-53.911407747586715</v>
      </c>
      <c r="D169" s="53">
        <v>-60.675115769706203</v>
      </c>
      <c r="E169" s="53">
        <v>-56.414666435954935</v>
      </c>
      <c r="F169" s="53">
        <v>-55.977106544776646</v>
      </c>
      <c r="G169" s="53">
        <v>-78.397669847503835</v>
      </c>
      <c r="H169" s="53">
        <v>-88.304517869225521</v>
      </c>
      <c r="I169" s="53">
        <v>-64.86610404373755</v>
      </c>
      <c r="J169" s="53">
        <v>-56.079999999999977</v>
      </c>
      <c r="K169" s="53">
        <v>-40.535714285714278</v>
      </c>
      <c r="L169" s="53">
        <v>-29.107142857142843</v>
      </c>
      <c r="M169" s="53">
        <v>-17.357928571428431</v>
      </c>
      <c r="N169" s="53">
        <v>-19.061162857142847</v>
      </c>
      <c r="O169" s="53">
        <v>-8.5919428571428398</v>
      </c>
      <c r="P169" s="53">
        <v>-9.8218286940500121</v>
      </c>
      <c r="Q169" s="53">
        <v>8.0342716025786132</v>
      </c>
      <c r="R169" s="53">
        <v>0.83446826118772321</v>
      </c>
      <c r="S169" s="53">
        <v>-2.7175297028920227</v>
      </c>
      <c r="T169" s="53">
        <v>-3.6512055462469846</v>
      </c>
      <c r="U169" s="53">
        <v>-41.059636019569439</v>
      </c>
      <c r="V169" s="53">
        <v>-10.008376048506392</v>
      </c>
      <c r="W169" s="53">
        <v>-0.38016829011959885</v>
      </c>
      <c r="X169" s="53">
        <v>-4.9989253448295017</v>
      </c>
      <c r="Y169" s="53">
        <v>-9.3774852330419662</v>
      </c>
      <c r="Z169" s="53">
        <v>-6.979210224847435</v>
      </c>
      <c r="AA169" s="53">
        <v>-17.527503384744222</v>
      </c>
      <c r="AB169" s="53">
        <v>-4.3174098479165934</v>
      </c>
      <c r="AC169" s="53">
        <v>-6.9774600255269377</v>
      </c>
      <c r="AD169" s="53">
        <v>-5.1807135758293157</v>
      </c>
      <c r="AE169" s="53">
        <v>-7.0894372823027254</v>
      </c>
      <c r="AF169" s="53">
        <v>-8.5072065267356152</v>
      </c>
    </row>
    <row r="170" spans="2:32" ht="16" customHeight="1" x14ac:dyDescent="0.3">
      <c r="B170" s="51" t="s">
        <v>256</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row>
    <row r="171" spans="2:32" ht="16" customHeight="1" x14ac:dyDescent="0.3">
      <c r="B171" s="51" t="s">
        <v>257</v>
      </c>
      <c r="C171" s="53">
        <v>-164.64640000000054</v>
      </c>
      <c r="D171" s="53">
        <v>-261.07939500000157</v>
      </c>
      <c r="E171" s="53">
        <v>-143.43180000000302</v>
      </c>
      <c r="F171" s="53">
        <v>-31.909570000000713</v>
      </c>
      <c r="G171" s="53">
        <v>-20.024799999997413</v>
      </c>
      <c r="H171" s="53">
        <v>-27.872999999999593</v>
      </c>
      <c r="I171" s="53">
        <v>-232.63582499999666</v>
      </c>
      <c r="J171" s="53">
        <v>-42.553500000000895</v>
      </c>
      <c r="K171" s="53">
        <v>600.66555999999855</v>
      </c>
      <c r="L171" s="53">
        <v>-143.75099999999748</v>
      </c>
      <c r="M171" s="53">
        <v>-245.39614484938284</v>
      </c>
      <c r="N171" s="53">
        <v>-457.63858180795796</v>
      </c>
      <c r="O171" s="53">
        <v>-487.62928608782022</v>
      </c>
      <c r="P171" s="53">
        <v>-692.22316412988039</v>
      </c>
      <c r="Q171" s="53">
        <v>-731.08158178693338</v>
      </c>
      <c r="R171" s="53">
        <v>-1290.1113547725035</v>
      </c>
      <c r="S171" s="53">
        <v>-1412.0976672072484</v>
      </c>
      <c r="T171" s="53">
        <v>-570.00043589472261</v>
      </c>
      <c r="U171" s="53">
        <v>-1233.9955908252323</v>
      </c>
      <c r="V171" s="53">
        <v>-1563.0026102269403</v>
      </c>
      <c r="W171" s="53">
        <v>-2257</v>
      </c>
      <c r="X171" s="53">
        <v>-1517.0611634933393</v>
      </c>
      <c r="Y171" s="53">
        <v>-1920.0000000000182</v>
      </c>
      <c r="Z171" s="53">
        <v>-1905.3463043478259</v>
      </c>
      <c r="AA171" s="53">
        <v>-1370.8102277408361</v>
      </c>
      <c r="AB171" s="53">
        <v>-1112.0105685164854</v>
      </c>
      <c r="AC171" s="53">
        <v>-1252.6861234453427</v>
      </c>
      <c r="AD171" s="53">
        <v>-1497.1876097103504</v>
      </c>
      <c r="AE171" s="53">
        <v>-1755.2858616278954</v>
      </c>
      <c r="AF171" s="53">
        <v>-1732.120214446968</v>
      </c>
    </row>
    <row r="172" spans="2:32" ht="16" customHeight="1" x14ac:dyDescent="0.3">
      <c r="B172" s="51" t="s">
        <v>258</v>
      </c>
      <c r="C172" s="53">
        <v>0</v>
      </c>
      <c r="D172" s="53">
        <v>0</v>
      </c>
      <c r="E172" s="53">
        <v>0</v>
      </c>
      <c r="F172" s="53">
        <v>0</v>
      </c>
      <c r="G172" s="53">
        <v>0</v>
      </c>
      <c r="H172" s="53">
        <v>0</v>
      </c>
      <c r="I172" s="53">
        <v>0</v>
      </c>
      <c r="J172" s="53">
        <v>0</v>
      </c>
      <c r="K172" s="53">
        <v>0</v>
      </c>
      <c r="L172" s="53">
        <v>0</v>
      </c>
      <c r="M172" s="53">
        <v>0</v>
      </c>
      <c r="N172" s="53">
        <v>0</v>
      </c>
      <c r="O172" s="53">
        <v>0</v>
      </c>
      <c r="P172" s="53">
        <v>0</v>
      </c>
      <c r="Q172" s="53">
        <v>0</v>
      </c>
      <c r="R172" s="53">
        <v>0</v>
      </c>
      <c r="S172" s="53">
        <v>0</v>
      </c>
      <c r="T172" s="53">
        <v>0</v>
      </c>
      <c r="U172" s="53">
        <v>0</v>
      </c>
      <c r="V172" s="53">
        <v>0</v>
      </c>
      <c r="W172" s="53">
        <v>0</v>
      </c>
      <c r="X172" s="53">
        <v>0</v>
      </c>
      <c r="Y172" s="53">
        <v>-6</v>
      </c>
      <c r="Z172" s="53">
        <v>0</v>
      </c>
      <c r="AA172" s="53">
        <v>0</v>
      </c>
      <c r="AB172" s="53">
        <v>0</v>
      </c>
      <c r="AC172" s="53">
        <v>0</v>
      </c>
      <c r="AD172" s="53">
        <v>0</v>
      </c>
      <c r="AE172" s="53">
        <v>0</v>
      </c>
      <c r="AF172" s="53">
        <v>0</v>
      </c>
    </row>
    <row r="173" spans="2:32" ht="16" customHeight="1" x14ac:dyDescent="0.3">
      <c r="B173" s="51" t="s">
        <v>259</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row>
    <row r="174" spans="2:32" ht="16" customHeight="1" x14ac:dyDescent="0.3">
      <c r="B174" s="51" t="s">
        <v>260</v>
      </c>
      <c r="C174" s="53">
        <v>-0.33467999999999165</v>
      </c>
      <c r="D174" s="53">
        <v>-0.46935999999999467</v>
      </c>
      <c r="E174" s="53">
        <v>-0.49207999999998719</v>
      </c>
      <c r="F174" s="53">
        <v>0.17780000000001905</v>
      </c>
      <c r="G174" s="53">
        <v>-7.2199999999980946E-2</v>
      </c>
      <c r="H174" s="53">
        <v>0.18000000000000682</v>
      </c>
      <c r="I174" s="53">
        <v>-0.31999999999999318</v>
      </c>
      <c r="J174" s="53">
        <v>-0.31999999999999318</v>
      </c>
      <c r="K174" s="53">
        <v>-6.9999999999993179E-2</v>
      </c>
      <c r="L174" s="53">
        <v>-0.30999999999998806</v>
      </c>
      <c r="M174" s="53">
        <v>22.919999999999874</v>
      </c>
      <c r="N174" s="53">
        <v>-0.91319999999990387</v>
      </c>
      <c r="O174" s="53">
        <v>-0.38400000000001455</v>
      </c>
      <c r="P174" s="53">
        <v>-4.9359914498904089</v>
      </c>
      <c r="Q174" s="53">
        <v>-8.2752871628716065</v>
      </c>
      <c r="R174" s="53">
        <v>-3.1054481084683374</v>
      </c>
      <c r="S174" s="53">
        <v>-4.9945656388051134</v>
      </c>
      <c r="T174" s="53">
        <v>-3.5632884891994081</v>
      </c>
      <c r="U174" s="53">
        <v>-4.0438548510284846</v>
      </c>
      <c r="V174" s="53">
        <v>12.077079426561042</v>
      </c>
      <c r="W174" s="53">
        <v>-3.9727666217136033</v>
      </c>
      <c r="X174" s="53">
        <v>-3.5176409015894023</v>
      </c>
      <c r="Y174" s="53">
        <v>7.2057704091454013</v>
      </c>
      <c r="Z174" s="53">
        <v>8.7792283450874606</v>
      </c>
      <c r="AA174" s="53">
        <v>10.082521348903214</v>
      </c>
      <c r="AB174" s="53">
        <v>7.6841160523483438</v>
      </c>
      <c r="AC174" s="53">
        <v>7.6554843448516579</v>
      </c>
      <c r="AD174" s="53">
        <v>5.0112844609178921</v>
      </c>
      <c r="AE174" s="53">
        <v>2.4134040689671394</v>
      </c>
      <c r="AF174" s="53">
        <v>2.304452372940986</v>
      </c>
    </row>
    <row r="175" spans="2:32" ht="16" customHeight="1" x14ac:dyDescent="0.3">
      <c r="B175" s="51" t="s">
        <v>261</v>
      </c>
      <c r="C175" s="53">
        <v>0</v>
      </c>
      <c r="D175" s="53">
        <v>0</v>
      </c>
      <c r="E175" s="53">
        <v>0</v>
      </c>
      <c r="F175" s="53">
        <v>0</v>
      </c>
      <c r="G175" s="53">
        <v>0</v>
      </c>
      <c r="H175" s="53">
        <v>0</v>
      </c>
      <c r="I175" s="53">
        <v>0</v>
      </c>
      <c r="J175" s="53">
        <v>0</v>
      </c>
      <c r="K175" s="53">
        <v>0</v>
      </c>
      <c r="L175" s="53">
        <v>0</v>
      </c>
      <c r="M175" s="53">
        <v>0</v>
      </c>
      <c r="N175" s="53">
        <v>0</v>
      </c>
      <c r="O175" s="53">
        <v>0</v>
      </c>
      <c r="P175" s="53">
        <v>0</v>
      </c>
      <c r="Q175" s="53">
        <v>0</v>
      </c>
      <c r="R175" s="53">
        <v>0</v>
      </c>
      <c r="S175" s="53">
        <v>0</v>
      </c>
      <c r="T175" s="53">
        <v>0</v>
      </c>
      <c r="U175" s="53">
        <v>0</v>
      </c>
      <c r="V175" s="53">
        <v>0</v>
      </c>
      <c r="W175" s="53">
        <v>0</v>
      </c>
      <c r="X175" s="53">
        <v>0</v>
      </c>
      <c r="Y175" s="53">
        <v>0</v>
      </c>
      <c r="Z175" s="53">
        <v>0</v>
      </c>
      <c r="AA175" s="53">
        <v>0</v>
      </c>
      <c r="AB175" s="53">
        <v>0</v>
      </c>
      <c r="AC175" s="53">
        <v>0</v>
      </c>
      <c r="AD175" s="53">
        <v>0</v>
      </c>
      <c r="AE175" s="53">
        <v>0</v>
      </c>
      <c r="AF175" s="53">
        <v>0</v>
      </c>
    </row>
    <row r="176" spans="2:32" ht="16" customHeight="1" x14ac:dyDescent="0.25">
      <c r="B176" s="49" t="s">
        <v>262</v>
      </c>
      <c r="C176" s="50">
        <v>-159.25848077042338</v>
      </c>
      <c r="D176" s="50">
        <v>-118.12336761692723</v>
      </c>
      <c r="E176" s="50">
        <v>95.945937701285857</v>
      </c>
      <c r="F176" s="50">
        <v>-48.674400389543734</v>
      </c>
      <c r="G176" s="50">
        <v>-124.49714023809338</v>
      </c>
      <c r="H176" s="50">
        <v>-210.19805819534668</v>
      </c>
      <c r="I176" s="50">
        <v>-302.53949653356722</v>
      </c>
      <c r="J176" s="50">
        <v>-223.61806149283984</v>
      </c>
      <c r="K176" s="50">
        <v>-182.88879357455244</v>
      </c>
      <c r="L176" s="50">
        <v>-612.75293688329339</v>
      </c>
      <c r="M176" s="50">
        <v>-735.98608770417559</v>
      </c>
      <c r="N176" s="50">
        <v>-1102.303877161452</v>
      </c>
      <c r="O176" s="50">
        <v>-1697.3094842081214</v>
      </c>
      <c r="P176" s="50">
        <v>-1822.0629063836191</v>
      </c>
      <c r="Q176" s="50">
        <v>-2313.97300247352</v>
      </c>
      <c r="R176" s="50">
        <v>-2415.8681936868188</v>
      </c>
      <c r="S176" s="50">
        <v>-2348.8559988571933</v>
      </c>
      <c r="T176" s="50">
        <v>-2701.7508303348968</v>
      </c>
      <c r="U176" s="50">
        <v>-3125.0896445123326</v>
      </c>
      <c r="V176" s="50">
        <v>-2742.733008907403</v>
      </c>
      <c r="W176" s="50">
        <v>-2406.8911124783135</v>
      </c>
      <c r="X176" s="50">
        <v>-2495.3553726824548</v>
      </c>
      <c r="Y176" s="50">
        <v>-2789.2872772643532</v>
      </c>
      <c r="Z176" s="50">
        <v>-3115.6239230256451</v>
      </c>
      <c r="AA176" s="50">
        <v>-3251.1455727442863</v>
      </c>
      <c r="AB176" s="50">
        <v>-3083.2900770685737</v>
      </c>
      <c r="AC176" s="50">
        <v>-2962.2906747300513</v>
      </c>
      <c r="AD176" s="50">
        <v>-2359.5198142798545</v>
      </c>
      <c r="AE176" s="50">
        <v>-2410.2585038072757</v>
      </c>
      <c r="AF176" s="50">
        <v>-2378.1045254459677</v>
      </c>
    </row>
    <row r="177" spans="2:32" ht="16" customHeight="1" x14ac:dyDescent="0.3">
      <c r="B177" s="51" t="s">
        <v>263</v>
      </c>
      <c r="C177" s="53">
        <v>0</v>
      </c>
      <c r="D177" s="53">
        <v>0</v>
      </c>
      <c r="E177" s="53">
        <v>0</v>
      </c>
      <c r="F177" s="53">
        <v>0</v>
      </c>
      <c r="G177" s="53">
        <v>0</v>
      </c>
      <c r="H177" s="53">
        <v>0</v>
      </c>
      <c r="I177" s="53">
        <v>0</v>
      </c>
      <c r="J177" s="53">
        <v>0</v>
      </c>
      <c r="K177" s="53">
        <v>0</v>
      </c>
      <c r="L177" s="53">
        <v>0</v>
      </c>
      <c r="M177" s="53">
        <v>0</v>
      </c>
      <c r="N177" s="53">
        <v>0</v>
      </c>
      <c r="O177" s="53">
        <v>0</v>
      </c>
      <c r="P177" s="53">
        <v>0</v>
      </c>
      <c r="Q177" s="53">
        <v>0</v>
      </c>
      <c r="R177" s="53">
        <v>0</v>
      </c>
      <c r="S177" s="53">
        <v>0</v>
      </c>
      <c r="T177" s="53">
        <v>0</v>
      </c>
      <c r="U177" s="53">
        <v>0</v>
      </c>
      <c r="V177" s="53">
        <v>0</v>
      </c>
      <c r="W177" s="53">
        <v>0</v>
      </c>
      <c r="X177" s="53">
        <v>0</v>
      </c>
      <c r="Y177" s="53">
        <v>0</v>
      </c>
      <c r="Z177" s="53">
        <v>0</v>
      </c>
      <c r="AA177" s="53">
        <v>0</v>
      </c>
      <c r="AB177" s="53">
        <v>0</v>
      </c>
      <c r="AC177" s="53">
        <v>0</v>
      </c>
      <c r="AD177" s="53">
        <v>0</v>
      </c>
      <c r="AE177" s="53">
        <v>0</v>
      </c>
      <c r="AF177" s="53">
        <v>0</v>
      </c>
    </row>
    <row r="178" spans="2:32" ht="16" customHeight="1" x14ac:dyDescent="0.3">
      <c r="B178" s="51" t="s">
        <v>264</v>
      </c>
      <c r="C178" s="53">
        <v>0</v>
      </c>
      <c r="D178" s="53">
        <v>0</v>
      </c>
      <c r="E178" s="53">
        <v>0</v>
      </c>
      <c r="F178" s="53">
        <v>0</v>
      </c>
      <c r="G178" s="53">
        <v>0</v>
      </c>
      <c r="H178" s="53">
        <v>0</v>
      </c>
      <c r="I178" s="53">
        <v>0</v>
      </c>
      <c r="J178" s="53">
        <v>0</v>
      </c>
      <c r="K178" s="53">
        <v>0</v>
      </c>
      <c r="L178" s="53">
        <v>0</v>
      </c>
      <c r="M178" s="53">
        <v>0</v>
      </c>
      <c r="N178" s="53">
        <v>0</v>
      </c>
      <c r="O178" s="53">
        <v>0</v>
      </c>
      <c r="P178" s="53">
        <v>0</v>
      </c>
      <c r="Q178" s="53">
        <v>0</v>
      </c>
      <c r="R178" s="53">
        <v>0</v>
      </c>
      <c r="S178" s="53">
        <v>0</v>
      </c>
      <c r="T178" s="53">
        <v>0</v>
      </c>
      <c r="U178" s="53">
        <v>0</v>
      </c>
      <c r="V178" s="53">
        <v>0</v>
      </c>
      <c r="W178" s="53">
        <v>0</v>
      </c>
      <c r="X178" s="53">
        <v>0</v>
      </c>
      <c r="Y178" s="53">
        <v>0</v>
      </c>
      <c r="Z178" s="53">
        <v>0</v>
      </c>
      <c r="AA178" s="53">
        <v>0</v>
      </c>
      <c r="AB178" s="53">
        <v>0</v>
      </c>
      <c r="AC178" s="53">
        <v>0</v>
      </c>
      <c r="AD178" s="53">
        <v>0</v>
      </c>
      <c r="AE178" s="53">
        <v>0</v>
      </c>
      <c r="AF178" s="53">
        <v>0</v>
      </c>
    </row>
    <row r="179" spans="2:32" ht="16" customHeight="1" x14ac:dyDescent="0.3">
      <c r="B179" s="51" t="s">
        <v>265</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row>
    <row r="180" spans="2:32" ht="16" customHeight="1" x14ac:dyDescent="0.3">
      <c r="B180" s="51" t="s">
        <v>266</v>
      </c>
      <c r="C180" s="53">
        <v>3.9965910207286015</v>
      </c>
      <c r="D180" s="53">
        <v>-2.9815019355737604E-2</v>
      </c>
      <c r="E180" s="53">
        <v>-9.0446517008670071</v>
      </c>
      <c r="F180" s="53">
        <v>-0.24806341071007409</v>
      </c>
      <c r="G180" s="53">
        <v>-23.484254039124835</v>
      </c>
      <c r="H180" s="53">
        <v>-0.47441527718046927</v>
      </c>
      <c r="I180" s="53">
        <v>-7.770850294470165</v>
      </c>
      <c r="J180" s="53">
        <v>-59.399665185345611</v>
      </c>
      <c r="K180" s="53">
        <v>-42.611984013849906</v>
      </c>
      <c r="L180" s="53">
        <v>-73.3108480969845</v>
      </c>
      <c r="M180" s="53">
        <v>-129.62982027945918</v>
      </c>
      <c r="N180" s="53">
        <v>-178.94360886760433</v>
      </c>
      <c r="O180" s="53">
        <v>-436.76758140628385</v>
      </c>
      <c r="P180" s="53">
        <v>-391.04404682021755</v>
      </c>
      <c r="Q180" s="53">
        <v>-409.6528669463089</v>
      </c>
      <c r="R180" s="53">
        <v>-351</v>
      </c>
      <c r="S180" s="53">
        <v>-485.08335402164448</v>
      </c>
      <c r="T180" s="53">
        <v>-394.11159477940146</v>
      </c>
      <c r="U180" s="53">
        <v>-483.06402271642492</v>
      </c>
      <c r="V180" s="53">
        <v>-400.10823161509688</v>
      </c>
      <c r="W180" s="53">
        <v>-111.99999999828651</v>
      </c>
      <c r="X180" s="53">
        <v>-248.8473448765144</v>
      </c>
      <c r="Y180" s="53">
        <v>-346.95366431650291</v>
      </c>
      <c r="Z180" s="53">
        <v>-1066.7100263737611</v>
      </c>
      <c r="AA180" s="53">
        <v>-1092.6700437458021</v>
      </c>
      <c r="AB180" s="53">
        <v>-405.5123003038716</v>
      </c>
      <c r="AC180" s="53">
        <v>-346.29190982510772</v>
      </c>
      <c r="AD180" s="53">
        <v>-179.18882535818921</v>
      </c>
      <c r="AE180" s="53">
        <v>-178.40721798031882</v>
      </c>
      <c r="AF180" s="53">
        <v>-77.854895252112328</v>
      </c>
    </row>
    <row r="181" spans="2:32" ht="16" customHeight="1" x14ac:dyDescent="0.3">
      <c r="B181" s="51" t="s">
        <v>267</v>
      </c>
      <c r="C181" s="53">
        <v>-0.10794673662123</v>
      </c>
      <c r="D181" s="53">
        <v>-0.11894456094876101</v>
      </c>
      <c r="E181" s="53">
        <v>-0.121658786495028</v>
      </c>
      <c r="F181" s="53">
        <v>-0.13018620786242599</v>
      </c>
      <c r="G181" s="53">
        <v>-0.141689180082363</v>
      </c>
      <c r="H181" s="53">
        <v>-0.15614775898978905</v>
      </c>
      <c r="I181" s="53">
        <v>-0.16930321148288385</v>
      </c>
      <c r="J181" s="53">
        <v>-0.18508960299999444</v>
      </c>
      <c r="K181" s="53">
        <v>-0.18508960299999444</v>
      </c>
      <c r="L181" s="53">
        <v>-0.18508960299999444</v>
      </c>
      <c r="M181" s="53">
        <v>-0.18508960299999444</v>
      </c>
      <c r="N181" s="53">
        <v>-0.18508960299999444</v>
      </c>
      <c r="O181" s="53">
        <v>-0.18508960299999444</v>
      </c>
      <c r="P181" s="53">
        <v>-0.19359184735267831</v>
      </c>
      <c r="Q181" s="53">
        <v>-0.2032464753547174</v>
      </c>
      <c r="R181" s="53">
        <v>-134.08930713930036</v>
      </c>
      <c r="S181" s="53">
        <v>-208.22326255152419</v>
      </c>
      <c r="T181" s="53">
        <v>-377.87464622172064</v>
      </c>
      <c r="U181" s="53">
        <v>-339.81953216765447</v>
      </c>
      <c r="V181" s="53">
        <v>-265.00032784118707</v>
      </c>
      <c r="W181" s="53">
        <v>-174.53296895941659</v>
      </c>
      <c r="X181" s="53">
        <v>-130.24964425735513</v>
      </c>
      <c r="Y181" s="53">
        <v>-230.26125387618902</v>
      </c>
      <c r="Z181" s="53">
        <v>-225.26378387418166</v>
      </c>
      <c r="AA181" s="53">
        <v>-97.771538005048669</v>
      </c>
      <c r="AB181" s="53">
        <v>-0.27901524765080343</v>
      </c>
      <c r="AC181" s="53">
        <v>-0.28910487995173484</v>
      </c>
      <c r="AD181" s="53">
        <v>-0.30103410202741221</v>
      </c>
      <c r="AE181" s="53">
        <v>-0.31376763281031023</v>
      </c>
      <c r="AF181" s="53">
        <v>-0.32751150880786112</v>
      </c>
    </row>
    <row r="182" spans="2:32" ht="16" customHeight="1" x14ac:dyDescent="0.3">
      <c r="B182" s="51" t="s">
        <v>268</v>
      </c>
      <c r="C182" s="53">
        <v>-56.110000000000099</v>
      </c>
      <c r="D182" s="53">
        <v>-55.264999999999986</v>
      </c>
      <c r="E182" s="53">
        <v>-57.69999999999996</v>
      </c>
      <c r="F182" s="53">
        <v>-68.265000000000384</v>
      </c>
      <c r="G182" s="53">
        <v>-72.440414655024057</v>
      </c>
      <c r="H182" s="53">
        <v>-54.368000000000222</v>
      </c>
      <c r="I182" s="53">
        <v>-89.724999999999966</v>
      </c>
      <c r="J182" s="53">
        <v>-24.370000000000061</v>
      </c>
      <c r="K182" s="53">
        <v>-42.933337944101822</v>
      </c>
      <c r="L182" s="53">
        <v>-40.165000000041061</v>
      </c>
      <c r="M182" s="53">
        <v>-111.99999999999986</v>
      </c>
      <c r="N182" s="53">
        <v>-100.1943517220671</v>
      </c>
      <c r="O182" s="53">
        <v>-106.99999999996254</v>
      </c>
      <c r="P182" s="53">
        <v>-145.99957550695828</v>
      </c>
      <c r="Q182" s="53">
        <v>-139.99906408753606</v>
      </c>
      <c r="R182" s="53">
        <v>-148.99976852857031</v>
      </c>
      <c r="S182" s="53">
        <v>-151.64873849017414</v>
      </c>
      <c r="T182" s="53">
        <v>-366.07224639773113</v>
      </c>
      <c r="U182" s="53">
        <v>-450.94455552238799</v>
      </c>
      <c r="V182" s="53">
        <v>-389.80975639234686</v>
      </c>
      <c r="W182" s="53">
        <v>-205.39776707720898</v>
      </c>
      <c r="X182" s="53">
        <v>-244.35262453882274</v>
      </c>
      <c r="Y182" s="53">
        <v>-276.26347757173556</v>
      </c>
      <c r="Z182" s="53">
        <v>-148.39802010081394</v>
      </c>
      <c r="AA182" s="53">
        <v>-192.70665514765957</v>
      </c>
      <c r="AB182" s="53">
        <v>-197.0585755895417</v>
      </c>
      <c r="AC182" s="53">
        <v>-220.60310651204031</v>
      </c>
      <c r="AD182" s="53">
        <v>-232.85583932780821</v>
      </c>
      <c r="AE182" s="53">
        <v>-241.96886014256495</v>
      </c>
      <c r="AF182" s="53">
        <v>-257.8522730389098</v>
      </c>
    </row>
    <row r="183" spans="2:32" ht="16" customHeight="1" x14ac:dyDescent="0.3">
      <c r="B183" s="51" t="s">
        <v>269</v>
      </c>
      <c r="C183" s="53">
        <v>-40.153982197388153</v>
      </c>
      <c r="D183" s="53">
        <v>-39.13389375090825</v>
      </c>
      <c r="E183" s="53">
        <v>-41.411751811352019</v>
      </c>
      <c r="F183" s="53">
        <v>-41.916865056685651</v>
      </c>
      <c r="G183" s="53">
        <v>-47.74906807814817</v>
      </c>
      <c r="H183" s="53">
        <v>-51.843495159176122</v>
      </c>
      <c r="I183" s="53">
        <v>-29.453200170470833</v>
      </c>
      <c r="J183" s="53">
        <v>-1.0052495615918835</v>
      </c>
      <c r="K183" s="53">
        <v>-9.9999156445545759E-2</v>
      </c>
      <c r="L183" s="53">
        <v>-0.14999918326735401</v>
      </c>
      <c r="M183" s="53">
        <v>0.35000074968264538</v>
      </c>
      <c r="N183" s="53">
        <v>8.5000816732646811E-2</v>
      </c>
      <c r="O183" s="53">
        <v>-0.13874918326735397</v>
      </c>
      <c r="P183" s="53">
        <v>-10.396889520099737</v>
      </c>
      <c r="Q183" s="53">
        <v>-27.189713764636345</v>
      </c>
      <c r="R183" s="53">
        <v>-46.404874415970752</v>
      </c>
      <c r="S183" s="53">
        <v>-64.426689529412215</v>
      </c>
      <c r="T183" s="53">
        <v>-112.60567884792835</v>
      </c>
      <c r="U183" s="53">
        <v>-138.30746431809743</v>
      </c>
      <c r="V183" s="53">
        <v>-120.94045476643814</v>
      </c>
      <c r="W183" s="53">
        <v>-158.37060127826055</v>
      </c>
      <c r="X183" s="53">
        <v>-147.21556517115877</v>
      </c>
      <c r="Y183" s="53">
        <v>-0.21172376740028756</v>
      </c>
      <c r="Z183" s="53">
        <v>-0.21377411288925047</v>
      </c>
      <c r="AA183" s="53">
        <v>-3.2600581681692127</v>
      </c>
      <c r="AB183" s="53">
        <v>-66.62611782935619</v>
      </c>
      <c r="AC183" s="53">
        <v>-88.234294607414384</v>
      </c>
      <c r="AD183" s="53">
        <v>-130.24396221455905</v>
      </c>
      <c r="AE183" s="53">
        <v>-130.25428164464364</v>
      </c>
      <c r="AF183" s="53">
        <v>-130.26541987251352</v>
      </c>
    </row>
    <row r="184" spans="2:32" ht="16" customHeight="1" x14ac:dyDescent="0.3">
      <c r="B184" s="51" t="s">
        <v>270</v>
      </c>
      <c r="C184" s="53">
        <v>6.044857142857154</v>
      </c>
      <c r="D184" s="53">
        <v>51.132857142857233</v>
      </c>
      <c r="E184" s="53">
        <v>291.93314285714291</v>
      </c>
      <c r="F184" s="53">
        <v>220.86571428571438</v>
      </c>
      <c r="G184" s="53">
        <v>137.38857142857137</v>
      </c>
      <c r="H184" s="53">
        <v>30.352571428571423</v>
      </c>
      <c r="I184" s="53">
        <v>-1.8640000000000327</v>
      </c>
      <c r="J184" s="53">
        <v>28.631228571428665</v>
      </c>
      <c r="K184" s="53">
        <v>177.52733142857142</v>
      </c>
      <c r="L184" s="53">
        <v>-231.65628571428579</v>
      </c>
      <c r="M184" s="53">
        <v>-167.56142857142845</v>
      </c>
      <c r="N184" s="53">
        <v>-425.81888806298343</v>
      </c>
      <c r="O184" s="53">
        <v>-739.32224249919761</v>
      </c>
      <c r="P184" s="53">
        <v>-750.02090758132454</v>
      </c>
      <c r="Q184" s="53">
        <v>-1102.0787735902493</v>
      </c>
      <c r="R184" s="53">
        <v>-1032.6557536430821</v>
      </c>
      <c r="S184" s="53">
        <v>-677.25966726901493</v>
      </c>
      <c r="T184" s="53">
        <v>-500.3923247275527</v>
      </c>
      <c r="U184" s="53">
        <v>-743.07774715636117</v>
      </c>
      <c r="V184" s="53">
        <v>-781.38751367755924</v>
      </c>
      <c r="W184" s="53">
        <v>-887.85479184062228</v>
      </c>
      <c r="X184" s="53">
        <v>-825.29923438413982</v>
      </c>
      <c r="Y184" s="53">
        <v>-1085.1620142982272</v>
      </c>
      <c r="Z184" s="53">
        <v>-927.64102788272521</v>
      </c>
      <c r="AA184" s="53">
        <v>-1045.3253875126732</v>
      </c>
      <c r="AB184" s="53">
        <v>-1661.2137778632787</v>
      </c>
      <c r="AC184" s="53">
        <v>-1400.9281614301906</v>
      </c>
      <c r="AD184" s="53">
        <v>-1014.6515928049821</v>
      </c>
      <c r="AE184" s="53">
        <v>-1030.8828329685691</v>
      </c>
      <c r="AF184" s="53">
        <v>-1051.5745408272435</v>
      </c>
    </row>
    <row r="185" spans="2:32" ht="16" customHeight="1" x14ac:dyDescent="0.3">
      <c r="B185" s="51" t="s">
        <v>271</v>
      </c>
      <c r="C185" s="53">
        <v>-19</v>
      </c>
      <c r="D185" s="53">
        <v>-24</v>
      </c>
      <c r="E185" s="53">
        <v>-32</v>
      </c>
      <c r="F185" s="53">
        <v>-37</v>
      </c>
      <c r="G185" s="53">
        <v>-41</v>
      </c>
      <c r="H185" s="53">
        <v>-46</v>
      </c>
      <c r="I185" s="53">
        <v>-52</v>
      </c>
      <c r="J185" s="53">
        <v>-51</v>
      </c>
      <c r="K185" s="53">
        <v>-49</v>
      </c>
      <c r="L185" s="53">
        <v>-51</v>
      </c>
      <c r="M185" s="53">
        <v>-71</v>
      </c>
      <c r="N185" s="53">
        <v>-62</v>
      </c>
      <c r="O185" s="53">
        <v>-68</v>
      </c>
      <c r="P185" s="53">
        <v>-62.607936666107904</v>
      </c>
      <c r="Q185" s="53">
        <v>-65.858080447393803</v>
      </c>
      <c r="R185" s="53">
        <v>-79.109897986201801</v>
      </c>
      <c r="S185" s="53">
        <v>-81.865546491992902</v>
      </c>
      <c r="T185" s="53">
        <v>-70.343018610546594</v>
      </c>
      <c r="U185" s="53">
        <v>-82.551315011698577</v>
      </c>
      <c r="V185" s="53">
        <v>-60.521593065033947</v>
      </c>
      <c r="W185" s="53">
        <v>-44.557212177748504</v>
      </c>
      <c r="X185" s="53">
        <v>-52.202220029397907</v>
      </c>
      <c r="Y185" s="53">
        <v>-54.83863700314636</v>
      </c>
      <c r="Z185" s="53">
        <v>-55.369697608107629</v>
      </c>
      <c r="AA185" s="53">
        <v>-56.997332665980792</v>
      </c>
      <c r="AB185" s="53">
        <v>-58.566847341991327</v>
      </c>
      <c r="AC185" s="53">
        <v>-60.684717098862201</v>
      </c>
      <c r="AD185" s="53">
        <v>-63.188726948135027</v>
      </c>
      <c r="AE185" s="53">
        <v>-65.861565654139653</v>
      </c>
      <c r="AF185" s="53">
        <v>-68.746481422052184</v>
      </c>
    </row>
    <row r="186" spans="2:32" ht="16" customHeight="1" x14ac:dyDescent="0.3">
      <c r="B186" s="51" t="s">
        <v>272</v>
      </c>
      <c r="C186" s="53">
        <v>-23.128000000000043</v>
      </c>
      <c r="D186" s="53">
        <v>-26.80857142857144</v>
      </c>
      <c r="E186" s="53">
        <v>-21.209142857142979</v>
      </c>
      <c r="F186" s="53">
        <v>-74.680000000000064</v>
      </c>
      <c r="G186" s="53">
        <v>-14.770285714285592</v>
      </c>
      <c r="H186" s="53">
        <v>-49.908571428571577</v>
      </c>
      <c r="I186" s="53">
        <v>-95.35714285714289</v>
      </c>
      <c r="J186" s="53">
        <v>-66.789285714330731</v>
      </c>
      <c r="K186" s="53">
        <v>-181.78571428572639</v>
      </c>
      <c r="L186" s="53">
        <v>-165.78571428571422</v>
      </c>
      <c r="M186" s="53">
        <v>-208.01974999997105</v>
      </c>
      <c r="N186" s="53">
        <v>-221.61693972252931</v>
      </c>
      <c r="O186" s="53">
        <v>-238.76582151641014</v>
      </c>
      <c r="P186" s="53">
        <v>-343.15495844155839</v>
      </c>
      <c r="Q186" s="53">
        <v>-440.38877063344739</v>
      </c>
      <c r="R186" s="53">
        <v>-456.36391447108088</v>
      </c>
      <c r="S186" s="53">
        <v>-507.04387263961451</v>
      </c>
      <c r="T186" s="53">
        <v>-618.36420953200536</v>
      </c>
      <c r="U186" s="53">
        <v>-562.68128122640917</v>
      </c>
      <c r="V186" s="53">
        <v>-471.20312447124343</v>
      </c>
      <c r="W186" s="53">
        <v>-473.19072020024612</v>
      </c>
      <c r="X186" s="53">
        <v>-524.00169048169209</v>
      </c>
      <c r="Y186" s="53">
        <v>-430.17273972764633</v>
      </c>
      <c r="Z186" s="53">
        <v>-395.46498554410118</v>
      </c>
      <c r="AA186" s="53">
        <v>-364.58598353891261</v>
      </c>
      <c r="AB186" s="53">
        <v>-345.03203420024317</v>
      </c>
      <c r="AC186" s="53">
        <v>-345.3607273380876</v>
      </c>
      <c r="AD186" s="53">
        <v>-230.93412237698101</v>
      </c>
      <c r="AE186" s="53">
        <v>-238.51875025511083</v>
      </c>
      <c r="AF186" s="53">
        <v>-244.34592318612192</v>
      </c>
    </row>
    <row r="187" spans="2:32" ht="16" customHeight="1" x14ac:dyDescent="0.3">
      <c r="B187" s="51" t="s">
        <v>273</v>
      </c>
      <c r="C187" s="53">
        <v>-30.800000000000011</v>
      </c>
      <c r="D187" s="53">
        <v>-23.900000000000006</v>
      </c>
      <c r="E187" s="53">
        <v>-34.5</v>
      </c>
      <c r="F187" s="53">
        <v>-47.299999999999983</v>
      </c>
      <c r="G187" s="53">
        <v>-62.299999999999983</v>
      </c>
      <c r="H187" s="53">
        <v>-37.800000000000068</v>
      </c>
      <c r="I187" s="53">
        <v>-26.200000000000045</v>
      </c>
      <c r="J187" s="53">
        <v>-49.500000000000057</v>
      </c>
      <c r="K187" s="53">
        <v>-43.800000000000011</v>
      </c>
      <c r="L187" s="53">
        <v>-50.500000000000057</v>
      </c>
      <c r="M187" s="53">
        <v>-47.940000000000055</v>
      </c>
      <c r="N187" s="53">
        <v>-113.63</v>
      </c>
      <c r="O187" s="53">
        <v>-107.12999999999931</v>
      </c>
      <c r="P187" s="53">
        <v>-118.6450000000001</v>
      </c>
      <c r="Q187" s="53">
        <v>-128.60248652859366</v>
      </c>
      <c r="R187" s="53">
        <v>-167.24467750261147</v>
      </c>
      <c r="S187" s="53">
        <v>-173.3048678638155</v>
      </c>
      <c r="T187" s="53">
        <v>-261.98711121801057</v>
      </c>
      <c r="U187" s="53">
        <v>-324.64372639329781</v>
      </c>
      <c r="V187" s="53">
        <v>-253.76200707849603</v>
      </c>
      <c r="W187" s="53">
        <v>-350.98705094652337</v>
      </c>
      <c r="X187" s="53">
        <v>-323.18704894337225</v>
      </c>
      <c r="Y187" s="53">
        <v>-365.42376670350404</v>
      </c>
      <c r="Z187" s="53">
        <v>-296.56260752906451</v>
      </c>
      <c r="AA187" s="53">
        <v>-397.82857396003715</v>
      </c>
      <c r="AB187" s="53">
        <v>-349.00140869264942</v>
      </c>
      <c r="AC187" s="53">
        <v>-499.89865303839747</v>
      </c>
      <c r="AD187" s="53">
        <v>-508.15571114717568</v>
      </c>
      <c r="AE187" s="53">
        <v>-524.05122752911211</v>
      </c>
      <c r="AF187" s="53">
        <v>-547.13748033820775</v>
      </c>
    </row>
    <row r="188" spans="2:32" ht="16" customHeight="1" x14ac:dyDescent="0.25">
      <c r="B188" s="49" t="s">
        <v>274</v>
      </c>
      <c r="C188" s="50">
        <v>1376.3504884892391</v>
      </c>
      <c r="D188" s="50">
        <v>1348.3980123214787</v>
      </c>
      <c r="E188" s="50">
        <v>985.79391556815244</v>
      </c>
      <c r="F188" s="50">
        <v>740.89035249439621</v>
      </c>
      <c r="G188" s="50">
        <v>856.28102651945665</v>
      </c>
      <c r="H188" s="50">
        <v>960.08819727433729</v>
      </c>
      <c r="I188" s="50">
        <v>1326.5156843055011</v>
      </c>
      <c r="J188" s="50">
        <v>1566.6060688813013</v>
      </c>
      <c r="K188" s="50">
        <v>2621.4493689900191</v>
      </c>
      <c r="L188" s="50">
        <v>1962.7879425912979</v>
      </c>
      <c r="M188" s="50">
        <v>3881.6332112004457</v>
      </c>
      <c r="N188" s="50">
        <v>4097.2607305324054</v>
      </c>
      <c r="O188" s="50">
        <v>4274.3194662826427</v>
      </c>
      <c r="P188" s="50">
        <v>4090.8727928694716</v>
      </c>
      <c r="Q188" s="50">
        <v>4278.0861619284406</v>
      </c>
      <c r="R188" s="50">
        <v>4614.0857088823832</v>
      </c>
      <c r="S188" s="50">
        <v>4378.9940332353144</v>
      </c>
      <c r="T188" s="50">
        <v>4730.3346036108123</v>
      </c>
      <c r="U188" s="50">
        <v>6230.0774452169717</v>
      </c>
      <c r="V188" s="50">
        <v>7283.9924381585006</v>
      </c>
      <c r="W188" s="50">
        <v>7301.0764451897267</v>
      </c>
      <c r="X188" s="50">
        <v>7953.2732826406427</v>
      </c>
      <c r="Y188" s="50">
        <v>9214.5554181246698</v>
      </c>
      <c r="Z188" s="50">
        <v>7868.8226737459772</v>
      </c>
      <c r="AA188" s="50">
        <v>8618.1524821694475</v>
      </c>
      <c r="AB188" s="50">
        <v>7873.072975974821</v>
      </c>
      <c r="AC188" s="50">
        <v>7360.7472265157849</v>
      </c>
      <c r="AD188" s="50">
        <v>7072.573367942503</v>
      </c>
      <c r="AE188" s="50">
        <v>7041.1222988293157</v>
      </c>
      <c r="AF188" s="50">
        <v>6984.784471645864</v>
      </c>
    </row>
    <row r="189" spans="2:32" ht="16" customHeight="1" x14ac:dyDescent="0.3">
      <c r="B189" s="51" t="s">
        <v>275</v>
      </c>
      <c r="C189" s="53">
        <v>-364.47975784776645</v>
      </c>
      <c r="D189" s="53">
        <v>-954.20978476272285</v>
      </c>
      <c r="E189" s="53">
        <v>-1808.3027935737482</v>
      </c>
      <c r="F189" s="53">
        <v>-1935.5983503007446</v>
      </c>
      <c r="G189" s="53">
        <v>-1795.2858100046506</v>
      </c>
      <c r="H189" s="53">
        <v>-1950.7025244827892</v>
      </c>
      <c r="I189" s="53">
        <v>-2135.7074810061022</v>
      </c>
      <c r="J189" s="53">
        <v>-1975.6334399086336</v>
      </c>
      <c r="K189" s="53">
        <v>-1237.8045245793619</v>
      </c>
      <c r="L189" s="53">
        <v>-2822.8172491939986</v>
      </c>
      <c r="M189" s="53">
        <v>-1377.3784979675256</v>
      </c>
      <c r="N189" s="53">
        <v>-667.97437626781175</v>
      </c>
      <c r="O189" s="53">
        <v>-966.46061604681017</v>
      </c>
      <c r="P189" s="53">
        <v>-1145.4160570952808</v>
      </c>
      <c r="Q189" s="53">
        <v>-1360.7405072329275</v>
      </c>
      <c r="R189" s="53">
        <v>-976.83129723119782</v>
      </c>
      <c r="S189" s="53">
        <v>-1369.7033032060572</v>
      </c>
      <c r="T189" s="53">
        <v>-518.48187546664849</v>
      </c>
      <c r="U189" s="53">
        <v>327.99076743537444</v>
      </c>
      <c r="V189" s="53">
        <v>1646.4562684305711</v>
      </c>
      <c r="W189" s="53">
        <v>1052.5301560965599</v>
      </c>
      <c r="X189" s="53">
        <v>2432.6675251471315</v>
      </c>
      <c r="Y189" s="53">
        <v>3366.5067765698332</v>
      </c>
      <c r="Z189" s="53">
        <v>2185</v>
      </c>
      <c r="AA189" s="53">
        <v>2520.9999999999709</v>
      </c>
      <c r="AB189" s="53">
        <v>2100</v>
      </c>
      <c r="AC189" s="53">
        <v>1800.0000000000437</v>
      </c>
      <c r="AD189" s="53">
        <v>1599.9999999999272</v>
      </c>
      <c r="AE189" s="53">
        <v>1599.999999999869</v>
      </c>
      <c r="AF189" s="53">
        <v>1599.9999999998399</v>
      </c>
    </row>
    <row r="190" spans="2:32" ht="16" customHeight="1" x14ac:dyDescent="0.3">
      <c r="B190" s="51" t="s">
        <v>276</v>
      </c>
      <c r="C190" s="53">
        <v>1223.5426519089324</v>
      </c>
      <c r="D190" s="53">
        <v>1248.9838018892187</v>
      </c>
      <c r="E190" s="53">
        <v>1425.7941563844852</v>
      </c>
      <c r="F190" s="53">
        <v>1234.8036514173536</v>
      </c>
      <c r="G190" s="53">
        <v>1157.9721475313754</v>
      </c>
      <c r="H190" s="53">
        <v>1377.6171598243018</v>
      </c>
      <c r="I190" s="53">
        <v>1857.4049812953699</v>
      </c>
      <c r="J190" s="53">
        <v>1951.4799000001403</v>
      </c>
      <c r="K190" s="53">
        <v>2113.8055968826529</v>
      </c>
      <c r="L190" s="53">
        <v>2546.7416343485042</v>
      </c>
      <c r="M190" s="53">
        <v>2785.4361908648962</v>
      </c>
      <c r="N190" s="53">
        <v>2226.1672693324799</v>
      </c>
      <c r="O190" s="53">
        <v>2803.6240032301935</v>
      </c>
      <c r="P190" s="53">
        <v>2629.7592839886688</v>
      </c>
      <c r="Q190" s="53">
        <v>2828.0991836383459</v>
      </c>
      <c r="R190" s="53">
        <v>2716.2574090653693</v>
      </c>
      <c r="S190" s="53">
        <v>2985.0000000000032</v>
      </c>
      <c r="T190" s="53">
        <v>2483.9999999999977</v>
      </c>
      <c r="U190" s="53">
        <v>3046.9999999999995</v>
      </c>
      <c r="V190" s="53">
        <v>2771.0671700542975</v>
      </c>
      <c r="W190" s="53">
        <v>3259.5891829445109</v>
      </c>
      <c r="X190" s="53">
        <v>2765.3881385300419</v>
      </c>
      <c r="Y190" s="53">
        <v>3059.2377042650819</v>
      </c>
      <c r="Z190" s="53">
        <v>2880.3028562307254</v>
      </c>
      <c r="AA190" s="53">
        <v>3438.9150338328977</v>
      </c>
      <c r="AB190" s="53">
        <v>3067.285370507504</v>
      </c>
      <c r="AC190" s="53">
        <v>3066.1073815760997</v>
      </c>
      <c r="AD190" s="53">
        <v>3203.5689804000881</v>
      </c>
      <c r="AE190" s="53">
        <v>3084.815150529621</v>
      </c>
      <c r="AF190" s="53">
        <v>3146.7433503107518</v>
      </c>
    </row>
    <row r="191" spans="2:32" ht="16" customHeight="1" x14ac:dyDescent="0.3">
      <c r="B191" s="51" t="s">
        <v>277</v>
      </c>
      <c r="C191" s="53">
        <v>-0.96150000000000002</v>
      </c>
      <c r="D191" s="53">
        <v>-3.0780000000000003</v>
      </c>
      <c r="E191" s="53">
        <v>-3.7545000000000002</v>
      </c>
      <c r="F191" s="53">
        <v>-2.25</v>
      </c>
      <c r="G191" s="53">
        <v>-2.0114999999999998</v>
      </c>
      <c r="H191" s="53">
        <v>-4.5</v>
      </c>
      <c r="I191" s="53">
        <v>-4.5</v>
      </c>
      <c r="J191" s="53">
        <v>-4.62</v>
      </c>
      <c r="K191" s="53">
        <v>-4.62</v>
      </c>
      <c r="L191" s="53">
        <v>-4.6015200000000007</v>
      </c>
      <c r="M191" s="53">
        <v>-4.5922799999999997</v>
      </c>
      <c r="N191" s="53">
        <v>-4.5830399999999996</v>
      </c>
      <c r="O191" s="53">
        <v>-4.5738000000000003</v>
      </c>
      <c r="P191" s="53">
        <v>-4.5645600000000002</v>
      </c>
      <c r="Q191" s="53">
        <v>-4.1412000000000004</v>
      </c>
      <c r="R191" s="53">
        <v>-4.1160000000000005</v>
      </c>
      <c r="S191" s="53">
        <v>-4.0991999999999997</v>
      </c>
      <c r="T191" s="53">
        <v>-4.0823999999999998</v>
      </c>
      <c r="U191" s="53">
        <v>-4.0739999999999998</v>
      </c>
      <c r="V191" s="53">
        <v>-4.0655999999999999</v>
      </c>
      <c r="W191" s="53">
        <v>-4.0488</v>
      </c>
      <c r="X191" s="53">
        <v>-4.032</v>
      </c>
      <c r="Y191" s="53">
        <v>-4.0068000000000001</v>
      </c>
      <c r="Z191" s="53">
        <v>-3.99</v>
      </c>
      <c r="AA191" s="53">
        <v>-3.9815999999999998</v>
      </c>
      <c r="AB191" s="53">
        <v>-3.9480000000000004</v>
      </c>
      <c r="AC191" s="53">
        <v>-3.9312</v>
      </c>
      <c r="AD191" s="53">
        <v>-3.8891999999999998</v>
      </c>
      <c r="AE191" s="53">
        <v>-3.8891999999999998</v>
      </c>
      <c r="AF191" s="53">
        <v>-3.8891999999999998</v>
      </c>
    </row>
    <row r="192" spans="2:32" ht="16" customHeight="1" x14ac:dyDescent="0.3">
      <c r="B192" s="51" t="s">
        <v>278</v>
      </c>
      <c r="C192" s="53">
        <v>-7.1275629156067808</v>
      </c>
      <c r="D192" s="53">
        <v>-7.1275629156067808</v>
      </c>
      <c r="E192" s="53">
        <v>-7.1275629156067808</v>
      </c>
      <c r="F192" s="53">
        <v>-7.2766900439442708</v>
      </c>
      <c r="G192" s="53">
        <v>-7.4778534602454272</v>
      </c>
      <c r="H192" s="53">
        <v>-7.7307043819261025</v>
      </c>
      <c r="I192" s="53">
        <v>-7.9607662925262588</v>
      </c>
      <c r="J192" s="53">
        <v>-8.2368379362658075</v>
      </c>
      <c r="K192" s="53">
        <v>-8.2368379362658075</v>
      </c>
      <c r="L192" s="53">
        <v>-8.2368379362658075</v>
      </c>
      <c r="M192" s="53">
        <v>-8.2838283329701383</v>
      </c>
      <c r="N192" s="53">
        <v>-8.3308187296744691</v>
      </c>
      <c r="O192" s="53">
        <v>-10</v>
      </c>
      <c r="P192" s="53">
        <v>-10.459358289978098</v>
      </c>
      <c r="Q192" s="53">
        <v>-10.980977432574299</v>
      </c>
      <c r="R192" s="53">
        <v>-11.333364621693601</v>
      </c>
      <c r="S192" s="53">
        <v>-11.882105477183988</v>
      </c>
      <c r="T192" s="53">
        <v>-2.9750887554032026</v>
      </c>
      <c r="U192" s="53">
        <v>3.9771639608359095</v>
      </c>
      <c r="V192" s="53">
        <v>4.1871317814839291</v>
      </c>
      <c r="W192" s="53">
        <v>-0.41820481623741834</v>
      </c>
      <c r="X192" s="53">
        <v>3.5517947423862033</v>
      </c>
      <c r="Y192" s="53">
        <v>1.9353557265181287</v>
      </c>
      <c r="Z192" s="53">
        <v>3.1508443025284336</v>
      </c>
      <c r="AA192" s="53">
        <v>2.9238634178921679</v>
      </c>
      <c r="AB192" s="53">
        <v>2.4449430296516006</v>
      </c>
      <c r="AC192" s="53">
        <v>1.9519996320217068</v>
      </c>
      <c r="AD192" s="53">
        <v>1.4239982817835894</v>
      </c>
      <c r="AE192" s="53">
        <v>0.90524613939014742</v>
      </c>
      <c r="AF192" s="53">
        <v>0.39626421810236323</v>
      </c>
    </row>
    <row r="193" spans="2:32" ht="16" customHeight="1" x14ac:dyDescent="0.3">
      <c r="B193" s="51" t="s">
        <v>279</v>
      </c>
      <c r="C193" s="53">
        <v>744.29454542350322</v>
      </c>
      <c r="D193" s="53">
        <v>1261.5303475692485</v>
      </c>
      <c r="E193" s="53">
        <v>1531.5262432266245</v>
      </c>
      <c r="F193" s="53">
        <v>1640.3777802571503</v>
      </c>
      <c r="G193" s="53">
        <v>1716.6854916312886</v>
      </c>
      <c r="H193" s="53">
        <v>1729.8325905206493</v>
      </c>
      <c r="I193" s="53">
        <v>1784.6602939053651</v>
      </c>
      <c r="J193" s="53">
        <v>1787.9784025733334</v>
      </c>
      <c r="K193" s="53">
        <v>1960.1651190377324</v>
      </c>
      <c r="L193" s="53">
        <v>2406.7235953730478</v>
      </c>
      <c r="M193" s="53">
        <v>2524.9664666360522</v>
      </c>
      <c r="N193" s="53">
        <v>2686.8673761632654</v>
      </c>
      <c r="O193" s="53">
        <v>2588.7489949153642</v>
      </c>
      <c r="P193" s="53">
        <v>2760.8158029721999</v>
      </c>
      <c r="Q193" s="53">
        <v>2951.0918431642076</v>
      </c>
      <c r="R193" s="53">
        <v>2980.0714124528904</v>
      </c>
      <c r="S193" s="53">
        <v>2898.6759169779366</v>
      </c>
      <c r="T193" s="53">
        <v>2938.241528802092</v>
      </c>
      <c r="U193" s="53">
        <v>2992.7209707795701</v>
      </c>
      <c r="V193" s="53">
        <v>2940.7849204037475</v>
      </c>
      <c r="W193" s="53">
        <v>3031.8577781292233</v>
      </c>
      <c r="X193" s="53">
        <v>2717.6273414539864</v>
      </c>
      <c r="Y193" s="53">
        <v>2694.8559733472925</v>
      </c>
      <c r="Z193" s="53">
        <v>2709.2502883639117</v>
      </c>
      <c r="AA193" s="53">
        <v>2418.8590195747684</v>
      </c>
      <c r="AB193" s="53">
        <v>2502.5456833438211</v>
      </c>
      <c r="AC193" s="53">
        <v>2342.0975393922663</v>
      </c>
      <c r="AD193" s="53">
        <v>2168.8501068919231</v>
      </c>
      <c r="AE193" s="53">
        <v>2262.3203455586236</v>
      </c>
      <c r="AF193" s="53">
        <v>2172.120126870791</v>
      </c>
    </row>
    <row r="194" spans="2:32" ht="16" customHeight="1" x14ac:dyDescent="0.3">
      <c r="B194" s="51" t="s">
        <v>280</v>
      </c>
      <c r="C194" s="53">
        <v>-218.91788807982721</v>
      </c>
      <c r="D194" s="53">
        <v>-197.70078945866464</v>
      </c>
      <c r="E194" s="53">
        <v>-152.34162755361763</v>
      </c>
      <c r="F194" s="53">
        <v>-189.16603883540461</v>
      </c>
      <c r="G194" s="53">
        <v>-213.60144917830485</v>
      </c>
      <c r="H194" s="53">
        <v>-184.42832420590742</v>
      </c>
      <c r="I194" s="53">
        <v>-167.3813435966199</v>
      </c>
      <c r="J194" s="53">
        <v>-184.36195584729057</v>
      </c>
      <c r="K194" s="53">
        <v>-201.85998441473566</v>
      </c>
      <c r="L194" s="53">
        <v>-155.02167999999995</v>
      </c>
      <c r="M194" s="53">
        <v>-38.514839999999822</v>
      </c>
      <c r="N194" s="53">
        <v>-134.88567996584834</v>
      </c>
      <c r="O194" s="53">
        <v>-137.01911581610875</v>
      </c>
      <c r="P194" s="53">
        <v>-139.2623187061381</v>
      </c>
      <c r="Q194" s="53">
        <v>-125.24218020859394</v>
      </c>
      <c r="R194" s="53">
        <v>-89.962450782967608</v>
      </c>
      <c r="S194" s="53">
        <v>-118.99727505936426</v>
      </c>
      <c r="T194" s="53">
        <v>-166.36756096923023</v>
      </c>
      <c r="U194" s="53">
        <v>-137.53745695881184</v>
      </c>
      <c r="V194" s="53">
        <v>-74.437452511590664</v>
      </c>
      <c r="W194" s="53">
        <v>-38.433667164284998</v>
      </c>
      <c r="X194" s="53">
        <v>38.070482767089516</v>
      </c>
      <c r="Y194" s="53">
        <v>96.026408215946049</v>
      </c>
      <c r="Z194" s="53">
        <v>95.108684848795292</v>
      </c>
      <c r="AA194" s="53">
        <v>240.43616534390935</v>
      </c>
      <c r="AB194" s="53">
        <v>204.74497909383808</v>
      </c>
      <c r="AC194" s="53">
        <v>154.52150591535064</v>
      </c>
      <c r="AD194" s="53">
        <v>102.6194823687913</v>
      </c>
      <c r="AE194" s="53">
        <v>96.970756601803714</v>
      </c>
      <c r="AF194" s="53">
        <v>69.41393024638478</v>
      </c>
    </row>
    <row r="195" spans="2:32" ht="16" customHeight="1" x14ac:dyDescent="0.25">
      <c r="B195" s="47" t="s">
        <v>281</v>
      </c>
      <c r="C195" s="48">
        <v>-74.456921534077992</v>
      </c>
      <c r="D195" s="48">
        <v>-158.99880544185908</v>
      </c>
      <c r="E195" s="48">
        <v>-214.67599835705914</v>
      </c>
      <c r="F195" s="48">
        <v>-131.23232055545122</v>
      </c>
      <c r="G195" s="48">
        <v>-236.02686779206215</v>
      </c>
      <c r="H195" s="48">
        <v>-405.77133559194863</v>
      </c>
      <c r="I195" s="48">
        <v>-394.97343273781371</v>
      </c>
      <c r="J195" s="48">
        <v>-501.15398622465909</v>
      </c>
      <c r="K195" s="48">
        <v>-636.84951320103846</v>
      </c>
      <c r="L195" s="48">
        <v>-122.21905952249654</v>
      </c>
      <c r="M195" s="48">
        <v>-123.530952589771</v>
      </c>
      <c r="N195" s="48">
        <v>-157.02055958666642</v>
      </c>
      <c r="O195" s="48">
        <v>-442.15153335630748</v>
      </c>
      <c r="P195" s="48">
        <v>-314.62993319781708</v>
      </c>
      <c r="Q195" s="48">
        <v>-221.37435859769994</v>
      </c>
      <c r="R195" s="48">
        <v>-347.5753597390476</v>
      </c>
      <c r="S195" s="48">
        <v>-263.72975076246348</v>
      </c>
      <c r="T195" s="48">
        <v>-352.26058238620317</v>
      </c>
      <c r="U195" s="48">
        <v>-226.01143746373964</v>
      </c>
      <c r="V195" s="48">
        <v>-230.04687625731822</v>
      </c>
      <c r="W195" s="48">
        <v>63.196535902737196</v>
      </c>
      <c r="X195" s="48">
        <v>58.363170742467446</v>
      </c>
      <c r="Y195" s="48">
        <v>-3.1595380393055166</v>
      </c>
      <c r="Z195" s="48">
        <v>111.68446842485264</v>
      </c>
      <c r="AA195" s="48">
        <v>19.417992537328246</v>
      </c>
      <c r="AB195" s="48">
        <v>3.8486090960759611E-2</v>
      </c>
      <c r="AC195" s="48">
        <v>-89.386704993173225</v>
      </c>
      <c r="AD195" s="48">
        <v>-65.603628535568532</v>
      </c>
      <c r="AE195" s="48">
        <v>-35.080496997689806</v>
      </c>
      <c r="AF195" s="48">
        <v>4.487054392778191</v>
      </c>
    </row>
    <row r="196" spans="2:32" ht="16" customHeight="1" x14ac:dyDescent="0.3">
      <c r="B196" s="51" t="s">
        <v>282</v>
      </c>
      <c r="C196" s="53">
        <v>-75.516541534077987</v>
      </c>
      <c r="D196" s="53">
        <v>-153.47698544185914</v>
      </c>
      <c r="E196" s="53">
        <v>-188.62480835705901</v>
      </c>
      <c r="F196" s="53">
        <v>-56.311050555451402</v>
      </c>
      <c r="G196" s="53">
        <v>-157.85822779206228</v>
      </c>
      <c r="H196" s="53">
        <v>-368.44293559194921</v>
      </c>
      <c r="I196" s="53">
        <v>-336.32671273781352</v>
      </c>
      <c r="J196" s="53">
        <v>-469.40063622465959</v>
      </c>
      <c r="K196" s="53">
        <v>-550.80001320103838</v>
      </c>
      <c r="L196" s="53">
        <v>-86.606429522496455</v>
      </c>
      <c r="M196" s="53">
        <v>-77.681452589770743</v>
      </c>
      <c r="N196" s="53">
        <v>-77.662059586668875</v>
      </c>
      <c r="O196" s="53">
        <v>-274.49079939885996</v>
      </c>
      <c r="P196" s="53">
        <v>-243.97143319781753</v>
      </c>
      <c r="Q196" s="53">
        <v>-143.51093909766223</v>
      </c>
      <c r="R196" s="53">
        <v>-262.47769351652823</v>
      </c>
      <c r="S196" s="53">
        <v>-208.89243954888661</v>
      </c>
      <c r="T196" s="53">
        <v>-278.66605645707023</v>
      </c>
      <c r="U196" s="53">
        <v>-173.99230755100598</v>
      </c>
      <c r="V196" s="53">
        <v>-169.69770625731826</v>
      </c>
      <c r="W196" s="53">
        <v>132.19653590273811</v>
      </c>
      <c r="X196" s="53">
        <v>130.78694074246687</v>
      </c>
      <c r="Y196" s="53">
        <v>74.768731960694822</v>
      </c>
      <c r="Z196" s="53">
        <v>166.58556842485268</v>
      </c>
      <c r="AA196" s="53">
        <v>76.731992537107544</v>
      </c>
      <c r="AB196" s="53">
        <v>57.352486091210267</v>
      </c>
      <c r="AC196" s="53">
        <v>-32.072704993393927</v>
      </c>
      <c r="AD196" s="53">
        <v>-8.2896285357887791</v>
      </c>
      <c r="AE196" s="53">
        <v>22.233503002089037</v>
      </c>
      <c r="AF196" s="53">
        <v>61.801054392557944</v>
      </c>
    </row>
    <row r="197" spans="2:32" ht="16" customHeight="1" x14ac:dyDescent="0.3">
      <c r="B197" s="51" t="s">
        <v>283</v>
      </c>
      <c r="C197" s="53">
        <v>0</v>
      </c>
      <c r="D197" s="53">
        <v>0</v>
      </c>
      <c r="E197" s="53">
        <v>0</v>
      </c>
      <c r="F197" s="53">
        <v>0</v>
      </c>
      <c r="G197" s="53">
        <v>0</v>
      </c>
      <c r="H197" s="53">
        <v>0</v>
      </c>
      <c r="I197" s="53">
        <v>0</v>
      </c>
      <c r="J197" s="53">
        <v>0</v>
      </c>
      <c r="K197" s="53">
        <v>0</v>
      </c>
      <c r="L197" s="53">
        <v>0</v>
      </c>
      <c r="M197" s="53">
        <v>0</v>
      </c>
      <c r="N197" s="53">
        <v>0</v>
      </c>
      <c r="O197" s="53">
        <v>0</v>
      </c>
      <c r="P197" s="53">
        <v>0</v>
      </c>
      <c r="Q197" s="53">
        <v>0</v>
      </c>
      <c r="R197" s="53">
        <v>0</v>
      </c>
      <c r="S197" s="53">
        <v>0</v>
      </c>
      <c r="T197" s="53">
        <v>0</v>
      </c>
      <c r="U197" s="53">
        <v>0</v>
      </c>
      <c r="V197" s="53">
        <v>0</v>
      </c>
      <c r="W197" s="53">
        <v>0</v>
      </c>
      <c r="X197" s="53">
        <v>0</v>
      </c>
      <c r="Y197" s="53">
        <v>0</v>
      </c>
      <c r="Z197" s="53">
        <v>0</v>
      </c>
      <c r="AA197" s="53">
        <v>0</v>
      </c>
      <c r="AB197" s="53">
        <v>0</v>
      </c>
      <c r="AC197" s="53">
        <v>0</v>
      </c>
      <c r="AD197" s="53">
        <v>0</v>
      </c>
      <c r="AE197" s="53">
        <v>0</v>
      </c>
      <c r="AF197" s="53">
        <v>0</v>
      </c>
    </row>
    <row r="198" spans="2:32" ht="16" customHeight="1" x14ac:dyDescent="0.3">
      <c r="B198" s="51" t="s">
        <v>284</v>
      </c>
      <c r="C198" s="53">
        <v>0</v>
      </c>
      <c r="D198" s="53">
        <v>0</v>
      </c>
      <c r="E198" s="53">
        <v>0</v>
      </c>
      <c r="F198" s="53">
        <v>0</v>
      </c>
      <c r="G198" s="53">
        <v>0</v>
      </c>
      <c r="H198" s="53">
        <v>0</v>
      </c>
      <c r="I198" s="53">
        <v>0</v>
      </c>
      <c r="J198" s="53">
        <v>0</v>
      </c>
      <c r="K198" s="53">
        <v>0</v>
      </c>
      <c r="L198" s="53">
        <v>0</v>
      </c>
      <c r="M198" s="53">
        <v>0</v>
      </c>
      <c r="N198" s="53">
        <v>0</v>
      </c>
      <c r="O198" s="53">
        <v>0</v>
      </c>
      <c r="P198" s="53">
        <v>0</v>
      </c>
      <c r="Q198" s="53">
        <v>0</v>
      </c>
      <c r="R198" s="53">
        <v>0</v>
      </c>
      <c r="S198" s="53">
        <v>0</v>
      </c>
      <c r="T198" s="53">
        <v>0</v>
      </c>
      <c r="U198" s="53">
        <v>0</v>
      </c>
      <c r="V198" s="53">
        <v>0</v>
      </c>
      <c r="W198" s="53">
        <v>0</v>
      </c>
      <c r="X198" s="53">
        <v>0</v>
      </c>
      <c r="Y198" s="53">
        <v>0</v>
      </c>
      <c r="Z198" s="53">
        <v>0</v>
      </c>
      <c r="AA198" s="53">
        <v>0</v>
      </c>
      <c r="AB198" s="53">
        <v>0</v>
      </c>
      <c r="AC198" s="53">
        <v>0</v>
      </c>
      <c r="AD198" s="53">
        <v>0</v>
      </c>
      <c r="AE198" s="53">
        <v>0</v>
      </c>
      <c r="AF198" s="53">
        <v>0</v>
      </c>
    </row>
    <row r="199" spans="2:32" ht="16" customHeight="1" x14ac:dyDescent="0.3">
      <c r="B199" s="51" t="s">
        <v>285</v>
      </c>
      <c r="C199" s="53">
        <v>0</v>
      </c>
      <c r="D199" s="53">
        <v>0</v>
      </c>
      <c r="E199" s="53">
        <v>0</v>
      </c>
      <c r="F199" s="53">
        <v>0</v>
      </c>
      <c r="G199" s="53">
        <v>0</v>
      </c>
      <c r="H199" s="53">
        <v>0</v>
      </c>
      <c r="I199" s="53">
        <v>0</v>
      </c>
      <c r="J199" s="53">
        <v>0</v>
      </c>
      <c r="K199" s="53">
        <v>0</v>
      </c>
      <c r="L199" s="53">
        <v>0</v>
      </c>
      <c r="M199" s="53">
        <v>0</v>
      </c>
      <c r="N199" s="53">
        <v>0</v>
      </c>
      <c r="O199" s="53">
        <v>-39.852765957446792</v>
      </c>
      <c r="P199" s="53">
        <v>0</v>
      </c>
      <c r="Q199" s="53">
        <v>0</v>
      </c>
      <c r="R199" s="53">
        <v>0</v>
      </c>
      <c r="S199" s="53">
        <v>0</v>
      </c>
      <c r="T199" s="53">
        <v>0</v>
      </c>
      <c r="U199" s="53">
        <v>0</v>
      </c>
      <c r="V199" s="53">
        <v>0</v>
      </c>
      <c r="W199" s="53">
        <v>0</v>
      </c>
      <c r="X199" s="53">
        <v>0</v>
      </c>
      <c r="Y199" s="53">
        <v>0</v>
      </c>
      <c r="Z199" s="53">
        <v>0</v>
      </c>
      <c r="AA199" s="53">
        <v>0</v>
      </c>
      <c r="AB199" s="53">
        <v>0</v>
      </c>
      <c r="AC199" s="53">
        <v>0</v>
      </c>
      <c r="AD199" s="53">
        <v>0</v>
      </c>
      <c r="AE199" s="53">
        <v>0</v>
      </c>
      <c r="AF199" s="53">
        <v>0</v>
      </c>
    </row>
    <row r="200" spans="2:32" ht="16" customHeight="1" x14ac:dyDescent="0.3">
      <c r="B200" s="51" t="s">
        <v>286</v>
      </c>
      <c r="C200" s="53">
        <v>0</v>
      </c>
      <c r="D200" s="53">
        <v>0</v>
      </c>
      <c r="E200" s="53">
        <v>0</v>
      </c>
      <c r="F200" s="53">
        <v>0</v>
      </c>
      <c r="G200" s="53">
        <v>0</v>
      </c>
      <c r="H200" s="53">
        <v>0</v>
      </c>
      <c r="I200" s="53">
        <v>0</v>
      </c>
      <c r="J200" s="53">
        <v>0</v>
      </c>
      <c r="K200" s="53">
        <v>0</v>
      </c>
      <c r="L200" s="53">
        <v>0</v>
      </c>
      <c r="M200" s="53">
        <v>0</v>
      </c>
      <c r="N200" s="53">
        <v>-21</v>
      </c>
      <c r="O200" s="53">
        <v>-61.261668</v>
      </c>
      <c r="P200" s="53">
        <v>0</v>
      </c>
      <c r="Q200" s="53">
        <v>0</v>
      </c>
      <c r="R200" s="53">
        <v>0</v>
      </c>
      <c r="S200" s="53">
        <v>0</v>
      </c>
      <c r="T200" s="53">
        <v>0</v>
      </c>
      <c r="U200" s="53">
        <v>0</v>
      </c>
      <c r="V200" s="53">
        <v>0</v>
      </c>
      <c r="W200" s="53">
        <v>0</v>
      </c>
      <c r="X200" s="53">
        <v>0</v>
      </c>
      <c r="Y200" s="53">
        <v>0</v>
      </c>
      <c r="Z200" s="53">
        <v>0</v>
      </c>
      <c r="AA200" s="53">
        <v>0</v>
      </c>
      <c r="AB200" s="53">
        <v>0</v>
      </c>
      <c r="AC200" s="53">
        <v>0</v>
      </c>
      <c r="AD200" s="53">
        <v>0</v>
      </c>
      <c r="AE200" s="53">
        <v>0</v>
      </c>
      <c r="AF200" s="53">
        <v>0</v>
      </c>
    </row>
    <row r="201" spans="2:32" ht="16" customHeight="1" x14ac:dyDescent="0.3">
      <c r="B201" s="51" t="s">
        <v>287</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row>
    <row r="202" spans="2:32" ht="16" customHeight="1" x14ac:dyDescent="0.3">
      <c r="B202" s="51" t="s">
        <v>288</v>
      </c>
      <c r="C202" s="53">
        <v>0</v>
      </c>
      <c r="D202" s="53">
        <v>0</v>
      </c>
      <c r="E202" s="53">
        <v>0</v>
      </c>
      <c r="F202" s="53">
        <v>0</v>
      </c>
      <c r="G202" s="53">
        <v>0</v>
      </c>
      <c r="H202" s="53">
        <v>0</v>
      </c>
      <c r="I202" s="53">
        <v>0</v>
      </c>
      <c r="J202" s="53">
        <v>0</v>
      </c>
      <c r="K202" s="53">
        <v>0</v>
      </c>
      <c r="L202" s="53">
        <v>0</v>
      </c>
      <c r="M202" s="53">
        <v>0</v>
      </c>
      <c r="N202" s="53">
        <v>0</v>
      </c>
      <c r="O202" s="53">
        <v>0</v>
      </c>
      <c r="P202" s="53">
        <v>0</v>
      </c>
      <c r="Q202" s="53">
        <v>0</v>
      </c>
      <c r="R202" s="53">
        <v>0</v>
      </c>
      <c r="S202" s="53">
        <v>0</v>
      </c>
      <c r="T202" s="53">
        <v>0</v>
      </c>
      <c r="U202" s="53">
        <v>0</v>
      </c>
      <c r="V202" s="53">
        <v>0</v>
      </c>
      <c r="W202" s="53">
        <v>0</v>
      </c>
      <c r="X202" s="53">
        <v>0</v>
      </c>
      <c r="Y202" s="53">
        <v>0</v>
      </c>
      <c r="Z202" s="53">
        <v>0</v>
      </c>
      <c r="AA202" s="53">
        <v>0</v>
      </c>
      <c r="AB202" s="53">
        <v>0</v>
      </c>
      <c r="AC202" s="53">
        <v>0</v>
      </c>
      <c r="AD202" s="53">
        <v>0</v>
      </c>
      <c r="AE202" s="53">
        <v>0</v>
      </c>
      <c r="AF202" s="53">
        <v>0</v>
      </c>
    </row>
    <row r="203" spans="2:32" ht="16" customHeight="1" x14ac:dyDescent="0.3">
      <c r="B203" s="51" t="s">
        <v>289</v>
      </c>
      <c r="C203" s="53">
        <v>0</v>
      </c>
      <c r="D203" s="53">
        <v>0</v>
      </c>
      <c r="E203" s="53">
        <v>0</v>
      </c>
      <c r="F203" s="53">
        <v>0</v>
      </c>
      <c r="G203" s="53">
        <v>0</v>
      </c>
      <c r="H203" s="53">
        <v>0</v>
      </c>
      <c r="I203" s="53">
        <v>0</v>
      </c>
      <c r="J203" s="53">
        <v>0</v>
      </c>
      <c r="K203" s="53">
        <v>0</v>
      </c>
      <c r="L203" s="53">
        <v>0</v>
      </c>
      <c r="M203" s="53">
        <v>0</v>
      </c>
      <c r="N203" s="53">
        <v>0</v>
      </c>
      <c r="O203" s="53">
        <v>0</v>
      </c>
      <c r="P203" s="53">
        <v>0</v>
      </c>
      <c r="Q203" s="53">
        <v>0</v>
      </c>
      <c r="R203" s="53">
        <v>0</v>
      </c>
      <c r="S203" s="53">
        <v>0</v>
      </c>
      <c r="T203" s="53">
        <v>0</v>
      </c>
      <c r="U203" s="53">
        <v>0</v>
      </c>
      <c r="V203" s="53">
        <v>0</v>
      </c>
      <c r="W203" s="53">
        <v>0</v>
      </c>
      <c r="X203" s="53">
        <v>0</v>
      </c>
      <c r="Y203" s="53">
        <v>0</v>
      </c>
      <c r="Z203" s="53">
        <v>0</v>
      </c>
      <c r="AA203" s="53">
        <v>0</v>
      </c>
      <c r="AB203" s="53">
        <v>0</v>
      </c>
      <c r="AC203" s="53">
        <v>0</v>
      </c>
      <c r="AD203" s="53">
        <v>0</v>
      </c>
      <c r="AE203" s="53">
        <v>0</v>
      </c>
      <c r="AF203" s="53">
        <v>0</v>
      </c>
    </row>
    <row r="204" spans="2:32" ht="16" customHeight="1" x14ac:dyDescent="0.3">
      <c r="B204" s="51" t="s">
        <v>290</v>
      </c>
      <c r="C204" s="55">
        <v>1.0596199999999953</v>
      </c>
      <c r="D204" s="55">
        <v>-5.5218200000000479</v>
      </c>
      <c r="E204" s="55">
        <v>-26.05119000000002</v>
      </c>
      <c r="F204" s="55">
        <v>-74.92127000000005</v>
      </c>
      <c r="G204" s="55">
        <v>-78.168639999999982</v>
      </c>
      <c r="H204" s="55">
        <v>-37.328399999999988</v>
      </c>
      <c r="I204" s="55">
        <v>-58.646720000000016</v>
      </c>
      <c r="J204" s="55">
        <v>-31.753350000000069</v>
      </c>
      <c r="K204" s="55">
        <v>-86.049499999999966</v>
      </c>
      <c r="L204" s="55">
        <v>-35.612630000000024</v>
      </c>
      <c r="M204" s="55">
        <v>-45.849499999999921</v>
      </c>
      <c r="N204" s="55">
        <v>-58.358500000000106</v>
      </c>
      <c r="O204" s="55">
        <v>-66.546300000000087</v>
      </c>
      <c r="P204" s="55">
        <v>-70.658499999999947</v>
      </c>
      <c r="Q204" s="55">
        <v>-77.863419500038049</v>
      </c>
      <c r="R204" s="55">
        <v>-85.097666222519933</v>
      </c>
      <c r="S204" s="55">
        <v>-54.837311213577436</v>
      </c>
      <c r="T204" s="55">
        <v>-73.594525929132658</v>
      </c>
      <c r="U204" s="55">
        <v>-52.019129912734343</v>
      </c>
      <c r="V204" s="55">
        <v>-60.349170000000186</v>
      </c>
      <c r="W204" s="55">
        <v>-69.000000000000171</v>
      </c>
      <c r="X204" s="55">
        <v>-72.423769999999877</v>
      </c>
      <c r="Y204" s="55">
        <v>-77.928269999999998</v>
      </c>
      <c r="Z204" s="55">
        <v>-54.901100000000042</v>
      </c>
      <c r="AA204" s="55">
        <v>-57.313999999779071</v>
      </c>
      <c r="AB204" s="55">
        <v>-57.314000000248825</v>
      </c>
      <c r="AC204" s="55">
        <v>-57.313999999779071</v>
      </c>
      <c r="AD204" s="55">
        <v>-57.313999999779071</v>
      </c>
      <c r="AE204" s="55">
        <v>-57.313999999779071</v>
      </c>
      <c r="AF204" s="55">
        <v>-57.313999999779071</v>
      </c>
    </row>
    <row r="205" spans="2:32" ht="16" customHeight="1" x14ac:dyDescent="0.3">
      <c r="B205" s="56" t="s">
        <v>291</v>
      </c>
      <c r="C205" s="57">
        <v>0</v>
      </c>
      <c r="D205" s="57">
        <v>0</v>
      </c>
      <c r="E205" s="57">
        <v>0</v>
      </c>
      <c r="F205" s="57">
        <v>0</v>
      </c>
      <c r="G205" s="57">
        <v>0</v>
      </c>
      <c r="H205" s="57">
        <v>0</v>
      </c>
      <c r="I205" s="57">
        <v>0</v>
      </c>
      <c r="J205" s="57">
        <v>0</v>
      </c>
      <c r="K205" s="57">
        <v>0</v>
      </c>
      <c r="L205" s="57">
        <v>0</v>
      </c>
      <c r="M205" s="57">
        <v>0</v>
      </c>
      <c r="N205" s="57">
        <v>0</v>
      </c>
      <c r="O205" s="57">
        <v>0</v>
      </c>
      <c r="P205" s="57">
        <v>0</v>
      </c>
      <c r="Q205" s="57">
        <v>0</v>
      </c>
      <c r="R205" s="57">
        <v>0</v>
      </c>
      <c r="S205" s="57">
        <v>0</v>
      </c>
      <c r="T205" s="57">
        <v>0</v>
      </c>
      <c r="U205" s="57">
        <v>0</v>
      </c>
      <c r="V205" s="57">
        <v>0</v>
      </c>
      <c r="W205" s="57">
        <v>0</v>
      </c>
      <c r="X205" s="57">
        <v>0</v>
      </c>
      <c r="Y205" s="57">
        <v>0</v>
      </c>
      <c r="Z205" s="57">
        <v>0</v>
      </c>
      <c r="AA205" s="57">
        <v>0</v>
      </c>
      <c r="AB205" s="57">
        <v>0</v>
      </c>
      <c r="AC205" s="57">
        <v>0</v>
      </c>
      <c r="AD205" s="57">
        <v>0</v>
      </c>
      <c r="AE205" s="57">
        <v>0</v>
      </c>
      <c r="AF205" s="57">
        <v>0</v>
      </c>
    </row>
  </sheetData>
  <conditionalFormatting sqref="B156">
    <cfRule type="cellIs" dxfId="5" priority="10" stopIfTrue="1" operator="equal">
      <formula>#REF!</formula>
    </cfRule>
    <cfRule type="cellIs" dxfId="4" priority="11" stopIfTrue="1" operator="greaterThan">
      <formula>#REF!</formula>
    </cfRule>
    <cfRule type="cellIs" dxfId="3" priority="12" stopIfTrue="1" operator="lessThan">
      <formula>#REF!</formula>
    </cfRule>
  </conditionalFormatting>
  <conditionalFormatting sqref="B156:AF156">
    <cfRule type="cellIs" dxfId="2" priority="1" stopIfTrue="1" operator="equal">
      <formula>#REF!</formula>
    </cfRule>
    <cfRule type="cellIs" dxfId="1" priority="2" stopIfTrue="1" operator="greaterThan">
      <formula>#REF!</formula>
    </cfRule>
    <cfRule type="cellIs" dxfId="0" priority="3" stopIfTrue="1" operator="lessThan">
      <formula>#REF!</formula>
    </cfRule>
  </conditionalFormatting>
  <pageMargins left="0.7" right="0.7" top="0.75" bottom="0.75" header="0.3" footer="0.3"/>
  <pageSetup paperSize="9"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dimension ref="A1:AF216"/>
  <sheetViews>
    <sheetView showGridLines="0" workbookViewId="0">
      <pane xSplit="2" ySplit="3" topLeftCell="I33" activePane="bottomRight" state="frozen"/>
      <selection pane="topRight"/>
      <selection pane="bottomLeft"/>
      <selection pane="bottomRight" activeCell="AC59" sqref="AC59"/>
    </sheetView>
  </sheetViews>
  <sheetFormatPr defaultColWidth="7.83203125" defaultRowHeight="12.5" x14ac:dyDescent="0.2"/>
  <cols>
    <col min="1" max="1" width="2.25" style="90" customWidth="1"/>
    <col min="2" max="2" width="18.33203125" style="78" customWidth="1"/>
    <col min="3" max="21" width="8.58203125" style="81" customWidth="1"/>
    <col min="22" max="16384" width="7.83203125" style="78"/>
  </cols>
  <sheetData>
    <row r="1" spans="1:32" ht="20" x14ac:dyDescent="0.2">
      <c r="A1" s="77" t="s">
        <v>310</v>
      </c>
      <c r="C1" s="79"/>
      <c r="D1" s="79"/>
      <c r="E1" s="79"/>
      <c r="F1" s="79"/>
      <c r="G1" s="79"/>
      <c r="H1" s="79"/>
      <c r="I1" s="79"/>
      <c r="J1" s="79"/>
      <c r="K1" s="79"/>
      <c r="L1" s="79"/>
      <c r="M1" s="79"/>
      <c r="N1" s="79"/>
      <c r="O1" s="79"/>
      <c r="P1" s="79"/>
      <c r="Q1" s="79"/>
      <c r="R1" s="79"/>
      <c r="S1" s="79"/>
      <c r="T1" s="79"/>
      <c r="U1" s="79"/>
      <c r="V1" s="79"/>
    </row>
    <row r="2" spans="1:32" ht="15.5" x14ac:dyDescent="0.2">
      <c r="A2" s="80"/>
    </row>
    <row r="3" spans="1:32" ht="11.5" x14ac:dyDescent="0.25">
      <c r="A3" s="82"/>
      <c r="B3" s="83" t="s">
        <v>89</v>
      </c>
      <c r="C3" s="84">
        <v>2000</v>
      </c>
      <c r="D3" s="84">
        <v>2001</v>
      </c>
      <c r="E3" s="84">
        <v>2002</v>
      </c>
      <c r="F3" s="84">
        <v>2003</v>
      </c>
      <c r="G3" s="84">
        <v>2004</v>
      </c>
      <c r="H3" s="84">
        <v>2005</v>
      </c>
      <c r="I3" s="84">
        <v>2006</v>
      </c>
      <c r="J3" s="84">
        <v>2007</v>
      </c>
      <c r="K3" s="84">
        <v>2008</v>
      </c>
      <c r="L3" s="84">
        <v>2009</v>
      </c>
      <c r="M3" s="84">
        <v>2010</v>
      </c>
      <c r="N3" s="84">
        <v>2011</v>
      </c>
      <c r="O3" s="84">
        <v>2012</v>
      </c>
      <c r="P3" s="84">
        <v>2013</v>
      </c>
      <c r="Q3" s="84">
        <v>2014</v>
      </c>
      <c r="R3" s="84">
        <v>2015</v>
      </c>
      <c r="S3" s="84">
        <v>2016</v>
      </c>
      <c r="T3" s="84">
        <v>2017</v>
      </c>
      <c r="U3" s="84">
        <v>2018</v>
      </c>
      <c r="V3" s="84">
        <v>2019</v>
      </c>
      <c r="W3" s="84">
        <v>2020</v>
      </c>
      <c r="X3" s="84">
        <v>2021</v>
      </c>
      <c r="Y3" s="84">
        <v>2022</v>
      </c>
      <c r="Z3" s="84">
        <v>2023</v>
      </c>
      <c r="AA3" s="84">
        <v>2024</v>
      </c>
      <c r="AB3" s="84">
        <v>2025</v>
      </c>
      <c r="AC3" s="84">
        <v>2026</v>
      </c>
      <c r="AD3" s="84">
        <v>2027</v>
      </c>
      <c r="AE3" s="84">
        <v>2028</v>
      </c>
      <c r="AF3" s="84">
        <v>2029</v>
      </c>
    </row>
    <row r="4" spans="1:32" ht="12" x14ac:dyDescent="0.3">
      <c r="A4" s="82"/>
      <c r="B4" s="85" t="s">
        <v>92</v>
      </c>
      <c r="C4" s="86">
        <v>5.8000000000000003E-2</v>
      </c>
      <c r="D4" s="86">
        <v>6.3600000000000004E-2</v>
      </c>
      <c r="E4" s="86">
        <v>9.1999999999999998E-2</v>
      </c>
      <c r="F4" s="86">
        <v>0.108</v>
      </c>
      <c r="G4" s="86">
        <v>8.8999999999999996E-2</v>
      </c>
      <c r="H4" s="86">
        <v>7.0999999999999994E-2</v>
      </c>
      <c r="I4" s="86">
        <v>0.109</v>
      </c>
      <c r="J4" s="86">
        <v>0.11700000000000001</v>
      </c>
      <c r="K4" s="86">
        <v>9.6000000000000002E-2</v>
      </c>
      <c r="L4" s="86">
        <v>0.08</v>
      </c>
      <c r="M4" s="86">
        <v>0.10199999999999999</v>
      </c>
      <c r="N4" s="86">
        <v>0.105</v>
      </c>
      <c r="O4" s="86">
        <v>9.9000000000000005E-2</v>
      </c>
      <c r="P4" s="86">
        <v>9.7121611775569813E-2</v>
      </c>
      <c r="Q4" s="86">
        <v>8.9853615425581096E-2</v>
      </c>
      <c r="R4" s="86">
        <v>9.2788700335120891E-2</v>
      </c>
      <c r="S4" s="86">
        <v>8.5746759486693802E-2</v>
      </c>
      <c r="T4" s="86">
        <v>5.9063769539430384E-2</v>
      </c>
      <c r="U4" s="86">
        <v>7.2398218529731079E-2</v>
      </c>
      <c r="V4" s="86">
        <v>8.7572481426941809E-2</v>
      </c>
      <c r="W4" s="86">
        <v>5.0875417775819984E-2</v>
      </c>
      <c r="X4" s="86">
        <v>6.485508167508891E-2</v>
      </c>
      <c r="Y4" s="86">
        <v>8.3841457986841991E-2</v>
      </c>
      <c r="Z4" s="86">
        <v>8.0621071403571651E-2</v>
      </c>
      <c r="AA4" s="86">
        <v>6.6211208983335892E-2</v>
      </c>
      <c r="AB4" s="86">
        <v>6.3348313226785705E-2</v>
      </c>
      <c r="AC4" s="86">
        <v>7.3774634586537338E-2</v>
      </c>
      <c r="AD4" s="86">
        <v>7.6535327347968626E-2</v>
      </c>
      <c r="AE4" s="86">
        <v>8.077797742959808E-2</v>
      </c>
      <c r="AF4" s="86">
        <v>8.8248303127826319E-2</v>
      </c>
    </row>
    <row r="5" spans="1:32" ht="12" x14ac:dyDescent="0.3">
      <c r="A5" s="82"/>
      <c r="B5" s="85" t="s">
        <v>93</v>
      </c>
      <c r="C5" s="86">
        <v>0.98480000000000001</v>
      </c>
      <c r="D5" s="86">
        <v>0.85139999999999993</v>
      </c>
      <c r="E5" s="86">
        <v>0.82399999999999995</v>
      </c>
      <c r="F5" s="86">
        <v>0.86</v>
      </c>
      <c r="G5" s="86">
        <v>0.9</v>
      </c>
      <c r="H5" s="86">
        <v>0.76800000000000002</v>
      </c>
      <c r="I5" s="86">
        <v>0.46</v>
      </c>
      <c r="J5" s="86">
        <v>0.45900000000000002</v>
      </c>
      <c r="K5" s="86">
        <v>0.36499999999999999</v>
      </c>
      <c r="L5" s="86">
        <v>0.39900000000000002</v>
      </c>
      <c r="M5" s="86">
        <v>0.45800000000000002</v>
      </c>
      <c r="N5" s="86">
        <v>0.45599153333333298</v>
      </c>
      <c r="O5" s="86">
        <v>0.24655187272727272</v>
      </c>
      <c r="P5" s="86">
        <v>0.29699999999999999</v>
      </c>
      <c r="Q5" s="86">
        <v>0.28699999999999998</v>
      </c>
      <c r="R5" s="86">
        <v>0.28000000000000003</v>
      </c>
      <c r="S5" s="86">
        <v>0.28999999999999998</v>
      </c>
      <c r="T5" s="86">
        <v>0.26</v>
      </c>
      <c r="U5" s="86">
        <v>0.27</v>
      </c>
      <c r="V5" s="86">
        <v>0.32</v>
      </c>
      <c r="W5" s="86">
        <v>0.39200000000000002</v>
      </c>
      <c r="X5" s="86">
        <v>0.42</v>
      </c>
      <c r="Y5" s="86">
        <v>0.4</v>
      </c>
      <c r="Z5" s="86">
        <v>0.33</v>
      </c>
      <c r="AA5" s="86">
        <v>0.36</v>
      </c>
      <c r="AB5" s="86">
        <v>0.33</v>
      </c>
      <c r="AC5" s="86">
        <v>0.33</v>
      </c>
      <c r="AD5" s="86">
        <v>0.33100000000000002</v>
      </c>
      <c r="AE5" s="86">
        <v>0.33200000000000002</v>
      </c>
      <c r="AF5" s="86">
        <v>0.33300000000000002</v>
      </c>
    </row>
    <row r="6" spans="1:32" ht="12" x14ac:dyDescent="0.3">
      <c r="A6" s="82"/>
      <c r="B6" s="85" t="s">
        <v>95</v>
      </c>
      <c r="C6" s="86">
        <v>6.5000000000000002E-2</v>
      </c>
      <c r="D6" s="86">
        <v>4.8000000000000001E-2</v>
      </c>
      <c r="E6" s="86">
        <v>3.6999999999999998E-2</v>
      </c>
      <c r="F6" s="86">
        <v>4.1000000000000002E-2</v>
      </c>
      <c r="G6" s="86">
        <v>0.04</v>
      </c>
      <c r="H6" s="86">
        <v>1.4999999999999999E-2</v>
      </c>
      <c r="I6" s="86">
        <v>1.4999999999999999E-2</v>
      </c>
      <c r="J6" s="86">
        <v>1.47E-2</v>
      </c>
      <c r="K6" s="86">
        <v>1.6E-2</v>
      </c>
      <c r="L6" s="86">
        <v>1.4E-2</v>
      </c>
      <c r="M6" s="86">
        <v>2.1999999999999999E-2</v>
      </c>
      <c r="N6" s="86">
        <v>2.3E-2</v>
      </c>
      <c r="O6" s="86">
        <v>2.3E-2</v>
      </c>
      <c r="P6" s="86">
        <v>2.3609746621388299E-2</v>
      </c>
      <c r="Q6" s="86">
        <v>2.4021659764460898E-2</v>
      </c>
      <c r="R6" s="86">
        <v>2.4510053011302203E-2</v>
      </c>
      <c r="S6" s="86">
        <v>2.5984710354406901E-2</v>
      </c>
      <c r="T6" s="86">
        <v>2.9011019356568302E-2</v>
      </c>
      <c r="U6" s="86">
        <v>2.9715318970785137E-2</v>
      </c>
      <c r="V6" s="86">
        <v>3.1056364772832513E-2</v>
      </c>
      <c r="W6" s="86">
        <v>3.3066242591724818E-2</v>
      </c>
      <c r="X6" s="86">
        <v>3.6764508673037752E-2</v>
      </c>
      <c r="Y6" s="86">
        <v>4.1702852813100169E-2</v>
      </c>
      <c r="Z6" s="86">
        <v>4.5819414401700669E-2</v>
      </c>
      <c r="AA6" s="86">
        <v>4.9652789094984891E-2</v>
      </c>
      <c r="AB6" s="86">
        <v>4.6220916206428972E-2</v>
      </c>
      <c r="AC6" s="86">
        <v>4.7898899557577951E-2</v>
      </c>
      <c r="AD6" s="86">
        <v>5.1998919058999081E-2</v>
      </c>
      <c r="AE6" s="86">
        <v>5.4722970503608193E-2</v>
      </c>
      <c r="AF6" s="86">
        <v>5.6205948317082664E-2</v>
      </c>
    </row>
    <row r="7" spans="1:32" ht="12" x14ac:dyDescent="0.3">
      <c r="A7" s="82"/>
      <c r="B7" s="85" t="s">
        <v>96</v>
      </c>
      <c r="C7" s="86">
        <v>4.0799999999999996E-2</v>
      </c>
      <c r="D7" s="86">
        <v>7.0000000000000007E-2</v>
      </c>
      <c r="E7" s="86">
        <v>3.5000000000000003E-2</v>
      </c>
      <c r="F7" s="86">
        <v>0.11</v>
      </c>
      <c r="G7" s="86">
        <v>1.7000000000000001E-2</v>
      </c>
      <c r="H7" s="86">
        <v>4.2000000000000003E-2</v>
      </c>
      <c r="I7" s="86">
        <v>8.4000000000000005E-2</v>
      </c>
      <c r="J7" s="86">
        <v>0.107</v>
      </c>
      <c r="K7" s="86">
        <v>5.7000000000000002E-2</v>
      </c>
      <c r="L7" s="86">
        <v>4.2332999999999996E-2</v>
      </c>
      <c r="M7" s="86">
        <v>0.13488800000000001</v>
      </c>
      <c r="N7" s="86">
        <v>0.18040400000000001</v>
      </c>
      <c r="O7" s="86">
        <v>0.13500000000000001</v>
      </c>
      <c r="P7" s="86">
        <v>0.1</v>
      </c>
      <c r="Q7" s="86">
        <v>9.5000000000000001E-2</v>
      </c>
      <c r="R7" s="86">
        <v>0.06</v>
      </c>
      <c r="S7" s="86">
        <v>0.06</v>
      </c>
      <c r="T7" s="86">
        <v>8.5000000000000006E-2</v>
      </c>
      <c r="U7" s="86">
        <v>0.05</v>
      </c>
      <c r="V7" s="86">
        <v>0.1</v>
      </c>
      <c r="W7" s="86">
        <v>9.1999999999999998E-2</v>
      </c>
      <c r="X7" s="86">
        <v>0.05</v>
      </c>
      <c r="Y7" s="86">
        <v>0.06</v>
      </c>
      <c r="Z7" s="86">
        <v>0.09</v>
      </c>
      <c r="AA7" s="86">
        <v>0.08</v>
      </c>
      <c r="AB7" s="86">
        <v>0.1</v>
      </c>
      <c r="AC7" s="86">
        <v>0.1</v>
      </c>
      <c r="AD7" s="86">
        <v>0.06</v>
      </c>
      <c r="AE7" s="86">
        <v>0.06</v>
      </c>
      <c r="AF7" s="86">
        <v>0.06</v>
      </c>
    </row>
    <row r="8" spans="1:32" ht="12" x14ac:dyDescent="0.3">
      <c r="A8" s="82"/>
      <c r="B8" s="85" t="s">
        <v>97</v>
      </c>
      <c r="C8" s="86">
        <v>0.40189999999999998</v>
      </c>
      <c r="D8" s="86">
        <v>0.3584</v>
      </c>
      <c r="E8" s="86">
        <v>0.36680000000000001</v>
      </c>
      <c r="F8" s="86">
        <v>0.49</v>
      </c>
      <c r="G8" s="86">
        <v>0.36699999999999999</v>
      </c>
      <c r="H8" s="86">
        <v>0.23100000000000001</v>
      </c>
      <c r="I8" s="86">
        <v>0.33700000000000002</v>
      </c>
      <c r="J8" s="86">
        <v>0.2964</v>
      </c>
      <c r="K8" s="86">
        <v>0.33100000000000002</v>
      </c>
      <c r="L8" s="86">
        <v>0.27400000000000002</v>
      </c>
      <c r="M8" s="86">
        <v>0.41399999999999998</v>
      </c>
      <c r="N8" s="86">
        <v>0.46</v>
      </c>
      <c r="O8" s="86">
        <v>0.36899999999999999</v>
      </c>
      <c r="P8" s="86">
        <v>0.36499999999999555</v>
      </c>
      <c r="Q8" s="86">
        <v>0.3718024924876504</v>
      </c>
      <c r="R8" s="86">
        <v>0.33753361340642596</v>
      </c>
      <c r="S8" s="86">
        <v>0.27709939971340841</v>
      </c>
      <c r="T8" s="86">
        <v>0.32588261250347</v>
      </c>
      <c r="U8" s="86">
        <v>0.36506429646486116</v>
      </c>
      <c r="V8" s="86">
        <v>0.38250109831743373</v>
      </c>
      <c r="W8" s="86">
        <v>0.33322955603836557</v>
      </c>
      <c r="X8" s="86">
        <v>0.45329150116216077</v>
      </c>
      <c r="Y8" s="86">
        <v>0.4206990528906131</v>
      </c>
      <c r="Z8" s="86">
        <v>0.27749611878885744</v>
      </c>
      <c r="AA8" s="86">
        <v>0.30121050575660424</v>
      </c>
      <c r="AB8" s="86">
        <v>0.27500723014673534</v>
      </c>
      <c r="AC8" s="86">
        <v>0.30215707760103316</v>
      </c>
      <c r="AD8" s="86">
        <v>0.32687122889817399</v>
      </c>
      <c r="AE8" s="86">
        <v>0.34022678972611187</v>
      </c>
      <c r="AF8" s="86">
        <v>0.35059268424496953</v>
      </c>
    </row>
    <row r="9" spans="1:32" ht="12" x14ac:dyDescent="0.3">
      <c r="A9" s="82"/>
      <c r="B9" s="85" t="s">
        <v>98</v>
      </c>
      <c r="C9" s="86">
        <v>0.20499999999999999</v>
      </c>
      <c r="D9" s="86">
        <v>0.109</v>
      </c>
      <c r="E9" s="86">
        <v>0.155</v>
      </c>
      <c r="F9" s="86">
        <v>6.7000000000000004E-2</v>
      </c>
      <c r="G9" s="86">
        <v>4.2000000000000003E-2</v>
      </c>
      <c r="H9" s="86">
        <v>0.125</v>
      </c>
      <c r="I9" s="86">
        <v>0.16800000000000001</v>
      </c>
      <c r="J9" s="86">
        <v>0.21</v>
      </c>
      <c r="K9" s="86">
        <v>0.23100000000000001</v>
      </c>
      <c r="L9" s="86">
        <v>0.17399999999999999</v>
      </c>
      <c r="M9" s="86">
        <v>0.36899999999999999</v>
      </c>
      <c r="N9" s="86">
        <v>0.32564800000000005</v>
      </c>
      <c r="O9" s="86">
        <v>0.28900561818181819</v>
      </c>
      <c r="P9" s="86">
        <v>0.20399999999999999</v>
      </c>
      <c r="Q9" s="86">
        <v>0.25</v>
      </c>
      <c r="R9" s="86">
        <v>0.26</v>
      </c>
      <c r="S9" s="86">
        <v>0.3</v>
      </c>
      <c r="T9" s="86">
        <v>0.28000000000000003</v>
      </c>
      <c r="U9" s="86">
        <v>0.26</v>
      </c>
      <c r="V9" s="86">
        <v>0.25</v>
      </c>
      <c r="W9" s="86">
        <v>0.23699999999999999</v>
      </c>
      <c r="X9" s="86">
        <v>0.28000000000000003</v>
      </c>
      <c r="Y9" s="86">
        <v>0.38</v>
      </c>
      <c r="Z9" s="86">
        <v>0.35</v>
      </c>
      <c r="AA9" s="86">
        <v>0.27500000000000002</v>
      </c>
      <c r="AB9" s="86">
        <v>0.28000000000000003</v>
      </c>
      <c r="AC9" s="86">
        <v>0.28000000000000003</v>
      </c>
      <c r="AD9" s="86">
        <v>0.28000000000000003</v>
      </c>
      <c r="AE9" s="86">
        <v>0.28000000000000003</v>
      </c>
      <c r="AF9" s="86">
        <v>0.28000000000000003</v>
      </c>
    </row>
    <row r="10" spans="1:32" s="87" customFormat="1" ht="12" x14ac:dyDescent="0.3">
      <c r="A10" s="82"/>
      <c r="B10" s="85" t="s">
        <v>99</v>
      </c>
      <c r="C10" s="86">
        <v>1.4999999999999999E-2</v>
      </c>
      <c r="D10" s="86">
        <v>1.4999999999999999E-2</v>
      </c>
      <c r="E10" s="86">
        <v>1.4999999999999999E-2</v>
      </c>
      <c r="F10" s="86">
        <v>1.4999999999999999E-2</v>
      </c>
      <c r="G10" s="86">
        <v>1.4999999999999999E-2</v>
      </c>
      <c r="H10" s="86">
        <v>1.4999999999999999E-2</v>
      </c>
      <c r="I10" s="86">
        <v>1.4999999999999999E-2</v>
      </c>
      <c r="J10" s="86">
        <v>4.4999999999999998E-2</v>
      </c>
      <c r="K10" s="86">
        <v>4.2999999999999997E-2</v>
      </c>
      <c r="L10" s="86">
        <v>0.03</v>
      </c>
      <c r="M10" s="86">
        <v>3.7999999999999999E-2</v>
      </c>
      <c r="N10" s="86">
        <v>2.5999999999999999E-2</v>
      </c>
      <c r="O10" s="86">
        <v>2.4E-2</v>
      </c>
      <c r="P10" s="86">
        <v>2.2130983973641407E-2</v>
      </c>
      <c r="Q10" s="86">
        <v>2.2469979517332202E-2</v>
      </c>
      <c r="R10" s="86">
        <v>2.2586040408422287E-2</v>
      </c>
      <c r="S10" s="86">
        <v>2.3107627430953594E-2</v>
      </c>
      <c r="T10" s="86">
        <v>4.2891906287476786E-2</v>
      </c>
      <c r="U10" s="86">
        <v>3.1299370688303241E-2</v>
      </c>
      <c r="V10" s="86">
        <v>2.4318735046726412E-2</v>
      </c>
      <c r="W10" s="86">
        <v>0.1342343515247546</v>
      </c>
      <c r="X10" s="86">
        <v>4.9322321426424412E-2</v>
      </c>
      <c r="Y10" s="86">
        <v>2.9540751033296276E-2</v>
      </c>
      <c r="Z10" s="86">
        <v>2.5454599662033742E-2</v>
      </c>
      <c r="AA10" s="86">
        <v>2.6774476016461931E-2</v>
      </c>
      <c r="AB10" s="86">
        <v>2.7191853476221352E-2</v>
      </c>
      <c r="AC10" s="86">
        <v>2.7993176304107786E-2</v>
      </c>
      <c r="AD10" s="86">
        <v>2.852995409112587E-2</v>
      </c>
      <c r="AE10" s="86">
        <v>2.874835195288003E-2</v>
      </c>
      <c r="AF10" s="86">
        <v>2.8984429442038814E-2</v>
      </c>
    </row>
    <row r="11" spans="1:32" ht="12" x14ac:dyDescent="0.3">
      <c r="A11" s="82"/>
      <c r="B11" s="85" t="s">
        <v>101</v>
      </c>
      <c r="C11" s="86">
        <v>0.11</v>
      </c>
      <c r="D11" s="86">
        <v>0.10299999999999999</v>
      </c>
      <c r="E11" s="86">
        <v>9.7000000000000003E-2</v>
      </c>
      <c r="F11" s="86">
        <v>6.0999999999999999E-2</v>
      </c>
      <c r="G11" s="86">
        <v>9.9000000000000005E-2</v>
      </c>
      <c r="H11" s="86">
        <v>7.6999999999999999E-2</v>
      </c>
      <c r="I11" s="86">
        <v>4.8000000000000001E-2</v>
      </c>
      <c r="J11" s="86">
        <v>4.7E-2</v>
      </c>
      <c r="K11" s="86">
        <v>5.0999999999999997E-2</v>
      </c>
      <c r="L11" s="86">
        <v>5.0999999999999997E-2</v>
      </c>
      <c r="M11" s="86">
        <v>3.3000000000000002E-2</v>
      </c>
      <c r="N11" s="86">
        <v>3.3000000000000002E-2</v>
      </c>
      <c r="O11" s="86">
        <v>3.3000000000000002E-2</v>
      </c>
      <c r="P11" s="86">
        <v>3.2292916287003294E-2</v>
      </c>
      <c r="Q11" s="86">
        <v>3.9065790261160492E-2</v>
      </c>
      <c r="R11" s="86">
        <v>4.5893183729639499E-2</v>
      </c>
      <c r="S11" s="86">
        <v>3.2444194391150101E-2</v>
      </c>
      <c r="T11" s="86">
        <v>3.7801725499092595E-2</v>
      </c>
      <c r="U11" s="86">
        <v>3.9124945158782169E-2</v>
      </c>
      <c r="V11" s="86">
        <v>4.0290224972840655E-2</v>
      </c>
      <c r="W11" s="86">
        <v>3.8964180293197356E-2</v>
      </c>
      <c r="X11" s="86">
        <v>5.1024996644613685E-2</v>
      </c>
      <c r="Y11" s="86">
        <v>5.6699847024430455E-2</v>
      </c>
      <c r="Z11" s="86">
        <v>5.5754860126368502E-2</v>
      </c>
      <c r="AA11" s="86">
        <v>5.2754740292874372E-2</v>
      </c>
      <c r="AB11" s="86">
        <v>5.3818308198592388E-2</v>
      </c>
      <c r="AC11" s="86">
        <v>5.506010356221544E-2</v>
      </c>
      <c r="AD11" s="86">
        <v>5.5490798731532308E-2</v>
      </c>
      <c r="AE11" s="86">
        <v>5.7105269997861766E-2</v>
      </c>
      <c r="AF11" s="86">
        <v>5.913396119916825E-2</v>
      </c>
    </row>
    <row r="12" spans="1:32" s="87" customFormat="1" ht="12" x14ac:dyDescent="0.3">
      <c r="A12" s="82"/>
      <c r="B12" s="85" t="s">
        <v>102</v>
      </c>
      <c r="C12" s="86">
        <v>6.6000000000000003E-2</v>
      </c>
      <c r="D12" s="86">
        <v>5.8099999999999999E-2</v>
      </c>
      <c r="E12" s="86">
        <v>8.5000000000000006E-2</v>
      </c>
      <c r="F12" s="86">
        <v>5.5E-2</v>
      </c>
      <c r="G12" s="86">
        <v>7.0000000000000007E-2</v>
      </c>
      <c r="H12" s="86">
        <v>5.3999999999999999E-2</v>
      </c>
      <c r="I12" s="86">
        <v>4.7E-2</v>
      </c>
      <c r="J12" s="86">
        <v>0.03</v>
      </c>
      <c r="K12" s="86">
        <v>5.1999999999999998E-2</v>
      </c>
      <c r="L12" s="86">
        <v>0.02</v>
      </c>
      <c r="M12" s="86">
        <v>2.3E-2</v>
      </c>
      <c r="N12" s="86">
        <v>1.1831333333333331E-2</v>
      </c>
      <c r="O12" s="86">
        <v>1.5775854545454545E-2</v>
      </c>
      <c r="P12" s="86">
        <v>1.2E-2</v>
      </c>
      <c r="Q12" s="86">
        <v>1.2E-2</v>
      </c>
      <c r="R12" s="86">
        <v>1.2E-2</v>
      </c>
      <c r="S12" s="86">
        <v>1.2E-2</v>
      </c>
      <c r="T12" s="86">
        <v>2.5000000000000001E-2</v>
      </c>
      <c r="U12" s="86">
        <v>2.5000000000000001E-2</v>
      </c>
      <c r="V12" s="86">
        <v>1.4999999999999999E-2</v>
      </c>
      <c r="W12" s="86">
        <v>3.7999999999999999E-2</v>
      </c>
      <c r="X12" s="86">
        <v>3.5000000000000003E-2</v>
      </c>
      <c r="Y12" s="86">
        <v>0.03</v>
      </c>
      <c r="Z12" s="86">
        <v>0.03</v>
      </c>
      <c r="AA12" s="86">
        <v>0.03</v>
      </c>
      <c r="AB12" s="86">
        <v>0.03</v>
      </c>
      <c r="AC12" s="86">
        <v>0.03</v>
      </c>
      <c r="AD12" s="86">
        <v>0.03</v>
      </c>
      <c r="AE12" s="86">
        <v>0.03</v>
      </c>
      <c r="AF12" s="86">
        <v>0.03</v>
      </c>
    </row>
    <row r="13" spans="1:32" ht="12" x14ac:dyDescent="0.3">
      <c r="A13" s="82"/>
      <c r="B13" s="85" t="s">
        <v>104</v>
      </c>
      <c r="C13" s="86">
        <v>0.19452679766569866</v>
      </c>
      <c r="D13" s="86">
        <v>9.5287423349056641E-2</v>
      </c>
      <c r="E13" s="86">
        <v>0.26708254716981145</v>
      </c>
      <c r="F13" s="86">
        <v>0.25092504716981123</v>
      </c>
      <c r="G13" s="86">
        <v>0.25667287735849059</v>
      </c>
      <c r="H13" s="86">
        <v>0.24730000000000002</v>
      </c>
      <c r="I13" s="86">
        <v>0.20304613207547187</v>
      </c>
      <c r="J13" s="86">
        <v>0.14930541778975742</v>
      </c>
      <c r="K13" s="86">
        <v>0.17159163207547184</v>
      </c>
      <c r="L13" s="86">
        <v>0.11023984005625323</v>
      </c>
      <c r="M13" s="86">
        <v>0.23090633377987085</v>
      </c>
      <c r="N13" s="86">
        <v>0.25526058023656983</v>
      </c>
      <c r="O13" s="86">
        <v>0.21277184921287243</v>
      </c>
      <c r="P13" s="86">
        <v>0.17169306443359164</v>
      </c>
      <c r="Q13" s="86">
        <v>9.0711842089675879E-2</v>
      </c>
      <c r="R13" s="86">
        <v>0.1250275495395797</v>
      </c>
      <c r="S13" s="86">
        <v>0.13702297728326857</v>
      </c>
      <c r="T13" s="86">
        <v>0.17613683811401518</v>
      </c>
      <c r="U13" s="86">
        <v>0.10241470432602431</v>
      </c>
      <c r="V13" s="86">
        <v>7.1717156303063231E-2</v>
      </c>
      <c r="W13" s="86">
        <v>0.15098811414398153</v>
      </c>
      <c r="X13" s="86">
        <v>8.3751021308028833E-2</v>
      </c>
      <c r="Y13" s="86">
        <v>0.15238039476688253</v>
      </c>
      <c r="Z13" s="86">
        <v>8.4666587827454745E-2</v>
      </c>
      <c r="AA13" s="86">
        <v>0.15676341049005083</v>
      </c>
      <c r="AB13" s="86">
        <v>0.14482933727038619</v>
      </c>
      <c r="AC13" s="86">
        <v>0.11685147974579876</v>
      </c>
      <c r="AD13" s="86">
        <v>0.10277909878186597</v>
      </c>
      <c r="AE13" s="86">
        <v>9.5126192174960239E-2</v>
      </c>
      <c r="AF13" s="86">
        <v>9.187584343361857E-2</v>
      </c>
    </row>
    <row r="14" spans="1:32" s="87" customFormat="1" ht="12" x14ac:dyDescent="0.3">
      <c r="A14" s="82"/>
      <c r="B14" s="85" t="s">
        <v>105</v>
      </c>
      <c r="C14" s="86">
        <v>3.3999999999999998E-3</v>
      </c>
      <c r="D14" s="86">
        <v>2.7E-2</v>
      </c>
      <c r="E14" s="86">
        <v>8.5999999999999993E-2</v>
      </c>
      <c r="F14" s="86">
        <v>9.5000000000000001E-2</v>
      </c>
      <c r="G14" s="86">
        <v>8.5000000000000006E-2</v>
      </c>
      <c r="H14" s="86">
        <v>0.13600000000000001</v>
      </c>
      <c r="I14" s="86">
        <v>0.19</v>
      </c>
      <c r="J14" s="86">
        <v>0.13800000000000001</v>
      </c>
      <c r="K14" s="86">
        <v>0.158</v>
      </c>
      <c r="L14" s="86">
        <v>0.11700000000000001</v>
      </c>
      <c r="M14" s="86">
        <v>0.19400000000000001</v>
      </c>
      <c r="N14" s="86">
        <v>0.17299999999999999</v>
      </c>
      <c r="O14" s="86">
        <v>0.13486674545454544</v>
      </c>
      <c r="P14" s="86">
        <v>0.14663325374853997</v>
      </c>
      <c r="Q14" s="86">
        <v>0.14704471989921397</v>
      </c>
      <c r="R14" s="86">
        <v>0.16468616943107645</v>
      </c>
      <c r="S14" s="86">
        <v>0.14424291356365598</v>
      </c>
      <c r="T14" s="86">
        <v>0.15508954572226602</v>
      </c>
      <c r="U14" s="86">
        <v>0.14757872871981589</v>
      </c>
      <c r="V14" s="86">
        <v>0.1211276399109625</v>
      </c>
      <c r="W14" s="86">
        <v>0.14405297180882951</v>
      </c>
      <c r="X14" s="86">
        <v>0.15036816120744226</v>
      </c>
      <c r="Y14" s="86">
        <v>0.15973883895395213</v>
      </c>
      <c r="Z14" s="86">
        <v>0.17647604973652875</v>
      </c>
      <c r="AA14" s="86">
        <v>0.1827111427639348</v>
      </c>
      <c r="AB14" s="86">
        <v>0.04</v>
      </c>
      <c r="AC14" s="86">
        <v>0.04</v>
      </c>
      <c r="AD14" s="86">
        <v>0.04</v>
      </c>
      <c r="AE14" s="86">
        <v>0.04</v>
      </c>
      <c r="AF14" s="86">
        <v>0.04</v>
      </c>
    </row>
    <row r="15" spans="1:32" ht="12" x14ac:dyDescent="0.3">
      <c r="A15" s="82"/>
      <c r="B15" s="85" t="s">
        <v>106</v>
      </c>
      <c r="C15" s="86">
        <v>0.16500000000000001</v>
      </c>
      <c r="D15" s="86">
        <v>0.13739999999999999</v>
      </c>
      <c r="E15" s="86">
        <v>0.20699999999999999</v>
      </c>
      <c r="F15" s="86">
        <v>0.155</v>
      </c>
      <c r="G15" s="86">
        <v>0.16700000000000001</v>
      </c>
      <c r="H15" s="86">
        <v>0.16800000000000001</v>
      </c>
      <c r="I15" s="86">
        <v>0.11799999999999999</v>
      </c>
      <c r="J15" s="86">
        <v>9.1999999999999998E-2</v>
      </c>
      <c r="K15" s="86">
        <v>9.7000000000000003E-2</v>
      </c>
      <c r="L15" s="86">
        <v>9.8000000000000004E-2</v>
      </c>
      <c r="M15" s="86">
        <v>9.2999999999999999E-2</v>
      </c>
      <c r="N15" s="86">
        <v>0.16</v>
      </c>
      <c r="O15" s="86">
        <v>0.123</v>
      </c>
      <c r="P15" s="86">
        <v>0.15578403999999951</v>
      </c>
      <c r="Q15" s="86">
        <v>0.16978114937727898</v>
      </c>
      <c r="R15" s="86">
        <v>0.14021784709066992</v>
      </c>
      <c r="S15" s="86">
        <v>0.11584260089713029</v>
      </c>
      <c r="T15" s="86">
        <v>0.12575672356268447</v>
      </c>
      <c r="U15" s="86">
        <v>0.14068401335964495</v>
      </c>
      <c r="V15" s="86">
        <v>0.1566115870413386</v>
      </c>
      <c r="W15" s="86">
        <v>0.12200110152678086</v>
      </c>
      <c r="X15" s="86">
        <v>0.13796159876702657</v>
      </c>
      <c r="Y15" s="86">
        <v>0.13625744987236443</v>
      </c>
      <c r="Z15" s="86">
        <v>0.108362757338494</v>
      </c>
      <c r="AA15" s="86">
        <v>0.12013152078115683</v>
      </c>
      <c r="AB15" s="86">
        <v>0.12806338690741204</v>
      </c>
      <c r="AC15" s="86">
        <v>0.13039026762234363</v>
      </c>
      <c r="AD15" s="86">
        <v>0.13328627062009088</v>
      </c>
      <c r="AE15" s="86">
        <v>0.13626582102157128</v>
      </c>
      <c r="AF15" s="86">
        <v>0.13916406072146573</v>
      </c>
    </row>
    <row r="16" spans="1:32" ht="12" x14ac:dyDescent="0.3">
      <c r="A16" s="82"/>
      <c r="B16" s="85" t="s">
        <v>107</v>
      </c>
      <c r="C16" s="86">
        <v>0.312</v>
      </c>
      <c r="D16" s="86">
        <v>0.26739999999999997</v>
      </c>
      <c r="E16" s="86">
        <v>0.19700000000000001</v>
      </c>
      <c r="F16" s="86">
        <v>0.185</v>
      </c>
      <c r="G16" s="86">
        <v>0.22900000000000001</v>
      </c>
      <c r="H16" s="86">
        <v>0.24199999999999999</v>
      </c>
      <c r="I16" s="86">
        <v>0.13500000000000001</v>
      </c>
      <c r="J16" s="86">
        <v>0.08</v>
      </c>
      <c r="K16" s="86">
        <v>0.08</v>
      </c>
      <c r="L16" s="86">
        <v>4.8000000000000001E-2</v>
      </c>
      <c r="M16" s="86">
        <v>4.5408000000000004E-2</v>
      </c>
      <c r="N16" s="86">
        <v>5.1999999999999998E-2</v>
      </c>
      <c r="O16" s="86">
        <v>0.183</v>
      </c>
      <c r="P16" s="86">
        <v>0.18099999999999999</v>
      </c>
      <c r="Q16" s="86">
        <v>0.2</v>
      </c>
      <c r="R16" s="86">
        <v>0.15</v>
      </c>
      <c r="S16" s="86">
        <v>0.15</v>
      </c>
      <c r="T16" s="86">
        <v>0.15</v>
      </c>
      <c r="U16" s="86">
        <v>0.2</v>
      </c>
      <c r="V16" s="86">
        <v>0.2</v>
      </c>
      <c r="W16" s="86">
        <v>0.27600000000000002</v>
      </c>
      <c r="X16" s="86">
        <v>0.317</v>
      </c>
      <c r="Y16" s="86">
        <v>0.317</v>
      </c>
      <c r="Z16" s="86">
        <v>0.18</v>
      </c>
      <c r="AA16" s="86">
        <v>0.2</v>
      </c>
      <c r="AB16" s="86">
        <v>0.2</v>
      </c>
      <c r="AC16" s="86">
        <v>0.2</v>
      </c>
      <c r="AD16" s="86">
        <v>0.2</v>
      </c>
      <c r="AE16" s="86">
        <v>0.2</v>
      </c>
      <c r="AF16" s="86">
        <v>0.2</v>
      </c>
    </row>
    <row r="17" spans="1:32" s="87" customFormat="1" ht="12" x14ac:dyDescent="0.3">
      <c r="A17" s="82"/>
      <c r="B17" s="85" t="s">
        <v>108</v>
      </c>
      <c r="C17" s="86">
        <v>1.7999999999999999E-2</v>
      </c>
      <c r="D17" s="86">
        <v>1.4999999999999999E-2</v>
      </c>
      <c r="E17" s="86">
        <v>4.8000000000000001E-2</v>
      </c>
      <c r="F17" s="86">
        <v>4.9000000000000002E-2</v>
      </c>
      <c r="G17" s="86">
        <v>3.4000000000000002E-2</v>
      </c>
      <c r="H17" s="86">
        <v>4.4999999999999998E-2</v>
      </c>
      <c r="I17" s="86">
        <v>0.06</v>
      </c>
      <c r="J17" s="86">
        <v>0.05</v>
      </c>
      <c r="K17" s="86">
        <v>3.3000000000000002E-2</v>
      </c>
      <c r="L17" s="86">
        <v>1.4E-2</v>
      </c>
      <c r="M17" s="86">
        <v>1.2E-2</v>
      </c>
      <c r="N17" s="86">
        <v>4.1000000000000002E-2</v>
      </c>
      <c r="O17" s="86">
        <v>3.8874454545454538E-2</v>
      </c>
      <c r="P17" s="86">
        <v>2.9000000000000001E-2</v>
      </c>
      <c r="Q17" s="86">
        <v>1.4E-2</v>
      </c>
      <c r="R17" s="86">
        <v>1.4E-2</v>
      </c>
      <c r="S17" s="86">
        <v>1.4E-2</v>
      </c>
      <c r="T17" s="86">
        <v>1.4E-2</v>
      </c>
      <c r="U17" s="86">
        <v>1.4E-2</v>
      </c>
      <c r="V17" s="86">
        <v>1.4E-2</v>
      </c>
      <c r="W17" s="86">
        <v>4.1000000000000002E-2</v>
      </c>
      <c r="X17" s="86">
        <v>3.5000000000000003E-2</v>
      </c>
      <c r="Y17" s="86">
        <v>0.03</v>
      </c>
      <c r="Z17" s="86">
        <v>0.03</v>
      </c>
      <c r="AA17" s="86">
        <v>0.03</v>
      </c>
      <c r="AB17" s="86">
        <v>0.03</v>
      </c>
      <c r="AC17" s="86">
        <v>0.03</v>
      </c>
      <c r="AD17" s="86">
        <v>0.03</v>
      </c>
      <c r="AE17" s="86">
        <v>0.03</v>
      </c>
      <c r="AF17" s="86">
        <v>0.03</v>
      </c>
    </row>
    <row r="18" spans="1:32" ht="12" x14ac:dyDescent="0.3">
      <c r="A18" s="82"/>
      <c r="B18" s="85" t="s">
        <v>109</v>
      </c>
      <c r="C18" s="86">
        <v>0.03</v>
      </c>
      <c r="D18" s="86">
        <v>3.7999999999999999E-2</v>
      </c>
      <c r="E18" s="86">
        <v>3.7999999999999999E-2</v>
      </c>
      <c r="F18" s="86">
        <v>3.3000000000000002E-2</v>
      </c>
      <c r="G18" s="86">
        <v>2.3E-2</v>
      </c>
      <c r="H18" s="86">
        <v>1.9E-2</v>
      </c>
      <c r="I18" s="86">
        <v>1.4999999999999999E-2</v>
      </c>
      <c r="J18" s="86">
        <v>0.03</v>
      </c>
      <c r="K18" s="86">
        <v>1.9E-2</v>
      </c>
      <c r="L18" s="86">
        <v>1.0999999999999999E-2</v>
      </c>
      <c r="M18" s="86">
        <v>1.2E-2</v>
      </c>
      <c r="N18" s="86">
        <v>1.2999999999999999E-2</v>
      </c>
      <c r="O18" s="86">
        <v>1.9E-2</v>
      </c>
      <c r="P18" s="86">
        <v>2.0087523088872843E-2</v>
      </c>
      <c r="Q18" s="86">
        <v>1.79510439916492E-2</v>
      </c>
      <c r="R18" s="86">
        <v>1.5044431233905158E-2</v>
      </c>
      <c r="S18" s="86">
        <v>1.433011727824271E-2</v>
      </c>
      <c r="T18" s="86">
        <v>8.2069865171471006E-3</v>
      </c>
      <c r="U18" s="86">
        <v>9.944842112803812E-3</v>
      </c>
      <c r="V18" s="86">
        <v>1.028914181210986E-2</v>
      </c>
      <c r="W18" s="86">
        <v>2.9049318157617222E-2</v>
      </c>
      <c r="X18" s="86">
        <v>3.6691669076220394E-2</v>
      </c>
      <c r="Y18" s="86">
        <v>4.3206690743277182E-2</v>
      </c>
      <c r="Z18" s="86">
        <v>2.9543320369446079E-2</v>
      </c>
      <c r="AA18" s="86">
        <v>4.4055638937294007E-2</v>
      </c>
      <c r="AB18" s="86">
        <v>4.4858884745434764E-2</v>
      </c>
      <c r="AC18" s="86">
        <v>4.5620507106754034E-2</v>
      </c>
      <c r="AD18" s="86">
        <v>4.7384560812357847E-2</v>
      </c>
      <c r="AE18" s="86">
        <v>5.0111416872251541E-2</v>
      </c>
      <c r="AF18" s="86">
        <v>5.2807749071142808E-2</v>
      </c>
    </row>
    <row r="19" spans="1:32" ht="12" x14ac:dyDescent="0.3">
      <c r="A19" s="82"/>
      <c r="B19" s="85" t="s">
        <v>110</v>
      </c>
      <c r="C19" s="86">
        <v>0.13600000000000001</v>
      </c>
      <c r="D19" s="86">
        <v>0.19440000000000002</v>
      </c>
      <c r="E19" s="86">
        <v>0.43099999999999999</v>
      </c>
      <c r="F19" s="86">
        <v>0.5</v>
      </c>
      <c r="G19" s="86">
        <v>0.436</v>
      </c>
      <c r="H19" s="86">
        <v>0.40300000000000002</v>
      </c>
      <c r="I19" s="86">
        <v>0.46600000000000003</v>
      </c>
      <c r="J19" s="86">
        <v>0.46800000000000003</v>
      </c>
      <c r="K19" s="86">
        <v>0.39900000000000002</v>
      </c>
      <c r="L19" s="86">
        <v>0.217</v>
      </c>
      <c r="M19" s="86">
        <v>0.26500000000000001</v>
      </c>
      <c r="N19" s="86">
        <v>0.25</v>
      </c>
      <c r="O19" s="86">
        <v>0.223</v>
      </c>
      <c r="P19" s="86">
        <v>0.18800000000000022</v>
      </c>
      <c r="Q19" s="86">
        <v>0.11740929878558157</v>
      </c>
      <c r="R19" s="86">
        <v>9.9399566593174171E-2</v>
      </c>
      <c r="S19" s="86">
        <v>0.18258584827091642</v>
      </c>
      <c r="T19" s="86">
        <v>0.18526267809648148</v>
      </c>
      <c r="U19" s="86">
        <v>0.21013925676841694</v>
      </c>
      <c r="V19" s="86">
        <v>0.22333968048772232</v>
      </c>
      <c r="W19" s="86">
        <v>0.23237957535773002</v>
      </c>
      <c r="X19" s="86">
        <v>0.37056439925027351</v>
      </c>
      <c r="Y19" s="86">
        <v>0.34485366217780961</v>
      </c>
      <c r="Z19" s="86">
        <v>0.31182197178134607</v>
      </c>
      <c r="AA19" s="86">
        <v>0.30147528401134316</v>
      </c>
      <c r="AB19" s="86">
        <v>0.29880829493090949</v>
      </c>
      <c r="AC19" s="86">
        <v>0.29945684051497951</v>
      </c>
      <c r="AD19" s="86">
        <v>0.29994391042592128</v>
      </c>
      <c r="AE19" s="86">
        <v>0.30008181986140492</v>
      </c>
      <c r="AF19" s="86">
        <v>0.30288203859101287</v>
      </c>
    </row>
    <row r="20" spans="1:32" ht="11.5" x14ac:dyDescent="0.25">
      <c r="A20" s="82"/>
      <c r="B20" s="88" t="s">
        <v>91</v>
      </c>
      <c r="C20" s="89">
        <v>2.8214267976656986</v>
      </c>
      <c r="D20" s="89">
        <v>2.4669874233490567</v>
      </c>
      <c r="E20" s="89">
        <v>2.9921825471698114</v>
      </c>
      <c r="F20" s="89">
        <v>3.0829250471698115</v>
      </c>
      <c r="G20" s="89">
        <v>2.8736728773584903</v>
      </c>
      <c r="H20" s="89">
        <v>2.6583000000000001</v>
      </c>
      <c r="I20" s="89">
        <v>2.4700461320754723</v>
      </c>
      <c r="J20" s="89">
        <v>2.3334054177897574</v>
      </c>
      <c r="K20" s="89">
        <v>2.1996046320754719</v>
      </c>
      <c r="L20" s="89">
        <v>1.699608840056253</v>
      </c>
      <c r="M20" s="89">
        <v>2.4462183337798709</v>
      </c>
      <c r="N20" s="89">
        <v>2.5652054469032359</v>
      </c>
      <c r="O20" s="89">
        <v>2.1688569946674181</v>
      </c>
      <c r="P20" s="89">
        <v>2.0543531399286019</v>
      </c>
      <c r="Q20" s="89">
        <v>1.9571115915995847</v>
      </c>
      <c r="R20" s="89">
        <v>1.8526871547793164</v>
      </c>
      <c r="S20" s="89">
        <v>1.8734071486698267</v>
      </c>
      <c r="T20" s="89">
        <v>1.9681038051986322</v>
      </c>
      <c r="U20" s="89">
        <v>1.9763636950991688</v>
      </c>
      <c r="V20" s="89">
        <v>2.0568241100919717</v>
      </c>
      <c r="W20" s="89">
        <v>2.3448408292188017</v>
      </c>
      <c r="X20" s="89">
        <v>2.5732843896251003</v>
      </c>
      <c r="Y20" s="89">
        <v>2.7302083895669158</v>
      </c>
      <c r="Z20" s="89">
        <v>2.2199297949140626</v>
      </c>
      <c r="AA20" s="89">
        <v>2.3202189779976057</v>
      </c>
      <c r="AB20" s="89">
        <v>2.1312769598915149</v>
      </c>
      <c r="AC20" s="89">
        <v>2.1961595083404784</v>
      </c>
      <c r="AD20" s="89">
        <v>2.1981678948549921</v>
      </c>
      <c r="AE20" s="89">
        <v>2.2195144356272047</v>
      </c>
      <c r="AF20" s="89">
        <v>2.2472428442352821</v>
      </c>
    </row>
    <row r="21" spans="1:32" s="87" customFormat="1" ht="12" x14ac:dyDescent="0.3">
      <c r="A21" s="82"/>
      <c r="B21" s="85" t="s">
        <v>112</v>
      </c>
      <c r="C21" s="86">
        <v>3.0000000000000001E-3</v>
      </c>
      <c r="D21" s="86">
        <v>0</v>
      </c>
      <c r="E21" s="86">
        <v>7.0000000000000001E-3</v>
      </c>
      <c r="F21" s="86">
        <v>8.0000000000000002E-3</v>
      </c>
      <c r="G21" s="86">
        <v>8.0000000000000002E-3</v>
      </c>
      <c r="H21" s="86">
        <v>8.9999999999999993E-3</v>
      </c>
      <c r="I21" s="86">
        <v>0.01</v>
      </c>
      <c r="J21" s="86">
        <v>0.01</v>
      </c>
      <c r="K21" s="86">
        <v>0.01</v>
      </c>
      <c r="L21" s="86">
        <v>0</v>
      </c>
      <c r="M21" s="86">
        <v>0.01</v>
      </c>
      <c r="N21" s="86">
        <v>0.01</v>
      </c>
      <c r="O21" s="86">
        <v>0.01</v>
      </c>
      <c r="P21" s="86">
        <v>1.03274952753669E-2</v>
      </c>
      <c r="Q21" s="86">
        <v>1.0715041399700802E-2</v>
      </c>
      <c r="R21" s="86">
        <v>1.0944811635457899E-2</v>
      </c>
      <c r="S21" s="86">
        <v>1.1353269251295898E-2</v>
      </c>
      <c r="T21" s="86">
        <v>1.215026827766E-2</v>
      </c>
      <c r="U21" s="86">
        <v>1.2936713940377757E-2</v>
      </c>
      <c r="V21" s="86">
        <v>1.3401728895324129E-2</v>
      </c>
      <c r="W21" s="86">
        <v>1.2140858732250241E-2</v>
      </c>
      <c r="X21" s="86">
        <v>1.3726386836656239E-2</v>
      </c>
      <c r="Y21" s="86">
        <v>1.4440780459151058E-2</v>
      </c>
      <c r="Z21" s="86">
        <v>1.4345605835819094E-2</v>
      </c>
      <c r="AA21" s="86">
        <v>1.4360322096364338E-2</v>
      </c>
      <c r="AB21" s="86">
        <v>1.4619215531670225E-2</v>
      </c>
      <c r="AC21" s="86">
        <v>1.5188409487763841E-2</v>
      </c>
      <c r="AD21" s="86">
        <v>1.5946693062516941E-2</v>
      </c>
      <c r="AE21" s="86">
        <v>1.5610289941119945E-2</v>
      </c>
      <c r="AF21" s="86">
        <v>1.5235014137925738E-2</v>
      </c>
    </row>
    <row r="22" spans="1:32" ht="12" x14ac:dyDescent="0.3">
      <c r="A22" s="82"/>
      <c r="B22" s="85" t="s">
        <v>115</v>
      </c>
      <c r="C22" s="86">
        <v>0</v>
      </c>
      <c r="D22" s="86">
        <v>0</v>
      </c>
      <c r="E22" s="86">
        <v>0</v>
      </c>
      <c r="F22" s="86">
        <v>0</v>
      </c>
      <c r="G22" s="86">
        <v>0</v>
      </c>
      <c r="H22" s="86">
        <v>0</v>
      </c>
      <c r="I22" s="86">
        <v>0</v>
      </c>
      <c r="J22" s="86">
        <v>0</v>
      </c>
      <c r="K22" s="86">
        <v>0</v>
      </c>
      <c r="L22" s="86">
        <v>0</v>
      </c>
      <c r="M22" s="86">
        <v>0</v>
      </c>
      <c r="N22" s="86">
        <v>0</v>
      </c>
      <c r="O22" s="86">
        <v>0</v>
      </c>
      <c r="P22" s="86">
        <v>5.1200000000000004E-5</v>
      </c>
      <c r="Q22" s="86">
        <v>5.1200000000000004E-5</v>
      </c>
      <c r="R22" s="86">
        <v>5.1200000000000004E-5</v>
      </c>
      <c r="S22" s="86">
        <v>5.1200000000000004E-5</v>
      </c>
      <c r="T22" s="86">
        <v>5.1200000000000004E-5</v>
      </c>
      <c r="U22" s="86">
        <v>5.1200000000000004E-5</v>
      </c>
      <c r="V22" s="86">
        <v>5.1200000000000004E-5</v>
      </c>
      <c r="W22" s="86">
        <v>8.9999999999999993E-3</v>
      </c>
      <c r="X22" s="86">
        <v>8.9999999999999993E-3</v>
      </c>
      <c r="Y22" s="86">
        <v>8.9999999999999993E-3</v>
      </c>
      <c r="Z22" s="86">
        <v>8.9999999999999993E-3</v>
      </c>
      <c r="AA22" s="86">
        <v>8.9999999999999993E-3</v>
      </c>
      <c r="AB22" s="86">
        <v>8.9999999999999993E-3</v>
      </c>
      <c r="AC22" s="86">
        <v>8.9999999999999993E-3</v>
      </c>
      <c r="AD22" s="86">
        <v>8.9999999999999993E-3</v>
      </c>
      <c r="AE22" s="86">
        <v>8.9999999999999993E-3</v>
      </c>
      <c r="AF22" s="86">
        <v>8.9999999999999993E-3</v>
      </c>
    </row>
    <row r="23" spans="1:32" s="87" customFormat="1" ht="12" x14ac:dyDescent="0.3">
      <c r="A23" s="82"/>
      <c r="B23" s="85" t="s">
        <v>116</v>
      </c>
      <c r="C23" s="86">
        <v>4.8000000000000001E-2</v>
      </c>
      <c r="D23" s="86">
        <v>0.04</v>
      </c>
      <c r="E23" s="86">
        <v>0.05</v>
      </c>
      <c r="F23" s="86">
        <v>5.1999999999999998E-2</v>
      </c>
      <c r="G23" s="86">
        <v>4.7E-2</v>
      </c>
      <c r="H23" s="86">
        <v>0.05</v>
      </c>
      <c r="I23" s="86">
        <v>6.3E-2</v>
      </c>
      <c r="J23" s="86">
        <v>6.3E-2</v>
      </c>
      <c r="K23" s="86">
        <v>7.0999999999999994E-2</v>
      </c>
      <c r="L23" s="86">
        <v>0.06</v>
      </c>
      <c r="M23" s="86">
        <v>5.0500000000000003E-2</v>
      </c>
      <c r="N23" s="86">
        <v>4.65E-2</v>
      </c>
      <c r="O23" s="86">
        <v>0.06</v>
      </c>
      <c r="P23" s="86">
        <v>5.3019364975106044E-2</v>
      </c>
      <c r="Q23" s="86">
        <v>0.03</v>
      </c>
      <c r="R23" s="86">
        <v>0.16769654248529833</v>
      </c>
      <c r="S23" s="86">
        <v>2.7000000000000114E-2</v>
      </c>
      <c r="T23" s="86">
        <v>0.03</v>
      </c>
      <c r="U23" s="86">
        <v>0.03</v>
      </c>
      <c r="V23" s="86">
        <v>0.03</v>
      </c>
      <c r="W23" s="86">
        <v>2.5000000000000001E-2</v>
      </c>
      <c r="X23" s="86">
        <v>0.03</v>
      </c>
      <c r="Y23" s="86">
        <v>0.03</v>
      </c>
      <c r="Z23" s="86">
        <v>0.03</v>
      </c>
      <c r="AA23" s="86">
        <v>0.03</v>
      </c>
      <c r="AB23" s="86">
        <v>0.03</v>
      </c>
      <c r="AC23" s="86">
        <v>0.03</v>
      </c>
      <c r="AD23" s="86">
        <v>8.6067228383562011E-2</v>
      </c>
      <c r="AE23" s="86">
        <v>0.10607279911349093</v>
      </c>
      <c r="AF23" s="86">
        <v>0.11019468040690027</v>
      </c>
    </row>
    <row r="24" spans="1:32" ht="12" x14ac:dyDescent="0.3">
      <c r="A24" s="82"/>
      <c r="B24" s="85" t="s">
        <v>119</v>
      </c>
      <c r="C24" s="86">
        <v>1.2150000000000001E-2</v>
      </c>
      <c r="D24" s="86">
        <v>1.6E-2</v>
      </c>
      <c r="E24" s="86">
        <v>3.0999999999999999E-3</v>
      </c>
      <c r="F24" s="86">
        <v>0</v>
      </c>
      <c r="G24" s="86">
        <v>3.0000000000000001E-3</v>
      </c>
      <c r="H24" s="86">
        <v>5.4000000000000003E-3</v>
      </c>
      <c r="I24" s="86">
        <v>2E-3</v>
      </c>
      <c r="J24" s="86">
        <v>1.1999999999999999E-3</v>
      </c>
      <c r="K24" s="86">
        <v>5.7699999999999993E-4</v>
      </c>
      <c r="L24" s="86">
        <v>2.496E-3</v>
      </c>
      <c r="M24" s="86">
        <v>5.8129999999999996E-3</v>
      </c>
      <c r="N24" s="86">
        <v>1.9139999999999999E-3</v>
      </c>
      <c r="O24" s="86">
        <v>3.0902181818181816E-3</v>
      </c>
      <c r="P24" s="86">
        <v>1.2715318100214446E-2</v>
      </c>
      <c r="Q24" s="86">
        <v>6.1108116876173995E-3</v>
      </c>
      <c r="R24" s="86">
        <v>1.0534200490722298E-2</v>
      </c>
      <c r="S24" s="86">
        <v>5.0824881946775948E-3</v>
      </c>
      <c r="T24" s="86">
        <v>9.2562383631816948E-3</v>
      </c>
      <c r="U24" s="86">
        <v>1.2230275553583865E-2</v>
      </c>
      <c r="V24" s="86">
        <v>1.7029799841523443E-2</v>
      </c>
      <c r="W24" s="86">
        <v>1.4553799256736284E-2</v>
      </c>
      <c r="X24" s="86">
        <v>1.5863824540899189E-2</v>
      </c>
      <c r="Y24" s="86">
        <v>1.929639135363297E-2</v>
      </c>
      <c r="Z24" s="86">
        <v>1.5034981535099377E-2</v>
      </c>
      <c r="AA24" s="86">
        <v>8.8407193916679467E-3</v>
      </c>
      <c r="AB24" s="86">
        <v>9.8932274021284027E-3</v>
      </c>
      <c r="AC24" s="86">
        <v>1.4944425425673202E-2</v>
      </c>
      <c r="AD24" s="86">
        <v>1.9219427886510515E-2</v>
      </c>
      <c r="AE24" s="86">
        <v>2.2056998573415469E-2</v>
      </c>
      <c r="AF24" s="86">
        <v>2.1932113201066045E-2</v>
      </c>
    </row>
    <row r="25" spans="1:32" ht="12" x14ac:dyDescent="0.3">
      <c r="A25" s="82"/>
      <c r="B25" s="85" t="s">
        <v>120</v>
      </c>
      <c r="C25" s="86">
        <v>0</v>
      </c>
      <c r="D25" s="86">
        <v>0</v>
      </c>
      <c r="E25" s="86">
        <v>0</v>
      </c>
      <c r="F25" s="86">
        <v>0</v>
      </c>
      <c r="G25" s="86">
        <v>0</v>
      </c>
      <c r="H25" s="86">
        <v>0</v>
      </c>
      <c r="I25" s="86">
        <v>0</v>
      </c>
      <c r="J25" s="86">
        <v>0</v>
      </c>
      <c r="K25" s="86">
        <v>0</v>
      </c>
      <c r="L25" s="86">
        <v>0</v>
      </c>
      <c r="M25" s="86">
        <v>0</v>
      </c>
      <c r="N25" s="86">
        <v>0</v>
      </c>
      <c r="O25" s="86">
        <v>0</v>
      </c>
      <c r="P25" s="86">
        <v>1.2825454545454545E-4</v>
      </c>
      <c r="Q25" s="86">
        <v>1.2825454545454545E-4</v>
      </c>
      <c r="R25" s="86">
        <v>1.2825454545454545E-4</v>
      </c>
      <c r="S25" s="86">
        <v>1.2825454545454545E-4</v>
      </c>
      <c r="T25" s="86">
        <v>1.2825454545454545E-4</v>
      </c>
      <c r="U25" s="86">
        <v>1.2825454545454545E-4</v>
      </c>
      <c r="V25" s="86">
        <v>1.2825454545454545E-4</v>
      </c>
      <c r="W25" s="86">
        <v>1E-3</v>
      </c>
      <c r="X25" s="86">
        <v>1E-3</v>
      </c>
      <c r="Y25" s="86">
        <v>1E-3</v>
      </c>
      <c r="Z25" s="86">
        <v>1E-3</v>
      </c>
      <c r="AA25" s="86">
        <v>1E-3</v>
      </c>
      <c r="AB25" s="86">
        <v>1E-3</v>
      </c>
      <c r="AC25" s="86">
        <v>1E-3</v>
      </c>
      <c r="AD25" s="86">
        <v>1E-3</v>
      </c>
      <c r="AE25" s="86">
        <v>1E-3</v>
      </c>
      <c r="AF25" s="86">
        <v>1E-3</v>
      </c>
    </row>
    <row r="26" spans="1:32" ht="12" x14ac:dyDescent="0.3">
      <c r="A26" s="82"/>
      <c r="B26" s="85" t="s">
        <v>121</v>
      </c>
      <c r="C26" s="86">
        <v>2E-3</v>
      </c>
      <c r="D26" s="86">
        <v>5.0000000000000001E-3</v>
      </c>
      <c r="E26" s="86">
        <v>4.0000000000000001E-3</v>
      </c>
      <c r="F26" s="86">
        <v>4.0000000000000001E-3</v>
      </c>
      <c r="G26" s="86">
        <v>4.0000000000000001E-3</v>
      </c>
      <c r="H26" s="86">
        <v>5.0000000000000001E-3</v>
      </c>
      <c r="I26" s="86">
        <v>4.0000000000000001E-3</v>
      </c>
      <c r="J26" s="86">
        <v>2.1999999999999999E-2</v>
      </c>
      <c r="K26" s="86">
        <v>4.2999999999999997E-2</v>
      </c>
      <c r="L26" s="86">
        <v>3.5999999999999997E-2</v>
      </c>
      <c r="M26" s="86">
        <v>3.5000000000000003E-2</v>
      </c>
      <c r="N26" s="86">
        <v>3.5000000000000003E-2</v>
      </c>
      <c r="O26" s="86">
        <v>3.5999999999999997E-2</v>
      </c>
      <c r="P26" s="86">
        <v>3.9523226413810106E-2</v>
      </c>
      <c r="Q26" s="86">
        <v>3.9032117120697422E-2</v>
      </c>
      <c r="R26" s="86">
        <v>3.5974880949566794E-2</v>
      </c>
      <c r="S26" s="86">
        <v>2.602316398101084E-2</v>
      </c>
      <c r="T26" s="86">
        <v>2.5171312155438955E-2</v>
      </c>
      <c r="U26" s="86">
        <v>2.9602434326867523E-2</v>
      </c>
      <c r="V26" s="86">
        <v>2.6272450890804294E-2</v>
      </c>
      <c r="W26" s="86">
        <v>7.9219714979369207E-2</v>
      </c>
      <c r="X26" s="86">
        <v>1.461938694362425E-2</v>
      </c>
      <c r="Y26" s="86">
        <v>3.9020803171900299E-2</v>
      </c>
      <c r="Z26" s="86">
        <v>7.1046423556809943E-2</v>
      </c>
      <c r="AA26" s="86">
        <v>7.1148670545462436E-2</v>
      </c>
      <c r="AB26" s="86">
        <v>7.2933583882096517E-2</v>
      </c>
      <c r="AC26" s="86">
        <v>7.6959612918201969E-2</v>
      </c>
      <c r="AD26" s="86">
        <v>8.2232781227915663E-2</v>
      </c>
      <c r="AE26" s="86">
        <v>8.5925855399404782E-2</v>
      </c>
      <c r="AF26" s="86">
        <v>9.0269059181000783E-2</v>
      </c>
    </row>
    <row r="27" spans="1:32" s="87" customFormat="1" ht="12" x14ac:dyDescent="0.3">
      <c r="A27" s="82"/>
      <c r="B27" s="85" t="s">
        <v>125</v>
      </c>
      <c r="C27" s="86">
        <v>0</v>
      </c>
      <c r="D27" s="86">
        <v>2E-3</v>
      </c>
      <c r="E27" s="86">
        <v>2E-3</v>
      </c>
      <c r="F27" s="86">
        <v>2E-3</v>
      </c>
      <c r="G27" s="86">
        <v>4.0000000000000001E-3</v>
      </c>
      <c r="H27" s="86">
        <v>4.0000000000000001E-3</v>
      </c>
      <c r="I27" s="86">
        <v>4.0000000000000001E-3</v>
      </c>
      <c r="J27" s="86">
        <v>6.0000000000000001E-3</v>
      </c>
      <c r="K27" s="86">
        <v>2E-3</v>
      </c>
      <c r="L27" s="86">
        <v>8.9999999999999993E-3</v>
      </c>
      <c r="M27" s="86">
        <v>0.01</v>
      </c>
      <c r="N27" s="86">
        <v>6.0000000000000001E-3</v>
      </c>
      <c r="O27" s="86">
        <v>3.0000000000000001E-3</v>
      </c>
      <c r="P27" s="86">
        <v>0.01</v>
      </c>
      <c r="Q27" s="86">
        <v>0.01</v>
      </c>
      <c r="R27" s="86">
        <v>7.7999999999999996E-3</v>
      </c>
      <c r="S27" s="86">
        <v>7.3599999999999994E-3</v>
      </c>
      <c r="T27" s="86">
        <v>7.6319999999999999E-3</v>
      </c>
      <c r="U27" s="86">
        <v>8.558399999999999E-3</v>
      </c>
      <c r="V27" s="86">
        <v>8.2700800000000008E-3</v>
      </c>
      <c r="W27" s="86">
        <v>7.9240960000000003E-3</v>
      </c>
      <c r="X27" s="86">
        <v>1.2E-2</v>
      </c>
      <c r="Y27" s="86">
        <v>8.8769151999999983E-3</v>
      </c>
      <c r="Z27" s="86">
        <v>9.1258982399999994E-3</v>
      </c>
      <c r="AA27" s="86">
        <v>9.2393978879999998E-3</v>
      </c>
      <c r="AB27" s="86">
        <v>9.4332614655999996E-3</v>
      </c>
      <c r="AC27" s="86">
        <v>9.7350945587199988E-3</v>
      </c>
      <c r="AD27" s="86">
        <v>9.2821134704639992E-3</v>
      </c>
      <c r="AE27" s="86">
        <v>9.3631531245567997E-3</v>
      </c>
      <c r="AF27" s="86">
        <v>9.410604101468158E-3</v>
      </c>
    </row>
    <row r="28" spans="1:32" ht="12" x14ac:dyDescent="0.3">
      <c r="A28" s="82"/>
      <c r="B28" s="85" t="s">
        <v>126</v>
      </c>
      <c r="C28" s="86">
        <v>6.2E-2</v>
      </c>
      <c r="D28" s="86">
        <v>0.11009999999999999</v>
      </c>
      <c r="E28" s="86">
        <v>0.11899999999999999</v>
      </c>
      <c r="F28" s="86">
        <v>0.108</v>
      </c>
      <c r="G28" s="86">
        <v>0.11</v>
      </c>
      <c r="H28" s="86">
        <v>0.106</v>
      </c>
      <c r="I28" s="86">
        <v>8.5000000000000006E-2</v>
      </c>
      <c r="J28" s="86">
        <v>8.4000000000000005E-2</v>
      </c>
      <c r="K28" s="86">
        <v>8.2000000000000003E-2</v>
      </c>
      <c r="L28" s="86">
        <v>3.7999999999999999E-2</v>
      </c>
      <c r="M28" s="86">
        <v>7.4999999999999997E-2</v>
      </c>
      <c r="N28" s="86">
        <v>8.5999999999999993E-2</v>
      </c>
      <c r="O28" s="86">
        <v>0.107</v>
      </c>
      <c r="P28" s="86">
        <v>5.644302315681226E-2</v>
      </c>
      <c r="Q28" s="86">
        <v>6.4475428190759757E-2</v>
      </c>
      <c r="R28" s="86">
        <v>6.5724572207474463E-2</v>
      </c>
      <c r="S28" s="86">
        <v>5.4042212739827164E-2</v>
      </c>
      <c r="T28" s="86">
        <v>6.4826568259776465E-2</v>
      </c>
      <c r="U28" s="86">
        <v>7.1273235886650535E-2</v>
      </c>
      <c r="V28" s="86">
        <v>7.1089360082503134E-2</v>
      </c>
      <c r="W28" s="86">
        <v>6.7709741282154179E-2</v>
      </c>
      <c r="X28" s="86">
        <v>7.0335933583762694E-2</v>
      </c>
      <c r="Y28" s="86">
        <v>6.9823590328987176E-2</v>
      </c>
      <c r="Z28" s="86">
        <v>6.8672642338749493E-2</v>
      </c>
      <c r="AA28" s="86">
        <v>6.7922562526520278E-2</v>
      </c>
      <c r="AB28" s="86">
        <v>6.8843721947483505E-2</v>
      </c>
      <c r="AC28" s="86">
        <v>7.1460237389181183E-2</v>
      </c>
      <c r="AD28" s="86">
        <v>7.3664152037622097E-2</v>
      </c>
      <c r="AE28" s="86">
        <v>7.6580049735439998E-2</v>
      </c>
      <c r="AF28" s="86">
        <v>7.7541692873390203E-2</v>
      </c>
    </row>
    <row r="29" spans="1:32" ht="12" x14ac:dyDescent="0.3">
      <c r="A29" s="82"/>
      <c r="B29" s="85" t="s">
        <v>127</v>
      </c>
      <c r="C29" s="86">
        <v>0</v>
      </c>
      <c r="D29" s="86">
        <v>0</v>
      </c>
      <c r="E29" s="86">
        <v>0</v>
      </c>
      <c r="F29" s="86">
        <v>0</v>
      </c>
      <c r="G29" s="86">
        <v>0</v>
      </c>
      <c r="H29" s="86">
        <v>0</v>
      </c>
      <c r="I29" s="86">
        <v>0</v>
      </c>
      <c r="J29" s="86">
        <v>0</v>
      </c>
      <c r="K29" s="86">
        <v>0</v>
      </c>
      <c r="L29" s="86">
        <v>0</v>
      </c>
      <c r="M29" s="86">
        <v>8.0000000000000002E-3</v>
      </c>
      <c r="N29" s="86">
        <v>0</v>
      </c>
      <c r="O29" s="86">
        <v>0</v>
      </c>
      <c r="P29" s="86">
        <v>8.707872237646342E-3</v>
      </c>
      <c r="Q29" s="86">
        <v>8.7999999999999967E-2</v>
      </c>
      <c r="R29" s="86">
        <v>8.7999999999999939E-2</v>
      </c>
      <c r="S29" s="86">
        <v>8.3168247897207601E-2</v>
      </c>
      <c r="T29" s="86">
        <v>0.20862245460520723</v>
      </c>
      <c r="U29" s="86">
        <v>0.27583581239173649</v>
      </c>
      <c r="V29" s="86">
        <v>0.22350641822045519</v>
      </c>
      <c r="W29" s="86">
        <v>0.27522977491212747</v>
      </c>
      <c r="X29" s="86">
        <v>0.20053433781154775</v>
      </c>
      <c r="Y29" s="86">
        <v>0.33812103086139039</v>
      </c>
      <c r="Z29" s="86">
        <v>0.18038213239799461</v>
      </c>
      <c r="AA29" s="86">
        <v>0.09</v>
      </c>
      <c r="AB29" s="86">
        <v>0.05</v>
      </c>
      <c r="AC29" s="86">
        <v>0.04</v>
      </c>
      <c r="AD29" s="86">
        <v>0.03</v>
      </c>
      <c r="AE29" s="86">
        <v>0.06</v>
      </c>
      <c r="AF29" s="86">
        <v>0.09</v>
      </c>
    </row>
    <row r="30" spans="1:32" ht="12" x14ac:dyDescent="0.3">
      <c r="A30" s="82"/>
      <c r="B30" s="85" t="s">
        <v>128</v>
      </c>
      <c r="C30" s="86">
        <v>4.7E-2</v>
      </c>
      <c r="D30" s="86">
        <v>5.0999999999999997E-2</v>
      </c>
      <c r="E30" s="86">
        <v>5.8500000000000003E-2</v>
      </c>
      <c r="F30" s="86">
        <v>5.0999999999999997E-2</v>
      </c>
      <c r="G30" s="86">
        <v>5.2999999999999999E-2</v>
      </c>
      <c r="H30" s="86">
        <v>4.1000000000000002E-2</v>
      </c>
      <c r="I30" s="86">
        <v>0.04</v>
      </c>
      <c r="J30" s="86">
        <v>3.9E-2</v>
      </c>
      <c r="K30" s="86">
        <v>3.9E-2</v>
      </c>
      <c r="L30" s="86">
        <v>2.3E-2</v>
      </c>
      <c r="M30" s="86">
        <v>0.04</v>
      </c>
      <c r="N30" s="86">
        <v>4.5499999999999999E-2</v>
      </c>
      <c r="O30" s="86">
        <v>5.5E-2</v>
      </c>
      <c r="P30" s="86">
        <v>5.9076911203269002E-2</v>
      </c>
      <c r="Q30" s="86">
        <v>6.9387472553292001E-2</v>
      </c>
      <c r="R30" s="86">
        <v>7.8471148465693988E-2</v>
      </c>
      <c r="S30" s="86">
        <v>8.5164579839238988E-2</v>
      </c>
      <c r="T30" s="86">
        <v>8.1413406655798992E-2</v>
      </c>
      <c r="U30" s="86">
        <v>8.4560366812413246E-2</v>
      </c>
      <c r="V30" s="86">
        <v>9.1896266209889901E-2</v>
      </c>
      <c r="W30" s="86">
        <v>6.9609228688462449E-2</v>
      </c>
      <c r="X30" s="86">
        <v>8.1599763251046731E-2</v>
      </c>
      <c r="Y30" s="86">
        <v>7.6021706512893028E-2</v>
      </c>
      <c r="Z30" s="86">
        <v>7.9352643126726088E-2</v>
      </c>
      <c r="AA30" s="86">
        <v>7.9305429152404738E-2</v>
      </c>
      <c r="AB30" s="86">
        <v>7.3410696443055368E-2</v>
      </c>
      <c r="AC30" s="86">
        <v>7.7130341435627678E-2</v>
      </c>
      <c r="AD30" s="86">
        <v>8.4122940746550773E-2</v>
      </c>
      <c r="AE30" s="86">
        <v>8.9693396204296311E-2</v>
      </c>
      <c r="AF30" s="86">
        <v>9.399267349986655E-2</v>
      </c>
    </row>
    <row r="31" spans="1:32" ht="12" x14ac:dyDescent="0.3">
      <c r="A31" s="82"/>
      <c r="B31" s="85" t="s">
        <v>129</v>
      </c>
      <c r="C31" s="86">
        <v>0</v>
      </c>
      <c r="D31" s="86">
        <v>0</v>
      </c>
      <c r="E31" s="86">
        <v>7.0000000000000001E-3</v>
      </c>
      <c r="F31" s="86">
        <v>0</v>
      </c>
      <c r="G31" s="86">
        <v>7.0000000000000001E-3</v>
      </c>
      <c r="H31" s="86">
        <v>0</v>
      </c>
      <c r="I31" s="86">
        <v>1E-3</v>
      </c>
      <c r="J31" s="86">
        <v>8.9999999999999993E-3</v>
      </c>
      <c r="K31" s="86">
        <v>1.2E-2</v>
      </c>
      <c r="L31" s="86">
        <v>8.9999999999999993E-3</v>
      </c>
      <c r="M31" s="86">
        <v>8.0000000000000002E-3</v>
      </c>
      <c r="N31" s="86">
        <v>8.4740000000000006E-3</v>
      </c>
      <c r="O31" s="86">
        <v>8.0000000000000002E-3</v>
      </c>
      <c r="P31" s="86">
        <v>1.34629865393305E-2</v>
      </c>
      <c r="Q31" s="86">
        <v>1.9193856515183825E-2</v>
      </c>
      <c r="R31" s="86">
        <v>2.1916766772503961E-2</v>
      </c>
      <c r="S31" s="86">
        <v>2.5640409401577573E-2</v>
      </c>
      <c r="T31" s="86">
        <v>2.2914631483227667E-2</v>
      </c>
      <c r="U31" s="86">
        <v>3.3710690834239714E-2</v>
      </c>
      <c r="V31" s="86">
        <v>3.8698308064074836E-2</v>
      </c>
      <c r="W31" s="86">
        <v>3.2235625110752293E-2</v>
      </c>
      <c r="X31" s="86">
        <v>3.9905098330090337E-2</v>
      </c>
      <c r="Y31" s="86">
        <v>4.1671471935711364E-2</v>
      </c>
      <c r="Z31" s="86">
        <v>4.1179517627410858E-2</v>
      </c>
      <c r="AA31" s="86">
        <v>4.1255585464864283E-2</v>
      </c>
      <c r="AB31" s="86">
        <v>4.2593796601725901E-2</v>
      </c>
      <c r="AC31" s="86">
        <v>4.5535940307219337E-2</v>
      </c>
      <c r="AD31" s="86">
        <v>4.9455481656094716E-2</v>
      </c>
      <c r="AE31" s="86">
        <v>5.2885590775253774E-2</v>
      </c>
      <c r="AF31" s="86">
        <v>5.6114768358086903E-2</v>
      </c>
    </row>
    <row r="32" spans="1:32" ht="12" x14ac:dyDescent="0.3">
      <c r="A32" s="82"/>
      <c r="B32" s="85" t="s">
        <v>130</v>
      </c>
      <c r="C32" s="86">
        <v>6.0000000000000001E-3</v>
      </c>
      <c r="D32" s="86">
        <v>4.0000000000000001E-3</v>
      </c>
      <c r="E32" s="86">
        <v>1.0999999999999999E-2</v>
      </c>
      <c r="F32" s="86">
        <v>5.0000000000000001E-3</v>
      </c>
      <c r="G32" s="86">
        <v>1.0999999999999999E-2</v>
      </c>
      <c r="H32" s="86">
        <v>1.6E-2</v>
      </c>
      <c r="I32" s="86">
        <v>8.0000000000000002E-3</v>
      </c>
      <c r="J32" s="86">
        <v>8.0000000000000002E-3</v>
      </c>
      <c r="K32" s="86">
        <v>1.7999999999999999E-2</v>
      </c>
      <c r="L32" s="86">
        <v>1.2999999999999999E-2</v>
      </c>
      <c r="M32" s="86">
        <v>1.0999999999999999E-2</v>
      </c>
      <c r="N32" s="86">
        <v>2.1000000000000001E-2</v>
      </c>
      <c r="O32" s="86">
        <v>4.7E-2</v>
      </c>
      <c r="P32" s="86">
        <v>3.5163759601936365E-2</v>
      </c>
      <c r="Q32" s="86">
        <v>3.8249831796663102E-2</v>
      </c>
      <c r="R32" s="86">
        <v>4.346108169052957E-2</v>
      </c>
      <c r="S32" s="86">
        <v>3.617576482239019E-2</v>
      </c>
      <c r="T32" s="86">
        <v>4.837809296453497E-2</v>
      </c>
      <c r="U32" s="86">
        <v>8.6426703868304464E-2</v>
      </c>
      <c r="V32" s="86">
        <v>9.436398206909348E-2</v>
      </c>
      <c r="W32" s="86">
        <v>2.4815143260113699E-2</v>
      </c>
      <c r="X32" s="86">
        <v>1.7858596116493118E-2</v>
      </c>
      <c r="Y32" s="86">
        <v>3.3934114625296559E-2</v>
      </c>
      <c r="Z32" s="86">
        <v>5.8860790522477939E-2</v>
      </c>
      <c r="AA32" s="86">
        <v>7.8037251721250867E-2</v>
      </c>
      <c r="AB32" s="86">
        <v>0.10796679544498226</v>
      </c>
      <c r="AC32" s="86">
        <v>0.10321789836054074</v>
      </c>
      <c r="AD32" s="86">
        <v>0.11506781982142628</v>
      </c>
      <c r="AE32" s="86">
        <v>0.10788618237500941</v>
      </c>
      <c r="AF32" s="86">
        <v>0.1164844221747411</v>
      </c>
    </row>
    <row r="33" spans="1:32" ht="11.5" x14ac:dyDescent="0.25">
      <c r="A33" s="82"/>
      <c r="B33" s="88" t="s">
        <v>111</v>
      </c>
      <c r="C33" s="89">
        <v>0.18015</v>
      </c>
      <c r="D33" s="89">
        <v>0.2281</v>
      </c>
      <c r="E33" s="89">
        <v>0.2616</v>
      </c>
      <c r="F33" s="89">
        <v>0.23</v>
      </c>
      <c r="G33" s="89">
        <v>0.247</v>
      </c>
      <c r="H33" s="89">
        <v>0.2364</v>
      </c>
      <c r="I33" s="89">
        <v>0.217</v>
      </c>
      <c r="J33" s="89">
        <v>0.2422</v>
      </c>
      <c r="K33" s="89">
        <v>0.27757700000000002</v>
      </c>
      <c r="L33" s="89">
        <v>0.190496</v>
      </c>
      <c r="M33" s="89">
        <v>0.25331300000000001</v>
      </c>
      <c r="N33" s="89">
        <v>0.26138799999999995</v>
      </c>
      <c r="O33" s="89">
        <v>0.33109021818181816</v>
      </c>
      <c r="P33" s="89">
        <v>0.29861941204894643</v>
      </c>
      <c r="Q33" s="89">
        <v>0.37534401380936877</v>
      </c>
      <c r="R33" s="89">
        <v>0.53070345924270179</v>
      </c>
      <c r="S33" s="89">
        <v>0.36118959067268053</v>
      </c>
      <c r="T33" s="89">
        <v>0.51054442731028049</v>
      </c>
      <c r="U33" s="89">
        <v>0.6453140881596281</v>
      </c>
      <c r="V33" s="89">
        <v>0.61470784881912299</v>
      </c>
      <c r="W33" s="89">
        <v>0.61843798222196589</v>
      </c>
      <c r="X33" s="89">
        <v>0.50644332741412024</v>
      </c>
      <c r="Y33" s="89">
        <v>0.68120680444896287</v>
      </c>
      <c r="Z33" s="89">
        <v>0.57800063518108746</v>
      </c>
      <c r="AA33" s="89">
        <v>0.50010993878653487</v>
      </c>
      <c r="AB33" s="89">
        <v>0.48969429871874215</v>
      </c>
      <c r="AC33" s="89">
        <v>0.49417195988292795</v>
      </c>
      <c r="AD33" s="89">
        <v>0.5750586382926629</v>
      </c>
      <c r="AE33" s="89">
        <v>0.63607431524198754</v>
      </c>
      <c r="AF33" s="89">
        <v>0.69117502793444563</v>
      </c>
    </row>
    <row r="34" spans="1:32" ht="12" x14ac:dyDescent="0.3">
      <c r="A34" s="82"/>
      <c r="B34" s="85" t="s">
        <v>133</v>
      </c>
      <c r="C34" s="86">
        <v>0</v>
      </c>
      <c r="D34" s="86">
        <v>0</v>
      </c>
      <c r="E34" s="86">
        <v>0</v>
      </c>
      <c r="F34" s="86">
        <v>0</v>
      </c>
      <c r="G34" s="86">
        <v>0</v>
      </c>
      <c r="H34" s="86">
        <v>0</v>
      </c>
      <c r="I34" s="86">
        <v>0</v>
      </c>
      <c r="J34" s="86">
        <v>0</v>
      </c>
      <c r="K34" s="86">
        <v>0</v>
      </c>
      <c r="L34" s="86">
        <v>0</v>
      </c>
      <c r="M34" s="86">
        <v>0</v>
      </c>
      <c r="N34" s="86">
        <v>0</v>
      </c>
      <c r="O34" s="86">
        <v>0</v>
      </c>
      <c r="P34" s="86">
        <v>0</v>
      </c>
      <c r="Q34" s="86">
        <v>0</v>
      </c>
      <c r="R34" s="86">
        <v>0</v>
      </c>
      <c r="S34" s="86">
        <v>0</v>
      </c>
      <c r="T34" s="86">
        <v>0</v>
      </c>
      <c r="U34" s="86">
        <v>0</v>
      </c>
      <c r="V34" s="86">
        <v>0</v>
      </c>
      <c r="W34" s="86">
        <v>0</v>
      </c>
      <c r="X34" s="86">
        <v>0</v>
      </c>
      <c r="Y34" s="86">
        <v>0</v>
      </c>
      <c r="Z34" s="86">
        <v>0</v>
      </c>
      <c r="AA34" s="86">
        <v>0</v>
      </c>
      <c r="AB34" s="86">
        <v>0</v>
      </c>
      <c r="AC34" s="86">
        <v>0</v>
      </c>
      <c r="AD34" s="86">
        <v>0</v>
      </c>
      <c r="AE34" s="86">
        <v>0</v>
      </c>
      <c r="AF34" s="86">
        <v>0</v>
      </c>
    </row>
    <row r="35" spans="1:32" ht="12" x14ac:dyDescent="0.3">
      <c r="A35" s="82"/>
      <c r="B35" s="85" t="s">
        <v>134</v>
      </c>
      <c r="C35" s="86">
        <v>0</v>
      </c>
      <c r="D35" s="86">
        <v>0</v>
      </c>
      <c r="E35" s="86">
        <v>1.6000000000000001E-3</v>
      </c>
      <c r="F35" s="86">
        <v>0</v>
      </c>
      <c r="G35" s="86">
        <v>1E-3</v>
      </c>
      <c r="H35" s="86">
        <v>0</v>
      </c>
      <c r="I35" s="86">
        <v>0</v>
      </c>
      <c r="J35" s="86">
        <v>2.9999999999999997E-4</v>
      </c>
      <c r="K35" s="86">
        <v>2.1699999999999999E-4</v>
      </c>
      <c r="L35" s="86">
        <v>2.8899999999999998E-4</v>
      </c>
      <c r="M35" s="86">
        <v>1.84E-4</v>
      </c>
      <c r="N35" s="86">
        <v>1.56E-4</v>
      </c>
      <c r="O35" s="86">
        <v>7.011272727272728E-4</v>
      </c>
      <c r="P35" s="86">
        <v>1E-3</v>
      </c>
      <c r="Q35" s="86">
        <v>6.1904242424242427E-4</v>
      </c>
      <c r="R35" s="86">
        <v>7.7338989898989899E-4</v>
      </c>
      <c r="S35" s="86">
        <v>7.9747744107744106E-4</v>
      </c>
      <c r="T35" s="86">
        <v>7.2996992143658796E-4</v>
      </c>
      <c r="U35" s="86">
        <v>7.669457538346426E-4</v>
      </c>
      <c r="V35" s="86">
        <v>7.6479770544955717E-4</v>
      </c>
      <c r="W35" s="86">
        <v>6.0000000000000001E-3</v>
      </c>
      <c r="X35" s="86">
        <v>3.5000000000000003E-2</v>
      </c>
      <c r="Y35" s="86">
        <v>1.3921599235149854E-2</v>
      </c>
      <c r="Z35" s="86">
        <v>1.8307199745049952E-2</v>
      </c>
      <c r="AA35" s="86">
        <v>2.2409599660066604E-2</v>
      </c>
      <c r="AB35" s="86">
        <v>1.8212799546755469E-2</v>
      </c>
      <c r="AC35" s="86">
        <v>0.04</v>
      </c>
      <c r="AD35" s="86">
        <v>0.04</v>
      </c>
      <c r="AE35" s="86">
        <v>0.04</v>
      </c>
      <c r="AF35" s="86">
        <v>0.04</v>
      </c>
    </row>
    <row r="36" spans="1:32" ht="12" x14ac:dyDescent="0.3">
      <c r="A36" s="82"/>
      <c r="B36" s="85" t="s">
        <v>135</v>
      </c>
      <c r="C36" s="86">
        <v>3.5999999999999997E-2</v>
      </c>
      <c r="D36" s="86">
        <v>1.7000000000000001E-2</v>
      </c>
      <c r="E36" s="86">
        <v>2.5999999999999999E-2</v>
      </c>
      <c r="F36" s="86">
        <v>1.6E-2</v>
      </c>
      <c r="G36" s="86">
        <v>1.7999999999999999E-2</v>
      </c>
      <c r="H36" s="86">
        <v>0</v>
      </c>
      <c r="I36" s="86">
        <v>0</v>
      </c>
      <c r="J36" s="86">
        <v>5.8999999999999997E-2</v>
      </c>
      <c r="K36" s="86">
        <v>7.6999999999999999E-2</v>
      </c>
      <c r="L36" s="86">
        <v>0.11600000000000001</v>
      </c>
      <c r="M36" s="86">
        <v>0</v>
      </c>
      <c r="N36" s="86">
        <v>7.0000000000000001E-3</v>
      </c>
      <c r="O36" s="86">
        <v>3.3849818181818179E-3</v>
      </c>
      <c r="P36" s="86">
        <v>3.3849818181818179E-3</v>
      </c>
      <c r="Q36" s="86">
        <v>0.01</v>
      </c>
      <c r="R36" s="86">
        <v>0.01</v>
      </c>
      <c r="S36" s="86">
        <v>0.01</v>
      </c>
      <c r="T36" s="86">
        <v>2.5000000000000001E-2</v>
      </c>
      <c r="U36" s="86">
        <v>6.9349774592709315E-2</v>
      </c>
      <c r="V36" s="86">
        <v>1.9849694992880359E-2</v>
      </c>
      <c r="W36" s="86">
        <v>2.1183940696241278E-2</v>
      </c>
      <c r="X36" s="86">
        <v>7.3827893986187512E-2</v>
      </c>
      <c r="Y36" s="86">
        <v>8.4466588402184697E-2</v>
      </c>
      <c r="Z36" s="86">
        <v>3.6928343163329831E-2</v>
      </c>
      <c r="AA36" s="86">
        <v>4.7193313365460655E-2</v>
      </c>
      <c r="AB36" s="86">
        <v>5.0075061217803522E-2</v>
      </c>
      <c r="AC36" s="86">
        <v>8.8420725896103711E-2</v>
      </c>
      <c r="AD36" s="86">
        <v>0.10336721489009733</v>
      </c>
      <c r="AE36" s="86">
        <v>0.10226519526520224</v>
      </c>
      <c r="AF36" s="86">
        <v>9.5412161560049752E-2</v>
      </c>
    </row>
    <row r="37" spans="1:32" ht="12" x14ac:dyDescent="0.3">
      <c r="A37" s="82"/>
      <c r="B37" s="85" t="s">
        <v>137</v>
      </c>
      <c r="C37" s="86">
        <v>1.7000000000000001E-2</v>
      </c>
      <c r="D37" s="86">
        <v>1.7999999999999999E-2</v>
      </c>
      <c r="E37" s="86">
        <v>2.1999999999999999E-2</v>
      </c>
      <c r="F37" s="86">
        <v>3.4000000000000002E-2</v>
      </c>
      <c r="G37" s="86">
        <v>4.2999999999999997E-2</v>
      </c>
      <c r="H37" s="86">
        <v>3.7999999999999999E-2</v>
      </c>
      <c r="I37" s="86">
        <v>4.9000000000000002E-2</v>
      </c>
      <c r="J37" s="86">
        <v>7.0000000000000001E-3</v>
      </c>
      <c r="K37" s="86">
        <v>8.0000000000000002E-3</v>
      </c>
      <c r="L37" s="86">
        <v>2.7E-2</v>
      </c>
      <c r="M37" s="86">
        <v>1.4999999999999999E-2</v>
      </c>
      <c r="N37" s="86">
        <v>1.0999999999999999E-2</v>
      </c>
      <c r="O37" s="86">
        <v>7.2010909090909096E-3</v>
      </c>
      <c r="P37" s="86">
        <v>8.0000000000000002E-3</v>
      </c>
      <c r="Q37" s="86">
        <v>8.7336969696969694E-3</v>
      </c>
      <c r="R37" s="86">
        <v>8.7336969696969694E-3</v>
      </c>
      <c r="S37" s="86">
        <v>8.7336969696969694E-3</v>
      </c>
      <c r="T37" s="86">
        <v>1.0000920060319913E-3</v>
      </c>
      <c r="U37" s="86">
        <v>5.0000000000000001E-3</v>
      </c>
      <c r="V37" s="86">
        <v>5.0000000000000001E-3</v>
      </c>
      <c r="W37" s="86">
        <v>5.0000000000000001E-3</v>
      </c>
      <c r="X37" s="86">
        <v>5.0000000000000001E-3</v>
      </c>
      <c r="Y37" s="86">
        <v>5.0000000000000001E-3</v>
      </c>
      <c r="Z37" s="86">
        <v>5.0000000000000001E-3</v>
      </c>
      <c r="AA37" s="86">
        <v>5.0000000000000001E-3</v>
      </c>
      <c r="AB37" s="86">
        <v>6.0000000000000001E-3</v>
      </c>
      <c r="AC37" s="86">
        <v>7.0000000000000001E-3</v>
      </c>
      <c r="AD37" s="86">
        <v>8.0000000000000002E-3</v>
      </c>
      <c r="AE37" s="86">
        <v>8.9999999999999993E-3</v>
      </c>
      <c r="AF37" s="86">
        <v>0.01</v>
      </c>
    </row>
    <row r="38" spans="1:32" ht="12" x14ac:dyDescent="0.3">
      <c r="A38" s="82"/>
      <c r="B38" s="85" t="s">
        <v>139</v>
      </c>
      <c r="C38" s="86">
        <v>0</v>
      </c>
      <c r="D38" s="86">
        <v>0</v>
      </c>
      <c r="E38" s="86">
        <v>0</v>
      </c>
      <c r="F38" s="86">
        <v>0</v>
      </c>
      <c r="G38" s="86">
        <v>0</v>
      </c>
      <c r="H38" s="86">
        <v>0</v>
      </c>
      <c r="I38" s="86">
        <v>0</v>
      </c>
      <c r="J38" s="86">
        <v>0</v>
      </c>
      <c r="K38" s="86">
        <v>0</v>
      </c>
      <c r="L38" s="86">
        <v>0</v>
      </c>
      <c r="M38" s="86">
        <v>0</v>
      </c>
      <c r="N38" s="86">
        <v>0</v>
      </c>
      <c r="O38" s="86">
        <v>0</v>
      </c>
      <c r="P38" s="86">
        <v>0</v>
      </c>
      <c r="Q38" s="86">
        <v>0</v>
      </c>
      <c r="R38" s="86">
        <v>0</v>
      </c>
      <c r="S38" s="86">
        <v>0</v>
      </c>
      <c r="T38" s="86">
        <v>0</v>
      </c>
      <c r="U38" s="86">
        <v>0</v>
      </c>
      <c r="V38" s="86">
        <v>0</v>
      </c>
      <c r="W38" s="86">
        <v>0</v>
      </c>
      <c r="X38" s="86">
        <v>0</v>
      </c>
      <c r="Y38" s="86">
        <v>0</v>
      </c>
      <c r="Z38" s="86">
        <v>0</v>
      </c>
      <c r="AA38" s="86">
        <v>0</v>
      </c>
      <c r="AB38" s="86">
        <v>0</v>
      </c>
      <c r="AC38" s="86">
        <v>0</v>
      </c>
      <c r="AD38" s="86">
        <v>0</v>
      </c>
      <c r="AE38" s="86">
        <v>0</v>
      </c>
      <c r="AF38" s="86">
        <v>0</v>
      </c>
    </row>
    <row r="39" spans="1:32" ht="11.25" customHeight="1" x14ac:dyDescent="0.3">
      <c r="A39" s="82"/>
      <c r="B39" s="85" t="s">
        <v>140</v>
      </c>
      <c r="C39" s="86">
        <v>0</v>
      </c>
      <c r="D39" s="86">
        <v>0</v>
      </c>
      <c r="E39" s="86">
        <v>0</v>
      </c>
      <c r="F39" s="86">
        <v>0</v>
      </c>
      <c r="G39" s="86">
        <v>0</v>
      </c>
      <c r="H39" s="86">
        <v>0</v>
      </c>
      <c r="I39" s="86">
        <v>0</v>
      </c>
      <c r="J39" s="86">
        <v>0</v>
      </c>
      <c r="K39" s="86">
        <v>0</v>
      </c>
      <c r="L39" s="86">
        <v>0</v>
      </c>
      <c r="M39" s="86">
        <v>1.9E-2</v>
      </c>
      <c r="N39" s="86">
        <v>0</v>
      </c>
      <c r="O39" s="86">
        <v>1E-3</v>
      </c>
      <c r="P39" s="86">
        <v>1.2954886758120209E-2</v>
      </c>
      <c r="Q39" s="86">
        <v>2.9435945688884432E-3</v>
      </c>
      <c r="R39" s="86">
        <v>3.0000000000000001E-3</v>
      </c>
      <c r="S39" s="86">
        <v>3.0000000000000001E-3</v>
      </c>
      <c r="T39" s="86">
        <v>3.0000000000000001E-3</v>
      </c>
      <c r="U39" s="86">
        <v>3.0000000000000001E-3</v>
      </c>
      <c r="V39" s="86">
        <v>0.02</v>
      </c>
      <c r="W39" s="86">
        <v>5.0000000000000001E-3</v>
      </c>
      <c r="X39" s="86">
        <v>0.01</v>
      </c>
      <c r="Y39" s="86">
        <v>0.01</v>
      </c>
      <c r="Z39" s="86">
        <v>0.03</v>
      </c>
      <c r="AA39" s="86">
        <v>3.5000000000000003E-2</v>
      </c>
      <c r="AB39" s="86">
        <v>0.04</v>
      </c>
      <c r="AC39" s="86">
        <v>0.04</v>
      </c>
      <c r="AD39" s="86">
        <v>0.04</v>
      </c>
      <c r="AE39" s="86">
        <v>0.04</v>
      </c>
      <c r="AF39" s="86">
        <v>0.04</v>
      </c>
    </row>
    <row r="40" spans="1:32" ht="11.5" x14ac:dyDescent="0.25">
      <c r="A40" s="82"/>
      <c r="B40" s="88" t="s">
        <v>131</v>
      </c>
      <c r="C40" s="89">
        <v>5.2999999999999999E-2</v>
      </c>
      <c r="D40" s="89">
        <v>3.5000000000000003E-2</v>
      </c>
      <c r="E40" s="89">
        <v>4.9599999999999998E-2</v>
      </c>
      <c r="F40" s="89">
        <v>0.05</v>
      </c>
      <c r="G40" s="89">
        <v>6.2E-2</v>
      </c>
      <c r="H40" s="89">
        <v>3.7999999999999999E-2</v>
      </c>
      <c r="I40" s="89">
        <v>4.9000000000000002E-2</v>
      </c>
      <c r="J40" s="89">
        <v>6.6299999999999998E-2</v>
      </c>
      <c r="K40" s="89">
        <v>8.5217000000000001E-2</v>
      </c>
      <c r="L40" s="89">
        <v>0.143289</v>
      </c>
      <c r="M40" s="89">
        <v>3.4183999999999999E-2</v>
      </c>
      <c r="N40" s="89">
        <v>1.8155999999999999E-2</v>
      </c>
      <c r="O40" s="89">
        <v>1.2330109090909092E-2</v>
      </c>
      <c r="P40" s="89">
        <v>2.5339868576302028E-2</v>
      </c>
      <c r="Q40" s="89">
        <v>2.2296333962827836E-2</v>
      </c>
      <c r="R40" s="89">
        <v>2.2507086868686868E-2</v>
      </c>
      <c r="S40" s="89">
        <v>2.2531174410774412E-2</v>
      </c>
      <c r="T40" s="89">
        <v>2.973006192746858E-2</v>
      </c>
      <c r="U40" s="89">
        <v>7.8116720346543961E-2</v>
      </c>
      <c r="V40" s="89">
        <v>4.5614492698329914E-2</v>
      </c>
      <c r="W40" s="89">
        <v>3.7183940696241279E-2</v>
      </c>
      <c r="X40" s="89">
        <v>0.12382789398618751</v>
      </c>
      <c r="Y40" s="89">
        <v>0.11338818763733455</v>
      </c>
      <c r="Z40" s="89">
        <v>9.023554290837979E-2</v>
      </c>
      <c r="AA40" s="89">
        <v>0.10960291302552726</v>
      </c>
      <c r="AB40" s="89">
        <v>0.11428786076455899</v>
      </c>
      <c r="AC40" s="89">
        <v>0.17542072589610369</v>
      </c>
      <c r="AD40" s="89">
        <v>0.19136721489009734</v>
      </c>
      <c r="AE40" s="89">
        <v>0.19126519526520225</v>
      </c>
      <c r="AF40" s="89">
        <v>0.18541216156004975</v>
      </c>
    </row>
    <row r="41" spans="1:32" ht="12" x14ac:dyDescent="0.3">
      <c r="A41" s="82"/>
      <c r="B41" s="85" t="s">
        <v>144</v>
      </c>
      <c r="C41" s="86">
        <v>1.4999999999999999E-2</v>
      </c>
      <c r="D41" s="86">
        <v>1.4999999999999999E-2</v>
      </c>
      <c r="E41" s="86">
        <v>0</v>
      </c>
      <c r="F41" s="86">
        <v>1E-3</v>
      </c>
      <c r="G41" s="86">
        <v>0.114</v>
      </c>
      <c r="H41" s="86">
        <v>4.8000000000000001E-2</v>
      </c>
      <c r="I41" s="86">
        <v>4.7E-2</v>
      </c>
      <c r="J41" s="86">
        <v>4.9000000000000002E-2</v>
      </c>
      <c r="K41" s="86">
        <v>0</v>
      </c>
      <c r="L41" s="86">
        <v>7.0000000000000001E-3</v>
      </c>
      <c r="M41" s="86">
        <v>0.01</v>
      </c>
      <c r="N41" s="86">
        <v>2E-3</v>
      </c>
      <c r="O41" s="86">
        <v>0</v>
      </c>
      <c r="P41" s="86">
        <v>4.6682264996432868E-2</v>
      </c>
      <c r="Q41" s="86">
        <v>0.01</v>
      </c>
      <c r="R41" s="86">
        <v>0.01</v>
      </c>
      <c r="S41" s="86">
        <v>0.01</v>
      </c>
      <c r="T41" s="86">
        <v>0.12</v>
      </c>
      <c r="U41" s="86">
        <v>0.1</v>
      </c>
      <c r="V41" s="86">
        <v>0.1</v>
      </c>
      <c r="W41" s="86">
        <v>0</v>
      </c>
      <c r="X41" s="86">
        <v>0.02</v>
      </c>
      <c r="Y41" s="86">
        <v>0.04</v>
      </c>
      <c r="Z41" s="86">
        <v>0.04</v>
      </c>
      <c r="AA41" s="86">
        <v>0.04</v>
      </c>
      <c r="AB41" s="86">
        <v>0.04</v>
      </c>
      <c r="AC41" s="86">
        <v>0.04</v>
      </c>
      <c r="AD41" s="86">
        <v>0.04</v>
      </c>
      <c r="AE41" s="86">
        <v>0.04</v>
      </c>
      <c r="AF41" s="86">
        <v>0.04</v>
      </c>
    </row>
    <row r="42" spans="1:32" ht="12" x14ac:dyDescent="0.3">
      <c r="A42" s="82"/>
      <c r="B42" s="85" t="s">
        <v>146</v>
      </c>
      <c r="C42" s="86">
        <v>3.5999999999999997E-2</v>
      </c>
      <c r="D42" s="86">
        <v>0.04</v>
      </c>
      <c r="E42" s="86">
        <v>6.2E-2</v>
      </c>
      <c r="F42" s="86">
        <v>9.1999999999999998E-2</v>
      </c>
      <c r="G42" s="86">
        <v>5.6000000000000001E-2</v>
      </c>
      <c r="H42" s="86">
        <v>0.11799999999999999</v>
      </c>
      <c r="I42" s="86">
        <v>0.10100000000000001</v>
      </c>
      <c r="J42" s="86">
        <v>7.4999999999999997E-2</v>
      </c>
      <c r="K42" s="86">
        <v>5.7000000000000002E-2</v>
      </c>
      <c r="L42" s="86">
        <v>0.19800000000000001</v>
      </c>
      <c r="M42" s="86">
        <v>0.46400000000000002</v>
      </c>
      <c r="N42" s="86">
        <v>0.43099999999999999</v>
      </c>
      <c r="O42" s="86">
        <v>0.58599999999999997</v>
      </c>
      <c r="P42" s="86">
        <v>0.53437718024703829</v>
      </c>
      <c r="Q42" s="86">
        <v>0.88896642332102238</v>
      </c>
      <c r="R42" s="86">
        <v>0.88183381007800743</v>
      </c>
      <c r="S42" s="86">
        <v>1.3892839565884096</v>
      </c>
      <c r="T42" s="86">
        <v>1.554</v>
      </c>
      <c r="U42" s="86">
        <v>1.6497721201069508</v>
      </c>
      <c r="V42" s="86">
        <v>1.594440720307928</v>
      </c>
      <c r="W42" s="86">
        <v>2.0092420169377472</v>
      </c>
      <c r="X42" s="86">
        <v>2.0830631857549959</v>
      </c>
      <c r="Y42" s="86">
        <v>1.3070222825801721</v>
      </c>
      <c r="Z42" s="86">
        <v>0.82716835744249328</v>
      </c>
      <c r="AA42" s="86">
        <v>1.9930014408094356</v>
      </c>
      <c r="AB42" s="86">
        <v>1.2332350395031135</v>
      </c>
      <c r="AC42" s="86">
        <v>0.89619639816167185</v>
      </c>
      <c r="AD42" s="86">
        <v>0.69372586401760783</v>
      </c>
      <c r="AE42" s="86">
        <v>0.66238616134055339</v>
      </c>
      <c r="AF42" s="86">
        <v>0.77443863974555283</v>
      </c>
    </row>
    <row r="43" spans="1:32" ht="12" x14ac:dyDescent="0.3">
      <c r="A43" s="82"/>
      <c r="B43" s="85" t="s">
        <v>148</v>
      </c>
      <c r="C43" s="86">
        <v>4.1000000000000002E-2</v>
      </c>
      <c r="D43" s="86">
        <v>4.3999999999999997E-2</v>
      </c>
      <c r="E43" s="86">
        <v>2.5999999999999999E-2</v>
      </c>
      <c r="F43" s="86">
        <v>1.9E-2</v>
      </c>
      <c r="G43" s="86">
        <v>9.4E-2</v>
      </c>
      <c r="H43" s="86">
        <v>0.10100000000000001</v>
      </c>
      <c r="I43" s="86">
        <v>8.3000000000000004E-2</v>
      </c>
      <c r="J43" s="86">
        <v>8.1000000000000003E-2</v>
      </c>
      <c r="K43" s="86">
        <v>9.4E-2</v>
      </c>
      <c r="L43" s="86">
        <v>0.11600000000000001</v>
      </c>
      <c r="M43" s="86">
        <v>0.17249999999999999</v>
      </c>
      <c r="N43" s="86">
        <v>5.1799999999999999E-2</v>
      </c>
      <c r="O43" s="86">
        <v>1.7999999999999999E-2</v>
      </c>
      <c r="P43" s="86">
        <v>0</v>
      </c>
      <c r="Q43" s="86">
        <v>4.8365866298402581E-2</v>
      </c>
      <c r="R43" s="86">
        <v>3.7288564012814052E-2</v>
      </c>
      <c r="S43" s="86">
        <v>1.0327707024873688E-2</v>
      </c>
      <c r="T43" s="86">
        <v>1.4999999999999545E-2</v>
      </c>
      <c r="U43" s="86">
        <v>3.2923258091141182E-2</v>
      </c>
      <c r="V43" s="86">
        <v>4.1633973493255323E-2</v>
      </c>
      <c r="W43" s="86">
        <v>1.9852111851823336E-2</v>
      </c>
      <c r="X43" s="86">
        <v>1.0191913139360622E-2</v>
      </c>
      <c r="Y43" s="86">
        <v>1.6635282127064329E-2</v>
      </c>
      <c r="Z43" s="86">
        <v>1.7150190451755861E-2</v>
      </c>
      <c r="AA43" s="86">
        <v>1.3831598939433207E-2</v>
      </c>
      <c r="AB43" s="86">
        <v>1.8662053379061488E-2</v>
      </c>
      <c r="AC43" s="86">
        <v>3.5476804324778184E-2</v>
      </c>
      <c r="AD43" s="86">
        <v>2.9183949220509021E-2</v>
      </c>
      <c r="AE43" s="86">
        <v>2.7163600782538651E-2</v>
      </c>
      <c r="AF43" s="86">
        <v>2.4824626266433371E-2</v>
      </c>
    </row>
    <row r="44" spans="1:32" ht="11.5" x14ac:dyDescent="0.25">
      <c r="A44" s="82"/>
      <c r="B44" s="88" t="s">
        <v>142</v>
      </c>
      <c r="C44" s="89">
        <v>9.2499999999999999E-2</v>
      </c>
      <c r="D44" s="89">
        <v>0.1052</v>
      </c>
      <c r="E44" s="89">
        <v>0.12680000000000002</v>
      </c>
      <c r="F44" s="89">
        <v>0.156</v>
      </c>
      <c r="G44" s="89">
        <v>0.3</v>
      </c>
      <c r="H44" s="89">
        <v>0.29799999999999999</v>
      </c>
      <c r="I44" s="89">
        <v>0.23300000000000001</v>
      </c>
      <c r="J44" s="89">
        <v>0.2127</v>
      </c>
      <c r="K44" s="89">
        <v>0.16297</v>
      </c>
      <c r="L44" s="89">
        <v>0.32530799999999999</v>
      </c>
      <c r="M44" s="89">
        <v>0.64832100000000004</v>
      </c>
      <c r="N44" s="89">
        <v>0.48953757142857141</v>
      </c>
      <c r="O44" s="89">
        <v>0.61013680000000003</v>
      </c>
      <c r="P44" s="89">
        <v>0.5830594452434712</v>
      </c>
      <c r="Q44" s="89">
        <v>0.94733228961942495</v>
      </c>
      <c r="R44" s="89">
        <v>0.92912237409082155</v>
      </c>
      <c r="S44" s="89">
        <v>1.4096116636132834</v>
      </c>
      <c r="T44" s="89">
        <v>1.7029999999999996</v>
      </c>
      <c r="U44" s="89">
        <v>1.7926953781980919</v>
      </c>
      <c r="V44" s="89">
        <v>1.7460746938011835</v>
      </c>
      <c r="W44" s="89">
        <v>2.0590941287895705</v>
      </c>
      <c r="X44" s="89">
        <v>2.1232550988943566</v>
      </c>
      <c r="Y44" s="89">
        <v>1.3736575647072364</v>
      </c>
      <c r="Z44" s="89">
        <v>0.90931854789424915</v>
      </c>
      <c r="AA44" s="89">
        <v>2.0738330397488691</v>
      </c>
      <c r="AB44" s="89">
        <v>1.3198970928821749</v>
      </c>
      <c r="AC44" s="89">
        <v>1.00067320248645</v>
      </c>
      <c r="AD44" s="89">
        <v>0.79190981323811682</v>
      </c>
      <c r="AE44" s="89">
        <v>0.759549762123092</v>
      </c>
      <c r="AF44" s="89">
        <v>0.87026326601198611</v>
      </c>
    </row>
    <row r="45" spans="1:32" ht="12" x14ac:dyDescent="0.3">
      <c r="A45" s="82"/>
      <c r="B45" s="85" t="s">
        <v>155</v>
      </c>
      <c r="C45" s="86">
        <v>2.9000000000000001E-2</v>
      </c>
      <c r="D45" s="86">
        <v>0.03</v>
      </c>
      <c r="E45" s="86">
        <v>3.2000000000000001E-2</v>
      </c>
      <c r="F45" s="86">
        <v>8.1000000000000003E-2</v>
      </c>
      <c r="G45" s="86">
        <v>0.13500000000000001</v>
      </c>
      <c r="H45" s="86">
        <v>0.16800000000000001</v>
      </c>
      <c r="I45" s="86">
        <v>0.20499999999999999</v>
      </c>
      <c r="J45" s="86">
        <v>0.16200000000000001</v>
      </c>
      <c r="K45" s="86">
        <v>0.112</v>
      </c>
      <c r="L45" s="86">
        <v>0.35099999999999998</v>
      </c>
      <c r="M45" s="86">
        <v>0.23200000000000001</v>
      </c>
      <c r="N45" s="86">
        <v>0.27600000000000002</v>
      </c>
      <c r="O45" s="86">
        <v>0.40600000000000003</v>
      </c>
      <c r="P45" s="86">
        <v>0.92332747598764808</v>
      </c>
      <c r="Q45" s="86">
        <v>1.3258541849573022</v>
      </c>
      <c r="R45" s="86">
        <v>1.5620132360237589</v>
      </c>
      <c r="S45" s="86">
        <v>1.5179888518187103</v>
      </c>
      <c r="T45" s="86">
        <v>1.7050000000000018</v>
      </c>
      <c r="U45" s="86">
        <v>1.9768193120997901</v>
      </c>
      <c r="V45" s="86">
        <v>1.7605210369728865</v>
      </c>
      <c r="W45" s="86">
        <v>1.7485197158407038</v>
      </c>
      <c r="X45" s="86">
        <v>2.0305862406555031</v>
      </c>
      <c r="Y45" s="86">
        <v>1.9473558259079946</v>
      </c>
      <c r="Z45" s="86">
        <v>2.0484340313867624</v>
      </c>
      <c r="AA45" s="86">
        <v>2.3242485645765947</v>
      </c>
      <c r="AB45" s="86">
        <v>2.4367324899671154</v>
      </c>
      <c r="AC45" s="86">
        <v>2.3575269203657454</v>
      </c>
      <c r="AD45" s="86">
        <v>2.4247301804516903</v>
      </c>
      <c r="AE45" s="86">
        <v>2.4821799070393604</v>
      </c>
      <c r="AF45" s="86">
        <v>2.4564638584864134</v>
      </c>
    </row>
    <row r="46" spans="1:32" ht="12" x14ac:dyDescent="0.3">
      <c r="A46" s="82"/>
      <c r="B46" s="85" t="s">
        <v>172</v>
      </c>
      <c r="C46" s="86">
        <v>0</v>
      </c>
      <c r="D46" s="86">
        <v>0</v>
      </c>
      <c r="E46" s="86">
        <v>0</v>
      </c>
      <c r="F46" s="86">
        <v>0</v>
      </c>
      <c r="G46" s="86">
        <v>0</v>
      </c>
      <c r="H46" s="86">
        <v>0</v>
      </c>
      <c r="I46" s="86">
        <v>0</v>
      </c>
      <c r="J46" s="86">
        <v>0</v>
      </c>
      <c r="K46" s="86">
        <v>0</v>
      </c>
      <c r="L46" s="86">
        <v>0</v>
      </c>
      <c r="M46" s="86">
        <v>0</v>
      </c>
      <c r="N46" s="86">
        <v>2E-3</v>
      </c>
      <c r="O46" s="86">
        <v>3.0000000000000001E-3</v>
      </c>
      <c r="P46" s="86">
        <v>3.9136648027130721E-3</v>
      </c>
      <c r="Q46" s="86">
        <v>3.7150492679932723E-3</v>
      </c>
      <c r="R46" s="86">
        <v>3.6831639024396665E-3</v>
      </c>
      <c r="S46" s="86">
        <v>2.7525029987484685E-3</v>
      </c>
      <c r="T46" s="86">
        <v>5.3569102650644638E-3</v>
      </c>
      <c r="U46" s="86">
        <v>5.2563362280870149E-3</v>
      </c>
      <c r="V46" s="86">
        <v>5.1585601237971656E-3</v>
      </c>
      <c r="W46" s="86">
        <v>4.7698261325507261E-3</v>
      </c>
      <c r="X46" s="86">
        <v>7.954241903196305E-3</v>
      </c>
      <c r="Y46" s="86">
        <v>9.8382961169822414E-3</v>
      </c>
      <c r="Z46" s="86">
        <v>1.0189214539198566E-2</v>
      </c>
      <c r="AA46" s="86">
        <v>1.0947075538067445E-2</v>
      </c>
      <c r="AB46" s="86">
        <v>1.25803762912225E-2</v>
      </c>
      <c r="AC46" s="86">
        <v>1.4723353805021823E-2</v>
      </c>
      <c r="AD46" s="86">
        <v>1.6342613520673118E-2</v>
      </c>
      <c r="AE46" s="86">
        <v>1.7650564535815115E-2</v>
      </c>
      <c r="AF46" s="86">
        <v>1.9080933219885233E-2</v>
      </c>
    </row>
    <row r="47" spans="1:32" ht="12" x14ac:dyDescent="0.3">
      <c r="A47" s="82"/>
      <c r="B47" s="85" t="s">
        <v>174</v>
      </c>
      <c r="C47" s="86">
        <v>0</v>
      </c>
      <c r="D47" s="86">
        <v>0</v>
      </c>
      <c r="E47" s="86">
        <v>0</v>
      </c>
      <c r="F47" s="86">
        <v>0</v>
      </c>
      <c r="G47" s="86">
        <v>0</v>
      </c>
      <c r="H47" s="86">
        <v>0</v>
      </c>
      <c r="I47" s="86">
        <v>0</v>
      </c>
      <c r="J47" s="86">
        <v>0</v>
      </c>
      <c r="K47" s="86">
        <v>0</v>
      </c>
      <c r="L47" s="86">
        <v>0</v>
      </c>
      <c r="M47" s="86">
        <v>0</v>
      </c>
      <c r="N47" s="86">
        <v>0</v>
      </c>
      <c r="O47" s="86">
        <v>0</v>
      </c>
      <c r="P47" s="86">
        <v>3.0400000000000004E-5</v>
      </c>
      <c r="Q47" s="86">
        <v>3.0400000000000004E-5</v>
      </c>
      <c r="R47" s="86">
        <v>3.0400000000000004E-5</v>
      </c>
      <c r="S47" s="86">
        <v>3.0400000000000004E-5</v>
      </c>
      <c r="T47" s="86">
        <v>3.0400000000000004E-5</v>
      </c>
      <c r="U47" s="86">
        <v>3.0400000000000004E-5</v>
      </c>
      <c r="V47" s="86">
        <v>3.0400000000000004E-5</v>
      </c>
      <c r="W47" s="86">
        <v>3.0400000000000004E-5</v>
      </c>
      <c r="X47" s="86">
        <v>3.0400000000000004E-5</v>
      </c>
      <c r="Y47" s="86">
        <v>3.0400000000000004E-5</v>
      </c>
      <c r="Z47" s="86">
        <v>3.0400000000000004E-5</v>
      </c>
      <c r="AA47" s="86">
        <v>3.0400000000000004E-5</v>
      </c>
      <c r="AB47" s="86">
        <v>3.0400000000000004E-5</v>
      </c>
      <c r="AC47" s="86">
        <v>3.0400000000000004E-5</v>
      </c>
      <c r="AD47" s="86">
        <v>3.0400000000000004E-5</v>
      </c>
      <c r="AE47" s="86">
        <v>3.0400000000000004E-5</v>
      </c>
      <c r="AF47" s="86">
        <v>3.0400000000000004E-5</v>
      </c>
    </row>
    <row r="48" spans="1:32" ht="12" x14ac:dyDescent="0.3">
      <c r="A48" s="82"/>
      <c r="B48" s="85" t="s">
        <v>182</v>
      </c>
      <c r="C48" s="86">
        <v>0</v>
      </c>
      <c r="D48" s="86">
        <v>0</v>
      </c>
      <c r="E48" s="86">
        <v>0</v>
      </c>
      <c r="F48" s="86">
        <v>0</v>
      </c>
      <c r="G48" s="86">
        <v>0</v>
      </c>
      <c r="H48" s="86">
        <v>0</v>
      </c>
      <c r="I48" s="86">
        <v>0</v>
      </c>
      <c r="J48" s="86">
        <v>0</v>
      </c>
      <c r="K48" s="86">
        <v>0</v>
      </c>
      <c r="L48" s="86">
        <v>0</v>
      </c>
      <c r="M48" s="86">
        <v>0</v>
      </c>
      <c r="N48" s="86">
        <v>0</v>
      </c>
      <c r="O48" s="86">
        <v>0</v>
      </c>
      <c r="P48" s="86">
        <v>1E-3</v>
      </c>
      <c r="Q48" s="86">
        <v>0</v>
      </c>
      <c r="R48" s="86">
        <v>0</v>
      </c>
      <c r="S48" s="86">
        <v>4.7999999999999996E-4</v>
      </c>
      <c r="T48" s="86">
        <v>4.1351791735478221E-3</v>
      </c>
      <c r="U48" s="86">
        <v>1.9079424048283897E-3</v>
      </c>
      <c r="V48" s="86">
        <v>1.7681543459462823E-3</v>
      </c>
      <c r="W48" s="86">
        <v>1.6151888002459741E-3</v>
      </c>
      <c r="X48" s="86">
        <v>1.45632634774973E-3</v>
      </c>
      <c r="Y48" s="86">
        <v>1.7810810025751316E-3</v>
      </c>
      <c r="Z48" s="86">
        <v>1.7810810025751316E-3</v>
      </c>
      <c r="AA48" s="86">
        <v>3.0116446785822932E-3</v>
      </c>
      <c r="AB48" s="86">
        <v>3.0116446785822932E-3</v>
      </c>
      <c r="AC48" s="86">
        <v>3.0116446785822932E-3</v>
      </c>
      <c r="AD48" s="86">
        <v>3.0116446785822932E-3</v>
      </c>
      <c r="AE48" s="86">
        <v>3.0116446785822932E-3</v>
      </c>
      <c r="AF48" s="86">
        <v>3.0116446785822932E-3</v>
      </c>
    </row>
    <row r="49" spans="1:32" ht="12" x14ac:dyDescent="0.3">
      <c r="A49" s="82"/>
      <c r="B49" s="85" t="s">
        <v>193</v>
      </c>
      <c r="C49" s="86">
        <v>2.5999999999999999E-2</v>
      </c>
      <c r="D49" s="86">
        <v>8.7999999999999995E-2</v>
      </c>
      <c r="E49" s="86">
        <v>0</v>
      </c>
      <c r="F49" s="86">
        <v>2.5999999999999999E-2</v>
      </c>
      <c r="G49" s="86">
        <v>2.1000000000000001E-2</v>
      </c>
      <c r="H49" s="86">
        <v>9.4E-2</v>
      </c>
      <c r="I49" s="86">
        <v>6.9000000000000006E-2</v>
      </c>
      <c r="J49" s="86">
        <v>1.2E-2</v>
      </c>
      <c r="K49" s="86">
        <v>0</v>
      </c>
      <c r="L49" s="86">
        <v>3.6999999999999998E-5</v>
      </c>
      <c r="M49" s="86">
        <v>1.64E-4</v>
      </c>
      <c r="N49" s="86">
        <v>1.1990000000000001E-2</v>
      </c>
      <c r="O49" s="86">
        <v>7.9187999999999984E-3</v>
      </c>
      <c r="P49" s="86">
        <v>4.0219599999999998E-3</v>
      </c>
      <c r="Q49" s="86">
        <v>4.0219599999999998E-3</v>
      </c>
      <c r="R49" s="86">
        <v>4.0219599999999998E-3</v>
      </c>
      <c r="S49" s="86">
        <v>4.0219599999999998E-3</v>
      </c>
      <c r="T49" s="86">
        <v>0</v>
      </c>
      <c r="U49" s="86">
        <v>0</v>
      </c>
      <c r="V49" s="86">
        <v>0</v>
      </c>
      <c r="W49" s="86">
        <v>0</v>
      </c>
      <c r="X49" s="86">
        <v>0</v>
      </c>
      <c r="Y49" s="86">
        <v>0</v>
      </c>
      <c r="Z49" s="86">
        <v>0</v>
      </c>
      <c r="AA49" s="86">
        <v>0</v>
      </c>
      <c r="AB49" s="86">
        <v>0</v>
      </c>
      <c r="AC49" s="86">
        <v>0</v>
      </c>
      <c r="AD49" s="86">
        <v>0</v>
      </c>
      <c r="AE49" s="86">
        <v>0</v>
      </c>
      <c r="AF49" s="86">
        <v>0</v>
      </c>
    </row>
    <row r="50" spans="1:32" ht="12" x14ac:dyDescent="0.3">
      <c r="A50" s="82"/>
      <c r="B50" s="85" t="s">
        <v>194</v>
      </c>
      <c r="C50" s="86">
        <v>0.02</v>
      </c>
      <c r="D50" s="86">
        <v>0.04</v>
      </c>
      <c r="E50" s="86">
        <v>0.03</v>
      </c>
      <c r="F50" s="86">
        <v>0.01</v>
      </c>
      <c r="G50" s="86">
        <v>2.8000000000000001E-2</v>
      </c>
      <c r="H50" s="86">
        <v>6.0000000000000001E-3</v>
      </c>
      <c r="I50" s="86">
        <v>3.0000000000000001E-3</v>
      </c>
      <c r="J50" s="86">
        <v>0</v>
      </c>
      <c r="K50" s="86">
        <v>4.5999999999999999E-2</v>
      </c>
      <c r="L50" s="86">
        <v>1.6E-2</v>
      </c>
      <c r="M50" s="86">
        <v>2.5999999999999999E-2</v>
      </c>
      <c r="N50" s="86">
        <v>3.7999999999999999E-2</v>
      </c>
      <c r="O50" s="86">
        <v>3.7999999999999999E-2</v>
      </c>
      <c r="P50" s="86">
        <v>3.7702020947042343E-2</v>
      </c>
      <c r="Q50" s="86">
        <v>3.7682666323755651E-2</v>
      </c>
      <c r="R50" s="86">
        <v>3.7679559168821777E-2</v>
      </c>
      <c r="S50" s="86">
        <v>3.7588868421876899E-2</v>
      </c>
      <c r="T50" s="86">
        <v>3.756980836354154E-2</v>
      </c>
      <c r="U50" s="86">
        <v>3.7371397425581446E-2</v>
      </c>
      <c r="V50" s="86">
        <v>3.7632962519389385E-2</v>
      </c>
      <c r="W50" s="86">
        <v>3.7617087684797122E-2</v>
      </c>
      <c r="X50" s="86">
        <v>3.808363994908507E-2</v>
      </c>
      <c r="Y50" s="86">
        <v>3.827106615411225E-2</v>
      </c>
      <c r="Z50" s="86">
        <v>3.8305975610362961E-2</v>
      </c>
      <c r="AA50" s="86">
        <v>3.8321679663740678E-2</v>
      </c>
      <c r="AB50" s="86">
        <v>3.8484160849044116E-2</v>
      </c>
      <c r="AC50" s="86">
        <v>3.8697344811549572E-2</v>
      </c>
      <c r="AD50" s="86">
        <v>4.2058429190776681E-2</v>
      </c>
      <c r="AE50" s="86">
        <v>4.5388544499208747E-2</v>
      </c>
      <c r="AF50" s="86">
        <v>4.8730837949303406E-2</v>
      </c>
    </row>
    <row r="51" spans="1:32" ht="12" x14ac:dyDescent="0.3">
      <c r="A51" s="82"/>
      <c r="B51" s="85" t="s">
        <v>198</v>
      </c>
      <c r="C51" s="86">
        <v>0.1981</v>
      </c>
      <c r="D51" s="86">
        <v>0.17100000000000001</v>
      </c>
      <c r="E51" s="86">
        <v>0.16300000000000001</v>
      </c>
      <c r="F51" s="86">
        <v>0.157</v>
      </c>
      <c r="G51" s="86">
        <v>0.20399999999999999</v>
      </c>
      <c r="H51" s="86">
        <v>0.22600000000000001</v>
      </c>
      <c r="I51" s="86">
        <v>0.22</v>
      </c>
      <c r="J51" s="86">
        <v>0.24099999999999999</v>
      </c>
      <c r="K51" s="86">
        <v>0.20699999999999999</v>
      </c>
      <c r="L51" s="86">
        <v>0.224</v>
      </c>
      <c r="M51" s="86">
        <v>0.22</v>
      </c>
      <c r="N51" s="86">
        <v>0.22600000000000001</v>
      </c>
      <c r="O51" s="86">
        <v>0.32700000000000001</v>
      </c>
      <c r="P51" s="86">
        <v>0.23553600000000013</v>
      </c>
      <c r="Q51" s="86">
        <v>0.13920000000000038</v>
      </c>
      <c r="R51" s="86">
        <v>0.15109599999999992</v>
      </c>
      <c r="S51" s="86">
        <v>8.4659156891679965E-2</v>
      </c>
      <c r="T51" s="86">
        <v>0.2059015999999998</v>
      </c>
      <c r="U51" s="86">
        <v>0.127</v>
      </c>
      <c r="V51" s="86">
        <v>0.15</v>
      </c>
      <c r="W51" s="86">
        <v>6.592914178381705E-2</v>
      </c>
      <c r="X51" s="86">
        <v>5.7855777200000146E-2</v>
      </c>
      <c r="Y51" s="86">
        <v>0.12845365600000008</v>
      </c>
      <c r="Z51" s="86">
        <v>0.18316465600000004</v>
      </c>
      <c r="AA51" s="86">
        <v>2.1524330800000029E-2</v>
      </c>
      <c r="AB51" s="86">
        <v>7.1218252000000121E-2</v>
      </c>
      <c r="AC51" s="86">
        <v>7.7301848000000062E-2</v>
      </c>
      <c r="AD51" s="86">
        <v>0.11289724999999999</v>
      </c>
      <c r="AE51" s="86">
        <v>0.19451725200000008</v>
      </c>
      <c r="AF51" s="86">
        <v>0.21886045400000012</v>
      </c>
    </row>
    <row r="52" spans="1:32" ht="12" x14ac:dyDescent="0.3">
      <c r="A52" s="82"/>
      <c r="B52" s="85" t="s">
        <v>199</v>
      </c>
      <c r="C52" s="86">
        <v>0</v>
      </c>
      <c r="D52" s="86">
        <v>0</v>
      </c>
      <c r="E52" s="86">
        <v>6.9999999999999999E-4</v>
      </c>
      <c r="F52" s="86">
        <v>0</v>
      </c>
      <c r="G52" s="86">
        <v>1E-3</v>
      </c>
      <c r="H52" s="86">
        <v>0</v>
      </c>
      <c r="I52" s="86">
        <v>4.0000000000000001E-3</v>
      </c>
      <c r="J52" s="86">
        <v>4.0000000000000002E-4</v>
      </c>
      <c r="K52" s="86">
        <v>0</v>
      </c>
      <c r="L52" s="86">
        <v>1.4E-5</v>
      </c>
      <c r="M52" s="86">
        <v>2.5000000000000001E-2</v>
      </c>
      <c r="N52" s="86">
        <v>2.14E-4</v>
      </c>
      <c r="O52" s="86">
        <v>6.3600000000000006E-4</v>
      </c>
      <c r="P52" s="86">
        <v>5.1728E-3</v>
      </c>
      <c r="Q52" s="86">
        <v>5.1728E-3</v>
      </c>
      <c r="R52" s="86">
        <v>5.1728E-3</v>
      </c>
      <c r="S52" s="86">
        <v>5.1728E-3</v>
      </c>
      <c r="T52" s="86">
        <v>5.1728E-3</v>
      </c>
      <c r="U52" s="86">
        <v>5.1728E-3</v>
      </c>
      <c r="V52" s="86">
        <v>5.1728E-3</v>
      </c>
      <c r="W52" s="86">
        <v>5.1728E-3</v>
      </c>
      <c r="X52" s="86">
        <v>2E-3</v>
      </c>
      <c r="Y52" s="86">
        <v>2E-3</v>
      </c>
      <c r="Z52" s="86">
        <v>2E-3</v>
      </c>
      <c r="AA52" s="86">
        <v>2E-3</v>
      </c>
      <c r="AB52" s="86">
        <v>2E-3</v>
      </c>
      <c r="AC52" s="86">
        <v>2E-3</v>
      </c>
      <c r="AD52" s="86">
        <v>2E-3</v>
      </c>
      <c r="AE52" s="86">
        <v>2E-3</v>
      </c>
      <c r="AF52" s="86">
        <v>2E-3</v>
      </c>
    </row>
    <row r="53" spans="1:32" ht="11.5" x14ac:dyDescent="0.25">
      <c r="A53" s="82"/>
      <c r="B53" s="88" t="s">
        <v>141</v>
      </c>
      <c r="C53" s="89">
        <v>0.36560000000000004</v>
      </c>
      <c r="D53" s="89">
        <v>0.43419999999999997</v>
      </c>
      <c r="E53" s="89">
        <v>0.35520000000000002</v>
      </c>
      <c r="F53" s="89">
        <v>0.43</v>
      </c>
      <c r="G53" s="89">
        <v>0.68899999999999995</v>
      </c>
      <c r="H53" s="89">
        <v>0.79200000000000004</v>
      </c>
      <c r="I53" s="89">
        <v>0.73399999999999999</v>
      </c>
      <c r="J53" s="89">
        <v>0.62909999999999999</v>
      </c>
      <c r="K53" s="89">
        <v>0.5285240000000001</v>
      </c>
      <c r="L53" s="89">
        <v>0.91689599999999993</v>
      </c>
      <c r="M53" s="89">
        <v>1.1529390000000002</v>
      </c>
      <c r="N53" s="89">
        <v>1.0442905714285717</v>
      </c>
      <c r="O53" s="89">
        <v>1.3932353090909091</v>
      </c>
      <c r="P53" s="89">
        <v>1.7937637669808748</v>
      </c>
      <c r="Q53" s="89">
        <v>2.4630093501684764</v>
      </c>
      <c r="R53" s="89">
        <v>2.6928194931858416</v>
      </c>
      <c r="S53" s="89">
        <v>3.0623062037442992</v>
      </c>
      <c r="T53" s="89">
        <v>3.6661666978021548</v>
      </c>
      <c r="U53" s="89">
        <v>3.9462535663563791</v>
      </c>
      <c r="V53" s="89">
        <v>3.7063586077632027</v>
      </c>
      <c r="W53" s="89">
        <v>3.9260875214866715</v>
      </c>
      <c r="X53" s="89">
        <v>4.2612217249498903</v>
      </c>
      <c r="Y53" s="89">
        <v>3.501387889888901</v>
      </c>
      <c r="Z53" s="89">
        <v>3.1932239064331482</v>
      </c>
      <c r="AA53" s="89">
        <v>4.4739167350058535</v>
      </c>
      <c r="AB53" s="89">
        <v>3.8839544166681392</v>
      </c>
      <c r="AC53" s="89">
        <v>3.4939647141473493</v>
      </c>
      <c r="AD53" s="89">
        <v>3.3929803310798392</v>
      </c>
      <c r="AE53" s="89">
        <v>3.5043280748760588</v>
      </c>
      <c r="AF53" s="89">
        <v>3.6197234743461704</v>
      </c>
    </row>
    <row r="54" spans="1:32" ht="12" x14ac:dyDescent="0.3">
      <c r="A54" s="82"/>
      <c r="B54" s="85" t="s">
        <v>202</v>
      </c>
      <c r="C54" s="86">
        <v>0.15809999999999999</v>
      </c>
      <c r="D54" s="86">
        <v>0.161</v>
      </c>
      <c r="E54" s="86">
        <v>9.7700000000000009E-2</v>
      </c>
      <c r="F54" s="86">
        <v>0.17</v>
      </c>
      <c r="G54" s="86">
        <v>9.8000000000000004E-2</v>
      </c>
      <c r="H54" s="86">
        <v>0.1031</v>
      </c>
      <c r="I54" s="86">
        <v>9.5000000000000001E-2</v>
      </c>
      <c r="J54" s="86">
        <v>0.1704</v>
      </c>
      <c r="K54" s="86">
        <v>0.1</v>
      </c>
      <c r="L54" s="86">
        <v>0.113</v>
      </c>
      <c r="M54" s="86">
        <v>0.108</v>
      </c>
      <c r="N54" s="86">
        <v>0.16</v>
      </c>
      <c r="O54" s="86">
        <v>0.11709512727272725</v>
      </c>
      <c r="P54" s="86">
        <v>0.105</v>
      </c>
      <c r="Q54" s="86">
        <v>0.09</v>
      </c>
      <c r="R54" s="86">
        <v>0.1</v>
      </c>
      <c r="S54" s="86">
        <v>0.1</v>
      </c>
      <c r="T54" s="86">
        <v>9.5000000000000001E-2</v>
      </c>
      <c r="U54" s="86">
        <v>0.1</v>
      </c>
      <c r="V54" s="86">
        <v>9.2999999999999999E-2</v>
      </c>
      <c r="W54" s="86">
        <v>0.17299999999999999</v>
      </c>
      <c r="X54" s="86">
        <v>0.123</v>
      </c>
      <c r="Y54" s="86">
        <v>0.123</v>
      </c>
      <c r="Z54" s="86">
        <v>0.13</v>
      </c>
      <c r="AA54" s="86">
        <v>0.11700000000000001</v>
      </c>
      <c r="AB54" s="86">
        <v>0.127</v>
      </c>
      <c r="AC54" s="86">
        <v>0.13700000000000001</v>
      </c>
      <c r="AD54" s="86">
        <v>0.14699999999999999</v>
      </c>
      <c r="AE54" s="86">
        <v>0.157</v>
      </c>
      <c r="AF54" s="86">
        <v>0.16700000000000001</v>
      </c>
    </row>
    <row r="55" spans="1:32" ht="12" x14ac:dyDescent="0.3">
      <c r="A55" s="82"/>
      <c r="B55" s="85" t="s">
        <v>203</v>
      </c>
      <c r="C55" s="86">
        <v>1.3988531319816084</v>
      </c>
      <c r="D55" s="86">
        <v>1.5044000000000002</v>
      </c>
      <c r="E55" s="86">
        <v>1.165</v>
      </c>
      <c r="F55" s="86">
        <v>0.90300000000000002</v>
      </c>
      <c r="G55" s="86">
        <v>2.3744999999999998</v>
      </c>
      <c r="H55" s="86">
        <v>2.7210000000000001</v>
      </c>
      <c r="I55" s="86">
        <v>2.407</v>
      </c>
      <c r="J55" s="86">
        <v>2.4900000000000002</v>
      </c>
      <c r="K55" s="86">
        <v>3.375</v>
      </c>
      <c r="L55" s="86">
        <v>1.579</v>
      </c>
      <c r="M55" s="86">
        <v>2.145</v>
      </c>
      <c r="N55" s="86">
        <v>2.673</v>
      </c>
      <c r="O55" s="86">
        <v>2.84</v>
      </c>
      <c r="P55" s="86">
        <v>2.9537213853065989</v>
      </c>
      <c r="Q55" s="86">
        <v>3.1721954065946449</v>
      </c>
      <c r="R55" s="86">
        <v>3.469021625052934</v>
      </c>
      <c r="S55" s="86">
        <v>3.1211605751538918</v>
      </c>
      <c r="T55" s="86">
        <v>2.9548864796904271</v>
      </c>
      <c r="U55" s="86">
        <v>2.9969997770735937</v>
      </c>
      <c r="V55" s="86">
        <v>2.9460997130970572</v>
      </c>
      <c r="W55" s="86">
        <v>3.5884230741520806</v>
      </c>
      <c r="X55" s="86">
        <v>3.2197016257064206</v>
      </c>
      <c r="Y55" s="86">
        <v>3.2299909505923607</v>
      </c>
      <c r="Z55" s="86">
        <v>3.2270812750718032</v>
      </c>
      <c r="AA55" s="86">
        <v>3.4511398729693283</v>
      </c>
      <c r="AB55" s="86">
        <v>3.3616124670481113</v>
      </c>
      <c r="AC55" s="86">
        <v>3.4129235919191667</v>
      </c>
      <c r="AD55" s="86">
        <v>3.4160132669637022</v>
      </c>
      <c r="AE55" s="86">
        <v>3.0860959826557228</v>
      </c>
      <c r="AF55" s="86">
        <v>3.069987078235259</v>
      </c>
    </row>
    <row r="56" spans="1:32" ht="11.5" x14ac:dyDescent="0.25">
      <c r="A56" s="82"/>
      <c r="B56" s="88" t="s">
        <v>201</v>
      </c>
      <c r="C56" s="89">
        <v>1.5569531319816083</v>
      </c>
      <c r="D56" s="89">
        <v>1.6654</v>
      </c>
      <c r="E56" s="89">
        <v>1.2627000000000002</v>
      </c>
      <c r="F56" s="89">
        <v>1.073</v>
      </c>
      <c r="G56" s="89">
        <v>2.4725000000000001</v>
      </c>
      <c r="H56" s="89">
        <v>2.8241000000000001</v>
      </c>
      <c r="I56" s="89">
        <v>2.5019999999999998</v>
      </c>
      <c r="J56" s="89">
        <v>2.6604000000000001</v>
      </c>
      <c r="K56" s="89">
        <v>3.4750000000000001</v>
      </c>
      <c r="L56" s="89">
        <v>1.6919999999999999</v>
      </c>
      <c r="M56" s="89">
        <v>2.2530000000000001</v>
      </c>
      <c r="N56" s="89">
        <v>2.8330000000000002</v>
      </c>
      <c r="O56" s="89">
        <v>2.9570951272727268</v>
      </c>
      <c r="P56" s="89">
        <v>3.0587213853065989</v>
      </c>
      <c r="Q56" s="89">
        <v>3.2621954065946448</v>
      </c>
      <c r="R56" s="89">
        <v>3.5690216250529336</v>
      </c>
      <c r="S56" s="89">
        <v>3.2211605751538919</v>
      </c>
      <c r="T56" s="89">
        <v>3.0498864796904273</v>
      </c>
      <c r="U56" s="89">
        <v>3.0969997770735938</v>
      </c>
      <c r="V56" s="89">
        <v>3.0390997130970572</v>
      </c>
      <c r="W56" s="89">
        <v>3.7614230741520807</v>
      </c>
      <c r="X56" s="89">
        <v>3.3427016257064208</v>
      </c>
      <c r="Y56" s="89">
        <v>3.3529909505923605</v>
      </c>
      <c r="Z56" s="89">
        <v>3.3570812750718031</v>
      </c>
      <c r="AA56" s="89">
        <v>3.5681398729693283</v>
      </c>
      <c r="AB56" s="89">
        <v>3.4886124670481111</v>
      </c>
      <c r="AC56" s="89">
        <v>3.5499235919191667</v>
      </c>
      <c r="AD56" s="89">
        <v>3.5630132669637025</v>
      </c>
      <c r="AE56" s="89">
        <v>3.2430959826557229</v>
      </c>
      <c r="AF56" s="89">
        <v>3.2369870782352592</v>
      </c>
    </row>
    <row r="57" spans="1:32" x14ac:dyDescent="0.3">
      <c r="B57" s="85" t="s">
        <v>224</v>
      </c>
      <c r="C57" s="86">
        <v>2.9000000000000001E-2</v>
      </c>
      <c r="D57" s="86">
        <v>1.7000000000000001E-2</v>
      </c>
      <c r="E57" s="86">
        <v>7.0000000000000001E-3</v>
      </c>
      <c r="F57" s="86">
        <v>4.0000000000000001E-3</v>
      </c>
      <c r="G57" s="86">
        <v>1.4999999999999999E-2</v>
      </c>
      <c r="H57" s="86">
        <v>3.5000000000000003E-2</v>
      </c>
      <c r="I57" s="86">
        <v>8.5000000000000006E-2</v>
      </c>
      <c r="J57" s="86">
        <v>6.1600000000000002E-2</v>
      </c>
      <c r="K57" s="86">
        <v>0.10299999999999999</v>
      </c>
      <c r="L57" s="86">
        <v>4.7E-2</v>
      </c>
      <c r="M57" s="86">
        <v>7.1999999999999995E-2</v>
      </c>
      <c r="N57" s="86">
        <v>5.6000000000000001E-2</v>
      </c>
      <c r="O57" s="86">
        <v>9.1999999999999998E-2</v>
      </c>
      <c r="P57" s="86">
        <v>6.3899999999999971E-2</v>
      </c>
      <c r="Q57" s="86">
        <v>5.9349737863419988E-2</v>
      </c>
      <c r="R57" s="86">
        <v>0.10990633291990201</v>
      </c>
      <c r="S57" s="86">
        <v>0.13460248775201303</v>
      </c>
      <c r="T57" s="86">
        <v>0.15888308656879202</v>
      </c>
      <c r="U57" s="86">
        <v>0.11575503192061189</v>
      </c>
      <c r="V57" s="86">
        <v>0.10857402073583727</v>
      </c>
      <c r="W57" s="86">
        <v>0.12832451122761138</v>
      </c>
      <c r="X57" s="86">
        <v>0.15948254711257415</v>
      </c>
      <c r="Y57" s="86">
        <v>0.17620311288271609</v>
      </c>
      <c r="Z57" s="86">
        <v>0.17545049081567099</v>
      </c>
      <c r="AA57" s="86">
        <v>0.15542835948299852</v>
      </c>
      <c r="AB57" s="86">
        <v>0.17611978028946276</v>
      </c>
      <c r="AC57" s="86">
        <v>0.18694659307787681</v>
      </c>
      <c r="AD57" s="86">
        <v>0.19602294981715981</v>
      </c>
      <c r="AE57" s="86">
        <v>0.20417188270443745</v>
      </c>
      <c r="AF57" s="86">
        <v>0.21270207908550226</v>
      </c>
    </row>
    <row r="58" spans="1:32" x14ac:dyDescent="0.3">
      <c r="B58" s="85" t="s">
        <v>225</v>
      </c>
      <c r="C58" s="86">
        <v>7.1999999999999998E-3</v>
      </c>
      <c r="D58" s="86">
        <v>7.0000000000000001E-3</v>
      </c>
      <c r="E58" s="86">
        <v>7.0000000000000001E-3</v>
      </c>
      <c r="F58" s="86">
        <v>8.0000000000000002E-3</v>
      </c>
      <c r="G58" s="86">
        <v>8.0000000000000002E-3</v>
      </c>
      <c r="H58" s="86">
        <v>8.9999999999999993E-3</v>
      </c>
      <c r="I58" s="86">
        <v>8.9999999999999993E-3</v>
      </c>
      <c r="J58" s="86">
        <v>8.9999999999999993E-3</v>
      </c>
      <c r="K58" s="86">
        <v>7.0000000000000001E-3</v>
      </c>
      <c r="L58" s="86">
        <v>0.01</v>
      </c>
      <c r="M58" s="86">
        <v>1.2E-2</v>
      </c>
      <c r="N58" s="86">
        <v>1.2874E-2</v>
      </c>
      <c r="O58" s="86">
        <v>1.2500000000000001E-2</v>
      </c>
      <c r="P58" s="86">
        <v>3.7464915912943388E-3</v>
      </c>
      <c r="Q58" s="86">
        <v>5.2686704251497093E-3</v>
      </c>
      <c r="R58" s="86">
        <v>4.8639785956745918E-3</v>
      </c>
      <c r="S58" s="86">
        <v>4.9392029491055695E-3</v>
      </c>
      <c r="T58" s="86">
        <v>1.2326627038490702E-2</v>
      </c>
      <c r="U58" s="86">
        <v>1.5060444099773355E-2</v>
      </c>
      <c r="V58" s="86">
        <v>1.4817051716940369E-2</v>
      </c>
      <c r="W58" s="86">
        <v>1.1582832066422185E-2</v>
      </c>
      <c r="X58" s="86">
        <v>8.6390662944798961E-3</v>
      </c>
      <c r="Y58" s="86">
        <v>1.2937901956453556E-3</v>
      </c>
      <c r="Z58" s="86">
        <v>1.1814628889414856E-3</v>
      </c>
      <c r="AA58" s="86">
        <v>1.0899399513007158E-3</v>
      </c>
      <c r="AB58" s="86">
        <v>1.4039670504897366E-3</v>
      </c>
      <c r="AC58" s="86">
        <v>1.6621170963170898E-3</v>
      </c>
      <c r="AD58" s="86">
        <v>1.9445589298685668E-3</v>
      </c>
      <c r="AE58" s="86">
        <v>2.2001406511600462E-3</v>
      </c>
      <c r="AF58" s="86">
        <v>2.4510819469552771E-3</v>
      </c>
    </row>
    <row r="59" spans="1:32" x14ac:dyDescent="0.3">
      <c r="B59" s="85" t="s">
        <v>226</v>
      </c>
      <c r="C59" s="86">
        <v>0.38200000000000001</v>
      </c>
      <c r="D59" s="86">
        <v>0.23400000000000001</v>
      </c>
      <c r="E59" s="86">
        <v>0.30499999999999999</v>
      </c>
      <c r="F59" s="86">
        <v>0.41899999999999998</v>
      </c>
      <c r="G59" s="86">
        <v>0.52749999999999997</v>
      </c>
      <c r="H59" s="86">
        <v>0.48399999999999999</v>
      </c>
      <c r="I59" s="86">
        <v>0.47899999999999998</v>
      </c>
      <c r="J59" s="86">
        <v>0.42899999999999999</v>
      </c>
      <c r="K59" s="86">
        <v>0.50600000000000001</v>
      </c>
      <c r="L59" s="86">
        <v>0.249</v>
      </c>
      <c r="M59" s="86">
        <v>0.54900000000000004</v>
      </c>
      <c r="N59" s="86">
        <v>0.76700000000000002</v>
      </c>
      <c r="O59" s="86">
        <v>0.69799999999999995</v>
      </c>
      <c r="P59" s="86">
        <v>0.48305070356888063</v>
      </c>
      <c r="Q59" s="86">
        <v>0.480917198057773</v>
      </c>
      <c r="R59" s="86">
        <v>0.60009205306248437</v>
      </c>
      <c r="S59" s="86">
        <v>0.49646451616447573</v>
      </c>
      <c r="T59" s="86">
        <v>0.60718532847486584</v>
      </c>
      <c r="U59" s="86">
        <v>0.54710506400979553</v>
      </c>
      <c r="V59" s="86">
        <v>0.45828791335441749</v>
      </c>
      <c r="W59" s="86">
        <v>0.47000184547377738</v>
      </c>
      <c r="X59" s="86">
        <v>0.58513458704001009</v>
      </c>
      <c r="Y59" s="86">
        <v>0.84482736681102966</v>
      </c>
      <c r="Z59" s="86">
        <v>0.5634016036044468</v>
      </c>
      <c r="AA59" s="86">
        <v>0.54847329863330929</v>
      </c>
      <c r="AB59" s="86">
        <v>0.54669505394868434</v>
      </c>
      <c r="AC59" s="86">
        <v>0.39129445576230321</v>
      </c>
      <c r="AD59" s="86">
        <v>0.58004592305169533</v>
      </c>
      <c r="AE59" s="86">
        <v>0.5017993283251635</v>
      </c>
      <c r="AF59" s="86">
        <v>0.5856310040620738</v>
      </c>
    </row>
    <row r="60" spans="1:32" x14ac:dyDescent="0.3">
      <c r="B60" s="85" t="s">
        <v>227</v>
      </c>
      <c r="C60" s="86">
        <v>0.52849999999999997</v>
      </c>
      <c r="D60" s="86">
        <v>0.55900000000000005</v>
      </c>
      <c r="E60" s="86">
        <v>0.63400000000000001</v>
      </c>
      <c r="F60" s="86">
        <v>0.53300000000000003</v>
      </c>
      <c r="G60" s="86">
        <v>0.39250000000000002</v>
      </c>
      <c r="H60" s="86">
        <v>0.55200000000000005</v>
      </c>
      <c r="I60" s="86">
        <v>0.81799999999999995</v>
      </c>
      <c r="J60" s="86">
        <v>1.3109999999999999</v>
      </c>
      <c r="K60" s="86">
        <v>2.4249999999999998</v>
      </c>
      <c r="L60" s="86">
        <v>1.86</v>
      </c>
      <c r="M60" s="86">
        <v>2.8180000000000001</v>
      </c>
      <c r="N60" s="86">
        <v>3.1659999999999999</v>
      </c>
      <c r="O60" s="86">
        <v>3.19</v>
      </c>
      <c r="P60" s="86">
        <v>2.8773909486437641</v>
      </c>
      <c r="Q60" s="86">
        <v>2.2968595515654999</v>
      </c>
      <c r="R60" s="86">
        <v>2.2259495247296925</v>
      </c>
      <c r="S60" s="86">
        <v>1.6966411864318269</v>
      </c>
      <c r="T60" s="86">
        <v>2.1796060000000415</v>
      </c>
      <c r="U60" s="86">
        <v>2.8996808720402543</v>
      </c>
      <c r="V60" s="86">
        <v>3.5388922084173644</v>
      </c>
      <c r="W60" s="86">
        <v>2.4547855795508378</v>
      </c>
      <c r="X60" s="86">
        <v>3.0809956476033968</v>
      </c>
      <c r="Y60" s="86">
        <v>3.7414542042683068</v>
      </c>
      <c r="Z60" s="86">
        <v>3.7686054889711751</v>
      </c>
      <c r="AA60" s="86">
        <v>3.6240000000000001</v>
      </c>
      <c r="AB60" s="86">
        <v>3.7676734510457592</v>
      </c>
      <c r="AC60" s="86">
        <v>3.584782439903178</v>
      </c>
      <c r="AD60" s="86">
        <v>3.5989923183136687</v>
      </c>
      <c r="AE60" s="86">
        <v>3.3590565733827624</v>
      </c>
      <c r="AF60" s="86">
        <v>3.2222408680651569</v>
      </c>
    </row>
    <row r="61" spans="1:32" x14ac:dyDescent="0.3">
      <c r="B61" s="85" t="s">
        <v>228</v>
      </c>
      <c r="C61" s="86">
        <v>0</v>
      </c>
      <c r="D61" s="86">
        <v>0</v>
      </c>
      <c r="E61" s="86">
        <v>0</v>
      </c>
      <c r="F61" s="86">
        <v>0</v>
      </c>
      <c r="G61" s="86">
        <v>0</v>
      </c>
      <c r="H61" s="86">
        <v>1.9E-3</v>
      </c>
      <c r="I61" s="86">
        <v>1E-3</v>
      </c>
      <c r="J61" s="86">
        <v>2E-3</v>
      </c>
      <c r="K61" s="86">
        <v>1.462E-3</v>
      </c>
      <c r="L61" s="86">
        <v>1.5999999999999999E-5</v>
      </c>
      <c r="M61" s="86">
        <v>6.3100000000000005E-4</v>
      </c>
      <c r="N61" s="86">
        <v>7.7999999999999999E-5</v>
      </c>
      <c r="O61" s="86">
        <v>4.1378181818181814E-4</v>
      </c>
      <c r="P61" s="86">
        <v>4.0000000000000001E-3</v>
      </c>
      <c r="Q61" s="86">
        <v>4.0000000000000001E-3</v>
      </c>
      <c r="R61" s="86">
        <v>0.01</v>
      </c>
      <c r="S61" s="86">
        <v>9.6357007011367551E-3</v>
      </c>
      <c r="T61" s="86">
        <v>5.1521050311706491E-3</v>
      </c>
      <c r="U61" s="86">
        <v>1.210400967591383E-3</v>
      </c>
      <c r="V61" s="86">
        <v>2.0770726987860968E-3</v>
      </c>
      <c r="W61" s="86">
        <v>3.0000000000000001E-3</v>
      </c>
      <c r="X61" s="86">
        <v>3.0000000000000001E-3</v>
      </c>
      <c r="Y61" s="86">
        <v>3.0000000000000001E-3</v>
      </c>
      <c r="Z61" s="86">
        <v>3.0000000000000001E-3</v>
      </c>
      <c r="AA61" s="86">
        <v>3.0000000000000001E-3</v>
      </c>
      <c r="AB61" s="86">
        <v>4.0000000000000001E-3</v>
      </c>
      <c r="AC61" s="86">
        <v>5.0000000000000001E-3</v>
      </c>
      <c r="AD61" s="86">
        <v>6.0000000000000001E-3</v>
      </c>
      <c r="AE61" s="86">
        <v>7.0000000000000001E-3</v>
      </c>
      <c r="AF61" s="86">
        <v>8.0000000000000002E-3</v>
      </c>
    </row>
    <row r="62" spans="1:32" ht="12" x14ac:dyDescent="0.3">
      <c r="A62" s="82"/>
      <c r="B62" s="85" t="s">
        <v>207</v>
      </c>
      <c r="C62" s="86">
        <v>0.34415361976986825</v>
      </c>
      <c r="D62" s="86">
        <v>0.34248079674858845</v>
      </c>
      <c r="E62" s="86">
        <v>0.23878442048524051</v>
      </c>
      <c r="F62" s="86">
        <v>0.21764188360857098</v>
      </c>
      <c r="G62" s="86">
        <v>0.3356033889261571</v>
      </c>
      <c r="H62" s="86">
        <v>0.29653358080500564</v>
      </c>
      <c r="I62" s="86">
        <v>0.21322747829931768</v>
      </c>
      <c r="J62" s="86">
        <v>0.4204400000000002</v>
      </c>
      <c r="K62" s="86">
        <v>0.42410000000000003</v>
      </c>
      <c r="L62" s="86">
        <v>0.4134500000000001</v>
      </c>
      <c r="M62" s="86">
        <v>0.60484999999999989</v>
      </c>
      <c r="N62" s="86">
        <v>0.64505999999999986</v>
      </c>
      <c r="O62" s="86">
        <v>0.357269</v>
      </c>
      <c r="P62" s="86">
        <v>0.49224507583841742</v>
      </c>
      <c r="Q62" s="86">
        <v>0.46809203073956757</v>
      </c>
      <c r="R62" s="86">
        <v>0.43975188361439793</v>
      </c>
      <c r="S62" s="86">
        <v>0.28492762970767693</v>
      </c>
      <c r="T62" s="86">
        <v>1.6889589038880785E-3</v>
      </c>
      <c r="U62" s="86">
        <v>5.9683746842262964E-2</v>
      </c>
      <c r="V62" s="86">
        <v>4.6458928460018567E-3</v>
      </c>
      <c r="W62" s="86">
        <v>1.185193231250878E-3</v>
      </c>
      <c r="X62" s="86">
        <v>3.0498379099436761E-3</v>
      </c>
      <c r="Y62" s="86">
        <v>4.3132174712784488E-3</v>
      </c>
      <c r="Z62" s="86">
        <v>4.5809871527080076E-3</v>
      </c>
      <c r="AA62" s="86">
        <v>9.1840422805626078E-4</v>
      </c>
      <c r="AB62" s="86">
        <v>1.7417430031242021E-3</v>
      </c>
      <c r="AC62" s="86">
        <v>3.5304844055956889E-3</v>
      </c>
      <c r="AD62" s="86">
        <v>2.5134217509144492E-3</v>
      </c>
      <c r="AE62" s="86">
        <v>4.2843670363347883E-3</v>
      </c>
      <c r="AF62" s="86">
        <v>6.0231584587423182E-3</v>
      </c>
    </row>
    <row r="63" spans="1:32" ht="12" x14ac:dyDescent="0.3">
      <c r="A63" s="82"/>
      <c r="B63" s="85" t="s">
        <v>208</v>
      </c>
      <c r="C63" s="86">
        <v>2.8E-3</v>
      </c>
      <c r="D63" s="86">
        <v>3.2000000000000002E-3</v>
      </c>
      <c r="E63" s="86">
        <v>2.8E-3</v>
      </c>
      <c r="F63" s="86">
        <v>2.8E-3</v>
      </c>
      <c r="G63" s="86">
        <v>3.5000000000000001E-3</v>
      </c>
      <c r="H63" s="86">
        <v>4.0000000000000001E-3</v>
      </c>
      <c r="I63" s="86">
        <v>4.0000000000000001E-3</v>
      </c>
      <c r="J63" s="86">
        <v>4.0999999999999995E-3</v>
      </c>
      <c r="K63" s="86">
        <v>4.0000000000000001E-3</v>
      </c>
      <c r="L63" s="86">
        <v>4.0000000000000001E-3</v>
      </c>
      <c r="M63" s="86">
        <v>3.8709999999999999E-3</v>
      </c>
      <c r="N63" s="86">
        <v>4.0000000000000001E-3</v>
      </c>
      <c r="O63" s="86">
        <v>4.0000000000000001E-3</v>
      </c>
      <c r="P63" s="86">
        <v>4.0486700372629999E-3</v>
      </c>
      <c r="Q63" s="86">
        <v>4.0142532347549895E-3</v>
      </c>
      <c r="R63" s="86">
        <v>3.8750933043569802E-3</v>
      </c>
      <c r="S63" s="86">
        <v>3.7326542649410502E-3</v>
      </c>
      <c r="T63" s="86">
        <v>3.77158216376095E-3</v>
      </c>
      <c r="U63" s="86">
        <v>3.7826473109838633E-3</v>
      </c>
      <c r="V63" s="86">
        <v>3.7030078495158352E-3</v>
      </c>
      <c r="W63" s="86">
        <v>3.3422171346649595E-3</v>
      </c>
      <c r="X63" s="86">
        <v>3.6189378845435868E-3</v>
      </c>
      <c r="Y63" s="86">
        <v>3.6953965388934608E-3</v>
      </c>
      <c r="Z63" s="86">
        <v>3.658642363968487E-3</v>
      </c>
      <c r="AA63" s="86">
        <v>3.6286955045769006E-3</v>
      </c>
      <c r="AB63" s="86">
        <v>3.7314470729484569E-3</v>
      </c>
      <c r="AC63" s="86">
        <v>3.8159153311097794E-3</v>
      </c>
      <c r="AD63" s="86">
        <v>3.9083320093076168E-3</v>
      </c>
      <c r="AE63" s="86">
        <v>3.9919598961289183E-3</v>
      </c>
      <c r="AF63" s="86">
        <v>4.0740694076288496E-3</v>
      </c>
    </row>
    <row r="64" spans="1:32" x14ac:dyDescent="0.3">
      <c r="B64" s="85" t="s">
        <v>229</v>
      </c>
      <c r="C64" s="86">
        <v>1.4999999999999999E-2</v>
      </c>
      <c r="D64" s="86">
        <v>1.2999999999999999E-2</v>
      </c>
      <c r="E64" s="86">
        <v>7.0000000000000001E-3</v>
      </c>
      <c r="F64" s="86">
        <v>7.4999999999999997E-3</v>
      </c>
      <c r="G64" s="86">
        <v>3.0000000000000001E-3</v>
      </c>
      <c r="H64" s="86">
        <v>2.5000000000000001E-3</v>
      </c>
      <c r="I64" s="86">
        <v>3.0000000000000001E-3</v>
      </c>
      <c r="J64" s="86">
        <v>3.0999999999999999E-3</v>
      </c>
      <c r="K64" s="86">
        <v>3.0000000000000001E-3</v>
      </c>
      <c r="L64" s="86">
        <v>2.99E-3</v>
      </c>
      <c r="M64" s="86">
        <v>3.0000000000000001E-3</v>
      </c>
      <c r="N64" s="86">
        <v>3.0000000000000001E-3</v>
      </c>
      <c r="O64" s="86">
        <v>3.0000000000000001E-3</v>
      </c>
      <c r="P64" s="86">
        <v>2.9954981564934398E-3</v>
      </c>
      <c r="Q64" s="86">
        <v>2.9700409238529696E-3</v>
      </c>
      <c r="R64" s="86">
        <v>2.8671078660376602E-3</v>
      </c>
      <c r="S64" s="86">
        <v>2.7617493347605799E-3</v>
      </c>
      <c r="T64" s="86">
        <v>6.9319673126414195E-3</v>
      </c>
      <c r="U64" s="86">
        <v>6.9523021173496218E-3</v>
      </c>
      <c r="V64" s="86">
        <v>6.8059459177081628E-3</v>
      </c>
      <c r="W64" s="86">
        <v>6.1429083114996133E-3</v>
      </c>
      <c r="X64" s="86">
        <v>6.6514476281602309E-3</v>
      </c>
      <c r="Y64" s="86">
        <v>6.7919583482740267E-3</v>
      </c>
      <c r="Z64" s="86">
        <v>6.7244139266541478E-3</v>
      </c>
      <c r="AA64" s="86">
        <v>6.6693795448168327E-3</v>
      </c>
      <c r="AB64" s="86">
        <v>6.858209664670138E-3</v>
      </c>
      <c r="AC64" s="86">
        <v>7.013439911421465E-3</v>
      </c>
      <c r="AD64" s="86">
        <v>7.1832772452657323E-3</v>
      </c>
      <c r="AE64" s="86">
        <v>7.3369631124677029E-3</v>
      </c>
      <c r="AF64" s="86">
        <v>7.4878586086956737E-3</v>
      </c>
    </row>
    <row r="65" spans="1:32" x14ac:dyDescent="0.3">
      <c r="B65" s="85" t="s">
        <v>217</v>
      </c>
      <c r="C65" s="86">
        <v>1.1822572887916702E-2</v>
      </c>
      <c r="D65" s="86">
        <v>1.2379645899554554E-2</v>
      </c>
      <c r="E65" s="86">
        <v>1.339063610366604E-2</v>
      </c>
      <c r="F65" s="86">
        <v>1.2265573816862449E-2</v>
      </c>
      <c r="G65" s="86">
        <v>1.6718864750503045E-2</v>
      </c>
      <c r="H65" s="86">
        <v>1.7703991654350222E-2</v>
      </c>
      <c r="I65" s="86">
        <v>1.4324990564920656E-2</v>
      </c>
      <c r="J65" s="86">
        <v>1.9E-2</v>
      </c>
      <c r="K65" s="86">
        <v>2.5192454545454546E-2</v>
      </c>
      <c r="L65" s="86">
        <v>2.1045000000000001E-2</v>
      </c>
      <c r="M65" s="86">
        <v>2.3788E-2</v>
      </c>
      <c r="N65" s="86">
        <v>2.2620999999999999E-2</v>
      </c>
      <c r="O65" s="86">
        <v>1.9E-2</v>
      </c>
      <c r="P65" s="86">
        <v>2.24365126397362E-2</v>
      </c>
      <c r="Q65" s="86">
        <v>2.2307449630331204E-2</v>
      </c>
      <c r="R65" s="86">
        <v>2.1785599891338703E-2</v>
      </c>
      <c r="S65" s="86">
        <v>2.1104423186665604E-2</v>
      </c>
      <c r="T65" s="86">
        <v>2.1290585477191502E-2</v>
      </c>
      <c r="U65" s="86">
        <v>2.1343501591712728E-2</v>
      </c>
      <c r="V65" s="86">
        <v>2.470864711426626E-2</v>
      </c>
      <c r="W65" s="86">
        <v>2.9832617759031769E-3</v>
      </c>
      <c r="X65" s="86">
        <v>4.1998765206521784E-3</v>
      </c>
      <c r="Y65" s="86">
        <v>4.5632647455149849E-3</v>
      </c>
      <c r="Z65" s="86">
        <v>4.3885816505030524E-3</v>
      </c>
      <c r="AA65" s="86">
        <v>4.2462519670021237E-3</v>
      </c>
      <c r="AB65" s="86">
        <v>4.7346036173142956E-3</v>
      </c>
      <c r="AC65" s="86">
        <v>5.1360594191655479E-3</v>
      </c>
      <c r="AD65" s="86">
        <v>5.575292007334749E-3</v>
      </c>
      <c r="AE65" s="86">
        <v>5.972753741384622E-3</v>
      </c>
      <c r="AF65" s="86">
        <v>6.3629990299267835E-3</v>
      </c>
    </row>
    <row r="66" spans="1:32" x14ac:dyDescent="0.3">
      <c r="B66" s="85" t="s">
        <v>218</v>
      </c>
      <c r="C66" s="86">
        <v>6.305372206888908E-3</v>
      </c>
      <c r="D66" s="86">
        <v>6.6024778130957624E-3</v>
      </c>
      <c r="E66" s="86">
        <v>6.5550059219552231E-3</v>
      </c>
      <c r="F66" s="86">
        <v>6.5416393689933083E-3</v>
      </c>
      <c r="G66" s="86">
        <v>6.7833945336016254E-3</v>
      </c>
      <c r="H66" s="86">
        <v>7.3087955489867865E-3</v>
      </c>
      <c r="I66" s="86">
        <v>7.6399949679576834E-3</v>
      </c>
      <c r="J66" s="86">
        <v>8.0000000000000002E-3</v>
      </c>
      <c r="K66" s="86">
        <v>8.0000000000000002E-3</v>
      </c>
      <c r="L66" s="86">
        <v>8.0000000000000002E-3</v>
      </c>
      <c r="M66" s="86">
        <v>8.0000000000000002E-3</v>
      </c>
      <c r="N66" s="86">
        <v>8.0000000000000002E-3</v>
      </c>
      <c r="O66" s="86">
        <v>8.0000000000000002E-3</v>
      </c>
      <c r="P66" s="86">
        <v>8.0973400745259997E-3</v>
      </c>
      <c r="Q66" s="86">
        <v>8.0285064695099703E-3</v>
      </c>
      <c r="R66" s="86">
        <v>7.75018660871395E-3</v>
      </c>
      <c r="S66" s="86">
        <v>7.46530852988209E-3</v>
      </c>
      <c r="T66" s="86">
        <v>7.5431643275219E-3</v>
      </c>
      <c r="U66" s="86">
        <v>7.5652946219677266E-3</v>
      </c>
      <c r="V66" s="86">
        <v>7.4060156990316704E-3</v>
      </c>
      <c r="W66" s="86">
        <v>6.684434269329919E-3</v>
      </c>
      <c r="X66" s="86">
        <v>7.2378757690871737E-3</v>
      </c>
      <c r="Y66" s="86">
        <v>7.3907930777869215E-3</v>
      </c>
      <c r="Z66" s="86">
        <v>7.317284727936974E-3</v>
      </c>
      <c r="AA66" s="86">
        <v>7.2573910091538012E-3</v>
      </c>
      <c r="AB66" s="86">
        <v>7.4628941458969138E-3</v>
      </c>
      <c r="AC66" s="86">
        <v>7.6318306622195587E-3</v>
      </c>
      <c r="AD66" s="86">
        <v>7.8166640186152336E-3</v>
      </c>
      <c r="AE66" s="86">
        <v>7.9839197922578365E-3</v>
      </c>
      <c r="AF66" s="86">
        <v>8.1481388152576991E-3</v>
      </c>
    </row>
    <row r="67" spans="1:32" x14ac:dyDescent="0.3">
      <c r="B67" s="85" t="s">
        <v>210</v>
      </c>
      <c r="C67" s="86">
        <v>6.0000000000000001E-3</v>
      </c>
      <c r="D67" s="86">
        <v>6.0000000000000001E-3</v>
      </c>
      <c r="E67" s="86">
        <v>6.0000000000000001E-3</v>
      </c>
      <c r="F67" s="86">
        <v>6.0000000000000001E-3</v>
      </c>
      <c r="G67" s="86">
        <v>6.0000000000000001E-3</v>
      </c>
      <c r="H67" s="86">
        <v>6.0000000000000001E-3</v>
      </c>
      <c r="I67" s="86">
        <v>6.0000000000000001E-3</v>
      </c>
      <c r="J67" s="86">
        <v>6.0000000000000001E-3</v>
      </c>
      <c r="K67" s="86">
        <v>5.934E-3</v>
      </c>
      <c r="L67" s="86">
        <v>6.0000000000000001E-3</v>
      </c>
      <c r="M67" s="86">
        <v>6.0000000000000001E-3</v>
      </c>
      <c r="N67" s="86">
        <v>6.0000000000000001E-3</v>
      </c>
      <c r="O67" s="86">
        <v>5.6181818181818182E-3</v>
      </c>
      <c r="P67" s="86">
        <v>6.0730050558945002E-3</v>
      </c>
      <c r="Q67" s="86">
        <v>6.0213798521324795E-3</v>
      </c>
      <c r="R67" s="86">
        <v>5.8126399565354703E-3</v>
      </c>
      <c r="S67" s="86">
        <v>5.5989813974115701E-3</v>
      </c>
      <c r="T67" s="86">
        <v>5.6573732456414293E-3</v>
      </c>
      <c r="U67" s="86">
        <v>5.6739709664758E-3</v>
      </c>
      <c r="V67" s="86">
        <v>5.5545117742737578E-3</v>
      </c>
      <c r="W67" s="86">
        <v>5.0133257019974436E-3</v>
      </c>
      <c r="X67" s="86">
        <v>5.4284068268153846E-3</v>
      </c>
      <c r="Y67" s="86">
        <v>5.5430948083401961E-3</v>
      </c>
      <c r="Z67" s="86">
        <v>5.4879635459527355E-3</v>
      </c>
      <c r="AA67" s="86">
        <v>5.4430432568653569E-3</v>
      </c>
      <c r="AB67" s="86">
        <v>5.5971706094226914E-3</v>
      </c>
      <c r="AC67" s="86">
        <v>5.7238729966646758E-3</v>
      </c>
      <c r="AD67" s="86">
        <v>5.8624980139614334E-3</v>
      </c>
      <c r="AE67" s="86">
        <v>5.9879398441933874E-3</v>
      </c>
      <c r="AF67" s="86">
        <v>6.1111041114432834E-3</v>
      </c>
    </row>
    <row r="68" spans="1:32" x14ac:dyDescent="0.3">
      <c r="B68" s="85" t="s">
        <v>220</v>
      </c>
      <c r="C68" s="86">
        <v>0.33300000000000002</v>
      </c>
      <c r="D68" s="86">
        <v>0.221</v>
      </c>
      <c r="E68" s="86">
        <v>0.183</v>
      </c>
      <c r="F68" s="86">
        <v>9.9000000000000005E-2</v>
      </c>
      <c r="G68" s="86">
        <v>5.3999999999999999E-2</v>
      </c>
      <c r="H68" s="86">
        <v>1.95E-2</v>
      </c>
      <c r="I68" s="86">
        <v>2.5999999999999999E-2</v>
      </c>
      <c r="J68" s="86">
        <v>4.3999999999999997E-2</v>
      </c>
      <c r="K68" s="86">
        <v>4.7E-2</v>
      </c>
      <c r="L68" s="86">
        <v>0.13800000000000001</v>
      </c>
      <c r="M68" s="86">
        <v>0.26100000000000001</v>
      </c>
      <c r="N68" s="86">
        <v>0.12934899999999999</v>
      </c>
      <c r="O68" s="86">
        <v>0.28251479999999995</v>
      </c>
      <c r="P68" s="86">
        <v>0.22900000000000001</v>
      </c>
      <c r="Q68" s="86">
        <v>0.17499999999999999</v>
      </c>
      <c r="R68" s="86">
        <v>0.12</v>
      </c>
      <c r="S68" s="86">
        <v>0.17499999999999999</v>
      </c>
      <c r="T68" s="86">
        <v>0.28000000000000003</v>
      </c>
      <c r="U68" s="86">
        <v>0.106</v>
      </c>
      <c r="V68" s="86">
        <v>8.8499999999999995E-2</v>
      </c>
      <c r="W68" s="86">
        <v>0.222</v>
      </c>
      <c r="X68" s="86">
        <v>0.307</v>
      </c>
      <c r="Y68" s="86">
        <v>0.3</v>
      </c>
      <c r="Z68" s="86">
        <v>0.14000000000000001</v>
      </c>
      <c r="AA68" s="86">
        <v>0.05</v>
      </c>
      <c r="AB68" s="86">
        <v>7.4999999999999997E-2</v>
      </c>
      <c r="AC68" s="86">
        <v>7.4999999999999997E-2</v>
      </c>
      <c r="AD68" s="86">
        <v>7.4999999999999997E-2</v>
      </c>
      <c r="AE68" s="86">
        <v>7.4999999999999997E-2</v>
      </c>
      <c r="AF68" s="86">
        <v>7.4999999999999997E-2</v>
      </c>
    </row>
    <row r="69" spans="1:32" x14ac:dyDescent="0.3">
      <c r="B69" s="85" t="s">
        <v>233</v>
      </c>
      <c r="C69" s="86">
        <v>0</v>
      </c>
      <c r="D69" s="86">
        <v>0</v>
      </c>
      <c r="E69" s="86">
        <v>0.10890000000000001</v>
      </c>
      <c r="F69" s="86">
        <v>8.5999999999999993E-2</v>
      </c>
      <c r="G69" s="86">
        <v>0.109</v>
      </c>
      <c r="H69" s="86">
        <v>0.18580000000000002</v>
      </c>
      <c r="I69" s="86">
        <v>8.8999999999999996E-2</v>
      </c>
      <c r="J69" s="86">
        <v>6.0999999999999999E-2</v>
      </c>
      <c r="K69" s="86">
        <v>0.126</v>
      </c>
      <c r="L69" s="86">
        <v>8.165399999999999E-2</v>
      </c>
      <c r="M69" s="86">
        <v>7.2732000000000005E-2</v>
      </c>
      <c r="N69" s="86">
        <v>2.1731200000000003E-2</v>
      </c>
      <c r="O69" s="86">
        <v>2.3213454545454548E-2</v>
      </c>
      <c r="P69" s="86">
        <v>0</v>
      </c>
      <c r="Q69" s="86">
        <v>0.01</v>
      </c>
      <c r="R69" s="86">
        <v>0.01</v>
      </c>
      <c r="S69" s="86">
        <v>6.6666666666666671E-3</v>
      </c>
      <c r="T69" s="86">
        <v>8.8888888888888889E-3</v>
      </c>
      <c r="U69" s="86">
        <v>8.518518518518519E-3</v>
      </c>
      <c r="V69" s="86">
        <v>0.02</v>
      </c>
      <c r="W69" s="86">
        <v>1.2469135802469134E-2</v>
      </c>
      <c r="X69" s="86">
        <v>3.8799999999999994E-2</v>
      </c>
      <c r="Y69" s="86">
        <v>5.2096000000000003E-2</v>
      </c>
      <c r="Z69" s="86">
        <v>0.174436218</v>
      </c>
      <c r="AA69" s="86">
        <v>0.22493024999999997</v>
      </c>
      <c r="AB69" s="86">
        <v>0.21571649999999998</v>
      </c>
      <c r="AC69" s="86">
        <v>0.20693249999999999</v>
      </c>
      <c r="AD69" s="86">
        <v>0.20310750000000002</v>
      </c>
      <c r="AE69" s="86">
        <v>0.19966500000000001</v>
      </c>
      <c r="AF69" s="86">
        <v>0.19440000000000002</v>
      </c>
    </row>
    <row r="70" spans="1:32" x14ac:dyDescent="0.3">
      <c r="B70" s="85" t="s">
        <v>234</v>
      </c>
      <c r="C70" s="86">
        <v>0</v>
      </c>
      <c r="D70" s="86">
        <v>0</v>
      </c>
      <c r="E70" s="86">
        <v>0</v>
      </c>
      <c r="F70" s="86">
        <v>0</v>
      </c>
      <c r="G70" s="86">
        <v>0</v>
      </c>
      <c r="H70" s="86">
        <v>0</v>
      </c>
      <c r="I70" s="86">
        <v>0</v>
      </c>
      <c r="J70" s="86">
        <v>0</v>
      </c>
      <c r="K70" s="86">
        <v>0</v>
      </c>
      <c r="L70" s="86">
        <v>0</v>
      </c>
      <c r="M70" s="86">
        <v>0</v>
      </c>
      <c r="N70" s="86">
        <v>0</v>
      </c>
      <c r="O70" s="86">
        <v>0</v>
      </c>
      <c r="P70" s="86">
        <v>1.9899999999999985E-4</v>
      </c>
      <c r="Q70" s="86">
        <v>1.9899999999999985E-4</v>
      </c>
      <c r="R70" s="86">
        <v>1.9899999999999985E-4</v>
      </c>
      <c r="S70" s="86">
        <v>1.9899999999999985E-4</v>
      </c>
      <c r="T70" s="86">
        <v>5.0994999999999999E-3</v>
      </c>
      <c r="U70" s="86">
        <v>2.3769999999999998E-3</v>
      </c>
      <c r="V70" s="86">
        <v>1.1989999999999998E-3</v>
      </c>
      <c r="W70" s="86">
        <v>2.8918333333333331E-3</v>
      </c>
      <c r="X70" s="86">
        <v>2.1559444444444443E-3</v>
      </c>
      <c r="Y70" s="86">
        <v>2.0822592592592585E-3</v>
      </c>
      <c r="Z70" s="86">
        <v>2.3766790123456788E-3</v>
      </c>
      <c r="AA70" s="86">
        <v>2.2049609053497936E-3</v>
      </c>
      <c r="AB70" s="86">
        <v>2.221299725651577E-3</v>
      </c>
      <c r="AC70" s="86">
        <v>2.2676465477823498E-3</v>
      </c>
      <c r="AD70" s="86">
        <v>2.2313023929279065E-3</v>
      </c>
      <c r="AE70" s="86">
        <v>2.2400828887872777E-3</v>
      </c>
      <c r="AF70" s="86">
        <v>2.2463439431658449E-3</v>
      </c>
    </row>
    <row r="71" spans="1:32" ht="12" x14ac:dyDescent="0.3">
      <c r="A71" s="82"/>
      <c r="B71" s="85" t="s">
        <v>213</v>
      </c>
      <c r="C71" s="86">
        <v>2.7E-2</v>
      </c>
      <c r="D71" s="86">
        <v>2.7E-2</v>
      </c>
      <c r="E71" s="86">
        <v>2.7E-2</v>
      </c>
      <c r="F71" s="86">
        <v>2.7E-2</v>
      </c>
      <c r="G71" s="86">
        <v>2.8000000000000001E-2</v>
      </c>
      <c r="H71" s="86">
        <v>2.8000000000000001E-2</v>
      </c>
      <c r="I71" s="86">
        <v>2.8000000000000001E-2</v>
      </c>
      <c r="J71" s="86">
        <v>2.8000000000000001E-2</v>
      </c>
      <c r="K71" s="86">
        <v>2.8000000000000001E-2</v>
      </c>
      <c r="L71" s="86">
        <v>2.8000000000000001E-2</v>
      </c>
      <c r="M71" s="86">
        <v>2.8000000000000001E-2</v>
      </c>
      <c r="N71" s="86">
        <v>2.8000000000000001E-2</v>
      </c>
      <c r="O71" s="86">
        <v>2.8000000000000001E-2</v>
      </c>
      <c r="P71" s="86">
        <v>2.8340690260841E-2</v>
      </c>
      <c r="Q71" s="86">
        <v>2.80997726432849E-2</v>
      </c>
      <c r="R71" s="86">
        <v>2.7125653130498802E-2</v>
      </c>
      <c r="S71" s="86">
        <v>2.6128579854587299E-2</v>
      </c>
      <c r="T71" s="86">
        <v>2.64010751463266E-2</v>
      </c>
      <c r="U71" s="86">
        <v>2.6478531176886987E-2</v>
      </c>
      <c r="V71" s="86">
        <v>2.5921054946610796E-2</v>
      </c>
      <c r="W71" s="86">
        <v>2.3411976711735987E-2</v>
      </c>
      <c r="X71" s="86">
        <v>2.5350384508350317E-2</v>
      </c>
      <c r="Y71" s="86">
        <v>2.5885971564165399E-2</v>
      </c>
      <c r="Z71" s="86">
        <v>2.5628511365521297E-2</v>
      </c>
      <c r="AA71" s="86">
        <v>2.5418735894205093E-2</v>
      </c>
      <c r="AB71" s="86">
        <v>2.6138502812056871E-2</v>
      </c>
      <c r="AC71" s="86">
        <v>2.6730196533102928E-2</v>
      </c>
      <c r="AD71" s="86">
        <v>2.7377568331692151E-2</v>
      </c>
      <c r="AE71" s="86">
        <v>2.7963375315447046E-2</v>
      </c>
      <c r="AF71" s="86">
        <v>2.8538546195612226E-2</v>
      </c>
    </row>
    <row r="72" spans="1:32" ht="12" x14ac:dyDescent="0.3">
      <c r="A72" s="82"/>
      <c r="B72" s="85" t="s">
        <v>235</v>
      </c>
      <c r="C72" s="86">
        <v>0</v>
      </c>
      <c r="D72" s="86">
        <v>5.0000000000000001E-4</v>
      </c>
      <c r="E72" s="86">
        <v>1.5E-3</v>
      </c>
      <c r="F72" s="86">
        <v>4.0000000000000001E-3</v>
      </c>
      <c r="G72" s="86">
        <v>1.2999999999999999E-2</v>
      </c>
      <c r="H72" s="86">
        <v>2.4E-2</v>
      </c>
      <c r="I72" s="86">
        <v>1.7000000000000001E-2</v>
      </c>
      <c r="J72" s="86">
        <v>8.9999999999999993E-3</v>
      </c>
      <c r="K72" s="86">
        <v>2.1999999999999999E-2</v>
      </c>
      <c r="L72" s="86">
        <v>1.3029000000000001E-2</v>
      </c>
      <c r="M72" s="86">
        <v>1.22E-4</v>
      </c>
      <c r="N72" s="86">
        <v>2.0139999999999997E-3</v>
      </c>
      <c r="O72" s="86">
        <v>2.4263781818181819E-2</v>
      </c>
      <c r="P72" s="86">
        <v>0</v>
      </c>
      <c r="Q72" s="86">
        <v>0</v>
      </c>
      <c r="R72" s="86">
        <v>0</v>
      </c>
      <c r="S72" s="86">
        <v>0</v>
      </c>
      <c r="T72" s="86">
        <v>3.0000000000000001E-3</v>
      </c>
      <c r="U72" s="86">
        <v>3.0000000000000001E-3</v>
      </c>
      <c r="V72" s="86">
        <v>3.0000000000000001E-3</v>
      </c>
      <c r="W72" s="86">
        <v>3.0000000000000001E-3</v>
      </c>
      <c r="X72" s="86">
        <v>3.0000000000000001E-3</v>
      </c>
      <c r="Y72" s="86">
        <v>5.0000000000000001E-3</v>
      </c>
      <c r="Z72" s="86">
        <v>5.0000000000000001E-3</v>
      </c>
      <c r="AA72" s="86">
        <v>5.0000000000000001E-3</v>
      </c>
      <c r="AB72" s="86">
        <v>5.0000000000000001E-3</v>
      </c>
      <c r="AC72" s="86">
        <v>5.0000000000000001E-3</v>
      </c>
      <c r="AD72" s="86">
        <v>5.0000000000000001E-3</v>
      </c>
      <c r="AE72" s="86">
        <v>5.0000000000000001E-3</v>
      </c>
      <c r="AF72" s="86">
        <v>5.0000000000000001E-3</v>
      </c>
    </row>
    <row r="73" spans="1:32" x14ac:dyDescent="0.3">
      <c r="B73" s="85" t="s">
        <v>236</v>
      </c>
      <c r="C73" s="86">
        <v>1.0800000000000001E-2</v>
      </c>
      <c r="D73" s="86">
        <v>4.2000000000000006E-3</v>
      </c>
      <c r="E73" s="86">
        <v>1.6800000000000002E-2</v>
      </c>
      <c r="F73" s="86">
        <v>1.2999999999999999E-2</v>
      </c>
      <c r="G73" s="86">
        <v>1.7000000000000001E-2</v>
      </c>
      <c r="H73" s="86">
        <v>9.6000000000000002E-2</v>
      </c>
      <c r="I73" s="86">
        <v>6.3E-2</v>
      </c>
      <c r="J73" s="86">
        <v>6.0999999999999999E-2</v>
      </c>
      <c r="K73" s="86">
        <v>0.109</v>
      </c>
      <c r="L73" s="86">
        <v>0.05</v>
      </c>
      <c r="M73" s="86">
        <v>1.0999999999999999E-2</v>
      </c>
      <c r="N73" s="86">
        <v>5.8000000000000003E-2</v>
      </c>
      <c r="O73" s="86">
        <v>8.0000000000000002E-3</v>
      </c>
      <c r="P73" s="86">
        <v>0</v>
      </c>
      <c r="Q73" s="86">
        <v>0</v>
      </c>
      <c r="R73" s="86">
        <v>6.3432693720349501E-2</v>
      </c>
      <c r="S73" s="86">
        <v>7.0611382952989299E-2</v>
      </c>
      <c r="T73" s="86">
        <v>4.4429987142022002E-2</v>
      </c>
      <c r="U73" s="86">
        <v>5.8324513014722648E-2</v>
      </c>
      <c r="V73" s="86">
        <v>8.2956226674597164E-2</v>
      </c>
      <c r="W73" s="86">
        <v>0</v>
      </c>
      <c r="X73" s="86">
        <v>2.8600489896429605E-3</v>
      </c>
      <c r="Y73" s="86">
        <v>7.7780509783892315E-3</v>
      </c>
      <c r="Z73" s="86">
        <v>2.9423529177978621E-3</v>
      </c>
      <c r="AA73" s="86">
        <v>8.9613892670261062E-3</v>
      </c>
      <c r="AB73" s="86">
        <v>5.7342821182059254E-3</v>
      </c>
      <c r="AC73" s="86">
        <v>5.0818421294260641E-3</v>
      </c>
      <c r="AD73" s="86">
        <v>4.446575378163363E-3</v>
      </c>
      <c r="AE73" s="86">
        <v>3.8278871614555216E-3</v>
      </c>
      <c r="AF73" s="86">
        <v>3.2252033706873071E-3</v>
      </c>
    </row>
    <row r="74" spans="1:32" ht="11.5" x14ac:dyDescent="0.25">
      <c r="A74" s="82"/>
      <c r="B74" s="88" t="s">
        <v>204</v>
      </c>
      <c r="C74" s="89">
        <v>1.7036815648646739</v>
      </c>
      <c r="D74" s="89">
        <v>1.4533629204612386</v>
      </c>
      <c r="E74" s="89">
        <v>1.564730062510862</v>
      </c>
      <c r="F74" s="89">
        <v>1.4457490967944269</v>
      </c>
      <c r="G74" s="89">
        <v>1.5356056482102618</v>
      </c>
      <c r="H74" s="89">
        <v>1.7692463680083426</v>
      </c>
      <c r="I74" s="89">
        <v>1.8631924638321962</v>
      </c>
      <c r="J74" s="89">
        <v>2.47634</v>
      </c>
      <c r="K74" s="89">
        <v>3.8447539090909091</v>
      </c>
      <c r="L74" s="89">
        <v>2.9325610000000002</v>
      </c>
      <c r="M74" s="89">
        <v>4.4744250000000001</v>
      </c>
      <c r="N74" s="89">
        <v>4.9300281999999997</v>
      </c>
      <c r="O74" s="89">
        <v>4.7560296181818176</v>
      </c>
      <c r="P74" s="89">
        <v>4.2255239358671108</v>
      </c>
      <c r="Q74" s="89">
        <v>3.5711275914052765</v>
      </c>
      <c r="R74" s="89">
        <v>3.6544117473999833</v>
      </c>
      <c r="S74" s="89">
        <v>2.9464794698941392</v>
      </c>
      <c r="T74" s="89">
        <v>3.3778562297212438</v>
      </c>
      <c r="U74" s="89">
        <v>3.8885118391989066</v>
      </c>
      <c r="V74" s="89">
        <v>4.3970485697453503</v>
      </c>
      <c r="W74" s="89">
        <v>3.356819054590833</v>
      </c>
      <c r="X74" s="89">
        <v>4.2466046085321008</v>
      </c>
      <c r="Y74" s="89">
        <v>5.1919184809495995</v>
      </c>
      <c r="Z74" s="89">
        <v>4.8941806809436219</v>
      </c>
      <c r="AA74" s="89">
        <v>4.676670099644662</v>
      </c>
      <c r="AB74" s="89">
        <v>4.8558289051036869</v>
      </c>
      <c r="AC74" s="89">
        <v>4.5235493937761628</v>
      </c>
      <c r="AD74" s="89">
        <v>4.7330281812605755</v>
      </c>
      <c r="AE74" s="89">
        <v>4.4234821738519816</v>
      </c>
      <c r="AF74" s="89">
        <v>4.3776424551008484</v>
      </c>
    </row>
    <row r="75" spans="1:32" x14ac:dyDescent="0.3">
      <c r="B75" s="85" t="s">
        <v>239</v>
      </c>
      <c r="C75" s="86">
        <v>8.0000000000000002E-3</v>
      </c>
      <c r="D75" s="86">
        <v>8.0000000000000002E-3</v>
      </c>
      <c r="E75" s="86">
        <v>8.0000000000000002E-3</v>
      </c>
      <c r="F75" s="86">
        <v>8.0000000000000002E-3</v>
      </c>
      <c r="G75" s="86">
        <v>8.0000000000000002E-3</v>
      </c>
      <c r="H75" s="86">
        <v>8.0000000000000002E-3</v>
      </c>
      <c r="I75" s="86">
        <v>8.9999999999999993E-3</v>
      </c>
      <c r="J75" s="86">
        <v>8.9999999999999993E-3</v>
      </c>
      <c r="K75" s="86">
        <v>8.9999999999999993E-3</v>
      </c>
      <c r="L75" s="86">
        <v>8.9999999999999993E-3</v>
      </c>
      <c r="M75" s="86">
        <v>8.9999999999999993E-3</v>
      </c>
      <c r="N75" s="86">
        <v>8.9999999999999993E-3</v>
      </c>
      <c r="O75" s="86">
        <v>8.9999999999999993E-3</v>
      </c>
      <c r="P75" s="86">
        <v>9.2113935848285901E-3</v>
      </c>
      <c r="Q75" s="86">
        <v>9.4963539703682501E-3</v>
      </c>
      <c r="R75" s="86">
        <v>9.6653026731308104E-3</v>
      </c>
      <c r="S75" s="86">
        <v>9.8373618971916901E-3</v>
      </c>
      <c r="T75" s="86">
        <v>1.0173090816756901E-2</v>
      </c>
      <c r="U75" s="86">
        <v>1.050437422352026E-2</v>
      </c>
      <c r="V75" s="86">
        <v>1.06864751704451E-2</v>
      </c>
      <c r="W75" s="86">
        <v>1.0138869704241949E-2</v>
      </c>
      <c r="X75" s="86">
        <v>1.0805962053345584E-2</v>
      </c>
      <c r="Y75" s="86">
        <v>1.1106031799822055E-2</v>
      </c>
      <c r="Z75" s="86">
        <v>1.1066055204014155E-2</v>
      </c>
      <c r="AA75" s="86">
        <v>1.1072236536590268E-2</v>
      </c>
      <c r="AB75" s="86">
        <v>1.1180980630952929E-2</v>
      </c>
      <c r="AC75" s="86">
        <v>1.1420061553182455E-2</v>
      </c>
      <c r="AD75" s="86">
        <v>1.1738566580199386E-2</v>
      </c>
      <c r="AE75" s="86">
        <v>1.2017299957506972E-2</v>
      </c>
      <c r="AF75" s="86">
        <v>1.2279705479407597E-2</v>
      </c>
    </row>
    <row r="76" spans="1:32" x14ac:dyDescent="0.3">
      <c r="B76" s="85" t="s">
        <v>240</v>
      </c>
      <c r="C76" s="86">
        <v>0</v>
      </c>
      <c r="D76" s="86">
        <v>0</v>
      </c>
      <c r="E76" s="86">
        <v>0</v>
      </c>
      <c r="F76" s="86">
        <v>0</v>
      </c>
      <c r="G76" s="86">
        <v>0</v>
      </c>
      <c r="H76" s="86">
        <v>0</v>
      </c>
      <c r="I76" s="86">
        <v>0</v>
      </c>
      <c r="J76" s="86">
        <v>0</v>
      </c>
      <c r="K76" s="86">
        <v>0</v>
      </c>
      <c r="L76" s="86">
        <v>1.7999999999999997E-5</v>
      </c>
      <c r="M76" s="86">
        <v>3.4000000000000002E-2</v>
      </c>
      <c r="N76" s="86">
        <v>0.02</v>
      </c>
      <c r="O76" s="86">
        <v>0.03</v>
      </c>
      <c r="P76" s="86">
        <v>1.4E-2</v>
      </c>
      <c r="Q76" s="86">
        <v>1.8383487797613441E-2</v>
      </c>
      <c r="R76" s="86">
        <v>3.2000000000000001E-2</v>
      </c>
      <c r="S76" s="86">
        <v>0.01</v>
      </c>
      <c r="T76" s="86">
        <v>0.01</v>
      </c>
      <c r="U76" s="86">
        <v>0.01</v>
      </c>
      <c r="V76" s="86">
        <v>0.01</v>
      </c>
      <c r="W76" s="86">
        <v>1.2E-2</v>
      </c>
      <c r="X76" s="86">
        <v>1.0999999999999999E-2</v>
      </c>
      <c r="Y76" s="86">
        <v>0.02</v>
      </c>
      <c r="Z76" s="86">
        <v>0.02</v>
      </c>
      <c r="AA76" s="86">
        <v>0.02</v>
      </c>
      <c r="AB76" s="86">
        <v>2.1999999999999999E-2</v>
      </c>
      <c r="AC76" s="86">
        <v>2.4E-2</v>
      </c>
      <c r="AD76" s="86">
        <v>2.5000000000000001E-2</v>
      </c>
      <c r="AE76" s="86">
        <v>2.5999999999999999E-2</v>
      </c>
      <c r="AF76" s="86">
        <v>2.7E-2</v>
      </c>
    </row>
    <row r="77" spans="1:32" x14ac:dyDescent="0.3">
      <c r="B77" s="85" t="s">
        <v>241</v>
      </c>
      <c r="C77" s="86">
        <v>0</v>
      </c>
      <c r="D77" s="86">
        <v>0</v>
      </c>
      <c r="E77" s="86">
        <v>8.0999999999999996E-3</v>
      </c>
      <c r="F77" s="86">
        <v>0</v>
      </c>
      <c r="G77" s="86">
        <v>0</v>
      </c>
      <c r="H77" s="86">
        <v>1E-3</v>
      </c>
      <c r="I77" s="86">
        <v>0</v>
      </c>
      <c r="J77" s="86">
        <v>0</v>
      </c>
      <c r="K77" s="86">
        <v>3.1399999999999999E-4</v>
      </c>
      <c r="L77" s="86">
        <v>3.0699999999999998E-4</v>
      </c>
      <c r="M77" s="86">
        <v>6.5229999999999993E-3</v>
      </c>
      <c r="N77" s="86">
        <v>7.4279999999999997E-3</v>
      </c>
      <c r="O77" s="86">
        <v>9.2543909090909114E-3</v>
      </c>
      <c r="P77" s="86">
        <v>4.7652781818181824E-3</v>
      </c>
      <c r="Q77" s="86">
        <v>4.7652781818181824E-3</v>
      </c>
      <c r="R77" s="86">
        <v>4.7652781818181824E-3</v>
      </c>
      <c r="S77" s="86">
        <v>4.7652781818181824E-3</v>
      </c>
      <c r="T77" s="86">
        <v>4.7652781818181824E-3</v>
      </c>
      <c r="U77" s="86">
        <v>4.7652781818181824E-3</v>
      </c>
      <c r="V77" s="86">
        <v>4.7652781818181824E-3</v>
      </c>
      <c r="W77" s="86">
        <v>4.7652781818181824E-3</v>
      </c>
      <c r="X77" s="86">
        <v>4.7652781818181824E-3</v>
      </c>
      <c r="Y77" s="86">
        <v>8.0000000000000002E-3</v>
      </c>
      <c r="Z77" s="86">
        <v>8.0000000000000002E-3</v>
      </c>
      <c r="AA77" s="86">
        <v>8.0000000000000002E-3</v>
      </c>
      <c r="AB77" s="86">
        <v>8.0000000000000002E-3</v>
      </c>
      <c r="AC77" s="86">
        <v>8.0000000000000002E-3</v>
      </c>
      <c r="AD77" s="86">
        <v>8.0000000000000002E-3</v>
      </c>
      <c r="AE77" s="86">
        <v>8.0000000000000002E-3</v>
      </c>
      <c r="AF77" s="86">
        <v>8.0000000000000002E-3</v>
      </c>
    </row>
    <row r="78" spans="1:32" x14ac:dyDescent="0.3">
      <c r="B78" s="85" t="s">
        <v>242</v>
      </c>
      <c r="C78" s="86">
        <v>0</v>
      </c>
      <c r="D78" s="86">
        <v>1E-3</v>
      </c>
      <c r="E78" s="86">
        <v>0</v>
      </c>
      <c r="F78" s="86">
        <v>1E-3</v>
      </c>
      <c r="G78" s="86">
        <v>0</v>
      </c>
      <c r="H78" s="86">
        <v>0</v>
      </c>
      <c r="I78" s="86">
        <v>1E-3</v>
      </c>
      <c r="J78" s="86">
        <v>1E-3</v>
      </c>
      <c r="K78" s="86">
        <v>0</v>
      </c>
      <c r="L78" s="86">
        <v>0</v>
      </c>
      <c r="M78" s="86">
        <v>2E-3</v>
      </c>
      <c r="N78" s="86">
        <v>0</v>
      </c>
      <c r="O78" s="86">
        <v>0</v>
      </c>
      <c r="P78" s="86">
        <v>2.7E-2</v>
      </c>
      <c r="Q78" s="86">
        <v>5.0000000000000001E-3</v>
      </c>
      <c r="R78" s="86">
        <v>2.8658300037806839E-2</v>
      </c>
      <c r="S78" s="86">
        <v>2.5999999999999999E-2</v>
      </c>
      <c r="T78" s="86">
        <v>5.0000000000000001E-3</v>
      </c>
      <c r="U78" s="86">
        <v>5.0000000000000001E-3</v>
      </c>
      <c r="V78" s="86">
        <v>5.0000000000000001E-3</v>
      </c>
      <c r="W78" s="86">
        <v>1.2E-2</v>
      </c>
      <c r="X78" s="86">
        <v>1.2E-2</v>
      </c>
      <c r="Y78" s="86">
        <v>1.2E-2</v>
      </c>
      <c r="Z78" s="86">
        <v>1.2E-2</v>
      </c>
      <c r="AA78" s="86">
        <v>1.4999999999999999E-2</v>
      </c>
      <c r="AB78" s="86">
        <v>1.4999999999999999E-2</v>
      </c>
      <c r="AC78" s="86">
        <v>1.4999999999999999E-2</v>
      </c>
      <c r="AD78" s="86">
        <v>1.4999999999999999E-2</v>
      </c>
      <c r="AE78" s="86">
        <v>1.4999999999999999E-2</v>
      </c>
      <c r="AF78" s="86">
        <v>1.4999999999999999E-2</v>
      </c>
    </row>
    <row r="79" spans="1:32" ht="12" x14ac:dyDescent="0.3">
      <c r="A79" s="82"/>
      <c r="B79" s="85" t="s">
        <v>243</v>
      </c>
      <c r="C79" s="86">
        <v>0</v>
      </c>
      <c r="D79" s="86">
        <v>0</v>
      </c>
      <c r="E79" s="86">
        <v>0</v>
      </c>
      <c r="F79" s="86">
        <v>0</v>
      </c>
      <c r="G79" s="86">
        <v>0</v>
      </c>
      <c r="H79" s="86">
        <v>0</v>
      </c>
      <c r="I79" s="86">
        <v>0</v>
      </c>
      <c r="J79" s="86">
        <v>0</v>
      </c>
      <c r="K79" s="86">
        <v>0</v>
      </c>
      <c r="L79" s="86">
        <v>0</v>
      </c>
      <c r="M79" s="86">
        <v>2.04E-4</v>
      </c>
      <c r="N79" s="86">
        <v>1.3240000000000002E-4</v>
      </c>
      <c r="O79" s="86">
        <v>2.2690909090909096E-5</v>
      </c>
      <c r="P79" s="86">
        <v>0.02</v>
      </c>
      <c r="Q79" s="86">
        <v>0.02</v>
      </c>
      <c r="R79" s="86">
        <v>0.02</v>
      </c>
      <c r="S79" s="86">
        <v>0.02</v>
      </c>
      <c r="T79" s="86">
        <v>2.0488780071882956E-2</v>
      </c>
      <c r="U79" s="86">
        <v>1.4872217020396419E-2</v>
      </c>
      <c r="V79" s="86">
        <v>9.6750461351466591E-3</v>
      </c>
      <c r="W79" s="86">
        <v>5.2281061944845532E-3</v>
      </c>
      <c r="X79" s="86">
        <v>4.0577944712581488E-3</v>
      </c>
      <c r="Y79" s="86">
        <v>3.2269131787145855E-2</v>
      </c>
      <c r="Z79" s="86">
        <v>2.3774683497085787E-3</v>
      </c>
      <c r="AA79" s="86">
        <v>5.2388526163643291E-2</v>
      </c>
      <c r="AB79" s="86">
        <v>9.0018668891916603E-3</v>
      </c>
      <c r="AC79" s="86">
        <v>8.1124895689185898E-3</v>
      </c>
      <c r="AD79" s="86">
        <v>1.8438731465472757E-2</v>
      </c>
      <c r="AE79" s="86">
        <v>1.917825540983813E-2</v>
      </c>
      <c r="AF79" s="86">
        <v>1.7895049329234098E-2</v>
      </c>
    </row>
    <row r="80" spans="1:32" ht="12" x14ac:dyDescent="0.3">
      <c r="A80" s="82"/>
      <c r="B80" s="85" t="s">
        <v>244</v>
      </c>
      <c r="C80" s="86">
        <v>0</v>
      </c>
      <c r="D80" s="86">
        <v>0</v>
      </c>
      <c r="E80" s="86">
        <v>0</v>
      </c>
      <c r="F80" s="86">
        <v>0</v>
      </c>
      <c r="G80" s="86">
        <v>0</v>
      </c>
      <c r="H80" s="86">
        <v>0</v>
      </c>
      <c r="I80" s="86">
        <v>0</v>
      </c>
      <c r="J80" s="86">
        <v>2.0000000000000001E-4</v>
      </c>
      <c r="K80" s="86">
        <v>1.34E-4</v>
      </c>
      <c r="L80" s="86">
        <v>2.1000000000000002E-5</v>
      </c>
      <c r="M80" s="86">
        <v>8.599999999999999E-5</v>
      </c>
      <c r="N80" s="86">
        <v>1.2899999999999999E-4</v>
      </c>
      <c r="O80" s="86">
        <v>1.08E-4</v>
      </c>
      <c r="P80" s="86">
        <v>2.818581131047999E-4</v>
      </c>
      <c r="Q80" s="86">
        <v>6.6180529382429932E-4</v>
      </c>
      <c r="R80" s="86">
        <v>8.8707023084110047E-4</v>
      </c>
      <c r="S80" s="86">
        <v>1.1164825295889003E-3</v>
      </c>
      <c r="T80" s="86">
        <v>1.5641210890092001E-3</v>
      </c>
      <c r="U80" s="86">
        <v>2.0058322980270145E-3</v>
      </c>
      <c r="V80" s="86">
        <v>2.2486335605934665E-3</v>
      </c>
      <c r="W80" s="86">
        <v>1.446774047516282E-3</v>
      </c>
      <c r="X80" s="86">
        <v>2.2609075047526359E-3</v>
      </c>
      <c r="Y80" s="86">
        <v>2.6569173073366327E-3</v>
      </c>
      <c r="Z80" s="86">
        <v>2.6041591602732873E-3</v>
      </c>
      <c r="AA80" s="86">
        <v>2.6123168246893619E-3</v>
      </c>
      <c r="AB80" s="86">
        <v>2.7558292175460328E-3</v>
      </c>
      <c r="AC80" s="86">
        <v>3.0713504919346129E-3</v>
      </c>
      <c r="AD80" s="86">
        <v>3.491689810883168E-3</v>
      </c>
      <c r="AE80" s="86">
        <v>3.8595414554334208E-3</v>
      </c>
      <c r="AF80" s="86">
        <v>4.2058448070542622E-3</v>
      </c>
    </row>
    <row r="81" spans="1:32" x14ac:dyDescent="0.3">
      <c r="B81" s="85" t="s">
        <v>245</v>
      </c>
      <c r="C81" s="86">
        <v>3.1815356736225452E-2</v>
      </c>
      <c r="D81" s="86">
        <v>2.5915132405954354E-2</v>
      </c>
      <c r="E81" s="86">
        <v>3.5871074415629665E-2</v>
      </c>
      <c r="F81" s="86">
        <v>3.7883096313709584E-2</v>
      </c>
      <c r="G81" s="86">
        <v>3.9929042244605167E-2</v>
      </c>
      <c r="H81" s="86">
        <v>4.2009885013376672E-2</v>
      </c>
      <c r="I81" s="86">
        <v>4.4075385905997508E-2</v>
      </c>
      <c r="J81" s="86">
        <v>5.6170000000000074E-2</v>
      </c>
      <c r="K81" s="86">
        <v>6.617000000000002E-2</v>
      </c>
      <c r="L81" s="86">
        <v>9.6170000000000019E-2</v>
      </c>
      <c r="M81" s="86">
        <v>6.9999999999999999E-6</v>
      </c>
      <c r="N81" s="86">
        <v>3.8000000000000002E-5</v>
      </c>
      <c r="O81" s="86">
        <v>1.7890909090909085E-5</v>
      </c>
      <c r="P81" s="86">
        <v>1.009693421198108E-4</v>
      </c>
      <c r="Q81" s="86">
        <v>2.1497863763107715E-3</v>
      </c>
      <c r="R81" s="86">
        <v>1.8472994290426072E-3</v>
      </c>
      <c r="S81" s="86">
        <v>1.6347324818492524E-2</v>
      </c>
      <c r="T81" s="86">
        <v>7.9898296902574089E-3</v>
      </c>
      <c r="U81" s="86">
        <v>2.4034323932897905E-2</v>
      </c>
      <c r="V81" s="86">
        <v>7.7582114983567292E-3</v>
      </c>
      <c r="W81" s="86">
        <v>1.176031879713264E-4</v>
      </c>
      <c r="X81" s="86">
        <v>0</v>
      </c>
      <c r="Y81" s="86">
        <v>0</v>
      </c>
      <c r="Z81" s="86">
        <v>1E-3</v>
      </c>
      <c r="AA81" s="86">
        <v>3.0000000000000001E-3</v>
      </c>
      <c r="AB81" s="86">
        <v>3.0000000000000001E-3</v>
      </c>
      <c r="AC81" s="86">
        <v>3.0000000000000001E-3</v>
      </c>
      <c r="AD81" s="86">
        <v>3.0000000000000001E-3</v>
      </c>
      <c r="AE81" s="86">
        <v>3.0000000000000001E-3</v>
      </c>
      <c r="AF81" s="86">
        <v>3.0000000000000001E-3</v>
      </c>
    </row>
    <row r="82" spans="1:32" x14ac:dyDescent="0.3">
      <c r="B82" s="85" t="s">
        <v>246</v>
      </c>
      <c r="C82" s="86">
        <v>0</v>
      </c>
      <c r="D82" s="86">
        <v>0</v>
      </c>
      <c r="E82" s="86">
        <v>0</v>
      </c>
      <c r="F82" s="86">
        <v>0</v>
      </c>
      <c r="G82" s="86">
        <v>0</v>
      </c>
      <c r="H82" s="86">
        <v>0</v>
      </c>
      <c r="I82" s="86">
        <v>0</v>
      </c>
      <c r="J82" s="86">
        <v>1E-4</v>
      </c>
      <c r="K82" s="86">
        <v>3.3000000000000003E-5</v>
      </c>
      <c r="L82" s="86">
        <v>3.3800000000000003E-4</v>
      </c>
      <c r="M82" s="86">
        <v>3.01E-4</v>
      </c>
      <c r="N82" s="86">
        <v>1.8919999999999999E-4</v>
      </c>
      <c r="O82" s="86">
        <v>2.9999999999999997E-5</v>
      </c>
      <c r="P82" s="86">
        <v>3.1046452827619974E-4</v>
      </c>
      <c r="Q82" s="86">
        <v>4.0545132345607993E-4</v>
      </c>
      <c r="R82" s="86">
        <v>4.6176755771026954E-4</v>
      </c>
      <c r="S82" s="86">
        <v>5.1912063239722972E-4</v>
      </c>
      <c r="T82" s="86">
        <v>6.310302722522896E-4</v>
      </c>
      <c r="U82" s="86">
        <v>7.4145807450674275E-4</v>
      </c>
      <c r="V82" s="86">
        <v>8.0215839014835576E-4</v>
      </c>
      <c r="W82" s="86">
        <v>1E-3</v>
      </c>
      <c r="X82" s="86">
        <v>1E-3</v>
      </c>
      <c r="Y82" s="86">
        <v>1E-3</v>
      </c>
      <c r="Z82" s="86">
        <v>1E-3</v>
      </c>
      <c r="AA82" s="86">
        <v>1E-3</v>
      </c>
      <c r="AB82" s="86">
        <v>1E-3</v>
      </c>
      <c r="AC82" s="86">
        <v>1E-3</v>
      </c>
      <c r="AD82" s="86">
        <v>1E-3</v>
      </c>
      <c r="AE82" s="86">
        <v>1E-3</v>
      </c>
      <c r="AF82" s="86">
        <v>1E-3</v>
      </c>
    </row>
    <row r="83" spans="1:32" x14ac:dyDescent="0.3">
      <c r="B83" s="85" t="s">
        <v>248</v>
      </c>
      <c r="C83" s="86">
        <v>4.0000000000000002E-4</v>
      </c>
      <c r="D83" s="86">
        <v>0</v>
      </c>
      <c r="E83" s="86">
        <v>2.2000000000000001E-3</v>
      </c>
      <c r="F83" s="86">
        <v>0</v>
      </c>
      <c r="G83" s="86">
        <v>0</v>
      </c>
      <c r="H83" s="86">
        <v>0</v>
      </c>
      <c r="I83" s="86">
        <v>0</v>
      </c>
      <c r="J83" s="86">
        <v>0</v>
      </c>
      <c r="K83" s="86">
        <v>0</v>
      </c>
      <c r="L83" s="86">
        <v>0</v>
      </c>
      <c r="M83" s="86">
        <v>0</v>
      </c>
      <c r="N83" s="86">
        <v>0</v>
      </c>
      <c r="O83" s="86">
        <v>4.3014545454545466E-4</v>
      </c>
      <c r="P83" s="86">
        <v>5.0000000000000001E-3</v>
      </c>
      <c r="Q83" s="86">
        <v>5.0000000000000001E-3</v>
      </c>
      <c r="R83" s="86">
        <v>5.0000000000000001E-3</v>
      </c>
      <c r="S83" s="86">
        <v>5.0000000000000001E-3</v>
      </c>
      <c r="T83" s="86">
        <v>5.0000000000000001E-3</v>
      </c>
      <c r="U83" s="86">
        <v>5.0000000000000001E-3</v>
      </c>
      <c r="V83" s="86">
        <v>5.0000000000000001E-3</v>
      </c>
      <c r="W83" s="86">
        <v>2.5000000000000001E-2</v>
      </c>
      <c r="X83" s="86">
        <v>0.38469475785936902</v>
      </c>
      <c r="Y83" s="86">
        <v>0.62634474621532177</v>
      </c>
      <c r="Z83" s="86">
        <v>0.72002478480802257</v>
      </c>
      <c r="AA83" s="86">
        <v>0.70999999999999908</v>
      </c>
      <c r="AB83" s="86">
        <v>0.80836321582323856</v>
      </c>
      <c r="AC83" s="86">
        <v>0.69443291674116603</v>
      </c>
      <c r="AD83" s="86">
        <v>0.51735703145750811</v>
      </c>
      <c r="AE83" s="86">
        <v>0.14963969978187014</v>
      </c>
      <c r="AF83" s="86">
        <v>0.13399994756632805</v>
      </c>
    </row>
    <row r="84" spans="1:32" x14ac:dyDescent="0.3">
      <c r="B84" s="85" t="s">
        <v>250</v>
      </c>
      <c r="C84" s="86">
        <v>0.308</v>
      </c>
      <c r="D84" s="86">
        <v>0.32639999999999997</v>
      </c>
      <c r="E84" s="86">
        <v>0.42399999999999999</v>
      </c>
      <c r="F84" s="86">
        <v>0.35499999999999998</v>
      </c>
      <c r="G84" s="86">
        <v>0.44900000000000001</v>
      </c>
      <c r="H84" s="86">
        <v>0.22800000000000001</v>
      </c>
      <c r="I84" s="86">
        <v>0.27800000000000002</v>
      </c>
      <c r="J84" s="86">
        <v>0.30199999999999999</v>
      </c>
      <c r="K84" s="86">
        <v>0.36599999999999999</v>
      </c>
      <c r="L84" s="86">
        <v>0.51</v>
      </c>
      <c r="M84" s="86">
        <v>0.436</v>
      </c>
      <c r="N84" s="86">
        <v>0.65900000000000003</v>
      </c>
      <c r="O84" s="86">
        <v>0.64049999999999996</v>
      </c>
      <c r="P84" s="86">
        <v>0.69780078698573245</v>
      </c>
      <c r="Q84" s="86">
        <v>0.52311597928043696</v>
      </c>
      <c r="R84" s="86">
        <v>0.59557449701454612</v>
      </c>
      <c r="S84" s="86">
        <v>0.52753925422384462</v>
      </c>
      <c r="T84" s="86">
        <v>0.64385606087970182</v>
      </c>
      <c r="U84" s="86">
        <v>0.57526895224570029</v>
      </c>
      <c r="V84" s="86">
        <v>0.69883058031954104</v>
      </c>
      <c r="W84" s="86">
        <v>0.95689908563369686</v>
      </c>
      <c r="X84" s="86">
        <v>0.76816368651456379</v>
      </c>
      <c r="Y84" s="86">
        <v>0.85635150600056564</v>
      </c>
      <c r="Z84" s="86">
        <v>0.73799999999999999</v>
      </c>
      <c r="AA84" s="86">
        <v>0.88238817004406744</v>
      </c>
      <c r="AB84" s="86">
        <v>0.55459247255142696</v>
      </c>
      <c r="AC84" s="86">
        <v>0.38393371397439296</v>
      </c>
      <c r="AD84" s="86">
        <v>0.4175638055391514</v>
      </c>
      <c r="AE84" s="86">
        <v>0.39386301531333495</v>
      </c>
      <c r="AF84" s="86">
        <v>0.44360591498428675</v>
      </c>
    </row>
    <row r="85" spans="1:32" x14ac:dyDescent="0.3">
      <c r="B85" s="85" t="s">
        <v>251</v>
      </c>
      <c r="C85" s="86">
        <v>0</v>
      </c>
      <c r="D85" s="86">
        <v>0</v>
      </c>
      <c r="E85" s="86">
        <v>0</v>
      </c>
      <c r="F85" s="86">
        <v>0</v>
      </c>
      <c r="G85" s="86">
        <v>0</v>
      </c>
      <c r="H85" s="86">
        <v>0</v>
      </c>
      <c r="I85" s="86">
        <v>0</v>
      </c>
      <c r="J85" s="86">
        <v>0</v>
      </c>
      <c r="K85" s="86">
        <v>6.0000000000000001E-3</v>
      </c>
      <c r="L85" s="86">
        <v>6.0000000000000001E-3</v>
      </c>
      <c r="M85" s="86">
        <v>0.01</v>
      </c>
      <c r="N85" s="86">
        <v>8.9999999999999993E-3</v>
      </c>
      <c r="O85" s="86">
        <v>6.0000000000000001E-3</v>
      </c>
      <c r="P85" s="86">
        <v>7.4287797635045703E-3</v>
      </c>
      <c r="Q85" s="86">
        <v>7.2609599999999995E-3</v>
      </c>
      <c r="R85" s="86">
        <v>7.8489190703783466E-3</v>
      </c>
      <c r="S85" s="86">
        <v>1.26096E-3</v>
      </c>
      <c r="T85" s="86">
        <v>5.2622186095405252E-4</v>
      </c>
      <c r="U85" s="86">
        <v>-4.1962759697020146E-4</v>
      </c>
      <c r="V85" s="86">
        <v>1.9148091913916688E-4</v>
      </c>
      <c r="W85" s="86">
        <v>1.9223771901316128E-3</v>
      </c>
      <c r="X85" s="86">
        <v>4.3497887866104038E-3</v>
      </c>
      <c r="Y85" s="86">
        <v>1.1571766244989703E-2</v>
      </c>
      <c r="Z85" s="86">
        <v>2.9647879597100085E-3</v>
      </c>
      <c r="AA85" s="86">
        <v>6.7699410158095644E-3</v>
      </c>
      <c r="AB85" s="86">
        <v>1.2304028378594893E-2</v>
      </c>
      <c r="AC85" s="86">
        <v>1.8229313599501439E-2</v>
      </c>
      <c r="AD85" s="86">
        <v>2.1581869991631267E-2</v>
      </c>
      <c r="AE85" s="86">
        <v>2.4516928912176696E-2</v>
      </c>
      <c r="AF85" s="86">
        <v>2.7277226832326848E-2</v>
      </c>
    </row>
    <row r="86" spans="1:32" ht="11.5" x14ac:dyDescent="0.25">
      <c r="A86" s="82"/>
      <c r="B86" s="88" t="s">
        <v>238</v>
      </c>
      <c r="C86" s="89">
        <v>0.34821535673622545</v>
      </c>
      <c r="D86" s="89">
        <v>0.36131513240595431</v>
      </c>
      <c r="E86" s="89">
        <v>0.47817107441562967</v>
      </c>
      <c r="F86" s="89">
        <v>0.40188309631370961</v>
      </c>
      <c r="G86" s="89">
        <v>0.49692904224460516</v>
      </c>
      <c r="H86" s="89">
        <v>0.2790098850133767</v>
      </c>
      <c r="I86" s="89">
        <v>0.3320753859059975</v>
      </c>
      <c r="J86" s="89">
        <v>0.3697700000000001</v>
      </c>
      <c r="K86" s="89">
        <v>0.44793700000000003</v>
      </c>
      <c r="L86" s="89">
        <v>0.62189700000000003</v>
      </c>
      <c r="M86" s="89">
        <v>0.49812099999999998</v>
      </c>
      <c r="N86" s="89">
        <v>0.70520159999999998</v>
      </c>
      <c r="O86" s="89">
        <v>0.69538700909090911</v>
      </c>
      <c r="P86" s="89">
        <v>0.78589953049938466</v>
      </c>
      <c r="Q86" s="89">
        <v>0.59623910222382792</v>
      </c>
      <c r="R86" s="89">
        <v>0.70670843419527418</v>
      </c>
      <c r="S86" s="89">
        <v>0.62238578228333308</v>
      </c>
      <c r="T86" s="89">
        <v>0.70999441286263276</v>
      </c>
      <c r="U86" s="89">
        <v>0.6517728083798966</v>
      </c>
      <c r="V86" s="89">
        <v>0.75495786417518862</v>
      </c>
      <c r="W86" s="89">
        <v>1.0305180941398608</v>
      </c>
      <c r="X86" s="89">
        <v>1.2030981753717176</v>
      </c>
      <c r="Y86" s="89">
        <v>1.5813000993551816</v>
      </c>
      <c r="Z86" s="89">
        <v>1.5190372554817286</v>
      </c>
      <c r="AA86" s="89">
        <v>1.7122311905847989</v>
      </c>
      <c r="AB86" s="89">
        <v>1.4471983934909511</v>
      </c>
      <c r="AC86" s="89">
        <v>1.1711998459290962</v>
      </c>
      <c r="AD86" s="89">
        <v>1.0431716948448462</v>
      </c>
      <c r="AE86" s="89">
        <v>0.65707474083016026</v>
      </c>
      <c r="AF86" s="89">
        <v>0.69426368899863755</v>
      </c>
    </row>
    <row r="87" spans="1:32" x14ac:dyDescent="0.3">
      <c r="B87" s="85" t="s">
        <v>255</v>
      </c>
      <c r="C87" s="86">
        <v>5.3999999999999999E-2</v>
      </c>
      <c r="D87" s="86">
        <v>6.0999999999999999E-2</v>
      </c>
      <c r="E87" s="86">
        <v>5.6000000000000001E-2</v>
      </c>
      <c r="F87" s="86">
        <v>5.6000000000000001E-2</v>
      </c>
      <c r="G87" s="86">
        <v>7.8E-2</v>
      </c>
      <c r="H87" s="86">
        <v>8.7999999999999995E-2</v>
      </c>
      <c r="I87" s="86">
        <v>6.5000000000000002E-2</v>
      </c>
      <c r="J87" s="86">
        <v>5.6000000000000001E-2</v>
      </c>
      <c r="K87" s="86">
        <v>4.1000000000000002E-2</v>
      </c>
      <c r="L87" s="86">
        <v>2.9000000000000001E-2</v>
      </c>
      <c r="M87" s="86">
        <v>1.7000000000000001E-2</v>
      </c>
      <c r="N87" s="86">
        <v>1.9E-2</v>
      </c>
      <c r="O87" s="86">
        <v>8.9999999999999993E-3</v>
      </c>
      <c r="P87" s="86">
        <v>9.8218286940500114E-3</v>
      </c>
      <c r="Q87" s="86">
        <v>1.965728397421387E-3</v>
      </c>
      <c r="R87" s="86">
        <v>4.1655317388122771E-3</v>
      </c>
      <c r="S87" s="86">
        <v>3.7175297028920226E-3</v>
      </c>
      <c r="T87" s="86">
        <v>1.5651205546246983E-2</v>
      </c>
      <c r="U87" s="86">
        <v>5.3059636019569437E-2</v>
      </c>
      <c r="V87" s="86">
        <v>1.0008376048506393E-2</v>
      </c>
      <c r="W87" s="86">
        <v>3.8016829011959887E-4</v>
      </c>
      <c r="X87" s="86">
        <v>4.9989253448295013E-3</v>
      </c>
      <c r="Y87" s="86">
        <v>9.3774852330419656E-3</v>
      </c>
      <c r="Z87" s="86">
        <v>6.9792102248474354E-3</v>
      </c>
      <c r="AA87" s="86">
        <v>1.7527503384744222E-2</v>
      </c>
      <c r="AB87" s="86">
        <v>4.3174098479165932E-3</v>
      </c>
      <c r="AC87" s="86">
        <v>6.9774600255269378E-3</v>
      </c>
      <c r="AD87" s="86">
        <v>5.1807135758293156E-3</v>
      </c>
      <c r="AE87" s="86">
        <v>7.0894372823027251E-3</v>
      </c>
      <c r="AF87" s="86">
        <v>8.507206526735615E-3</v>
      </c>
    </row>
    <row r="88" spans="1:32" ht="12" x14ac:dyDescent="0.3">
      <c r="A88" s="82"/>
      <c r="B88" s="85" t="s">
        <v>257</v>
      </c>
      <c r="C88" s="86">
        <v>0.16500000000000001</v>
      </c>
      <c r="D88" s="86">
        <v>0.26100000000000001</v>
      </c>
      <c r="E88" s="86">
        <v>0.157</v>
      </c>
      <c r="F88" s="86">
        <v>4.7E-2</v>
      </c>
      <c r="G88" s="86">
        <v>3.4000000000000002E-2</v>
      </c>
      <c r="H88" s="86">
        <v>3.2500000000000001E-2</v>
      </c>
      <c r="I88" s="86">
        <v>0.23300000000000001</v>
      </c>
      <c r="J88" s="86">
        <v>0.35899999999999999</v>
      </c>
      <c r="K88" s="86">
        <v>0.375</v>
      </c>
      <c r="L88" s="86">
        <v>0.31900000000000001</v>
      </c>
      <c r="M88" s="86">
        <v>0.41499999999999998</v>
      </c>
      <c r="N88" s="86">
        <v>0.65600000000000003</v>
      </c>
      <c r="O88" s="86">
        <v>0.70099999999999996</v>
      </c>
      <c r="P88" s="86">
        <v>0.77922316412988035</v>
      </c>
      <c r="Q88" s="86">
        <v>0.80808158178693335</v>
      </c>
      <c r="R88" s="86">
        <v>1.3401113547725036</v>
      </c>
      <c r="S88" s="86">
        <v>1.5120976672072484</v>
      </c>
      <c r="T88" s="86">
        <v>0.92000043589472258</v>
      </c>
      <c r="U88" s="86">
        <v>1.4119955908252322</v>
      </c>
      <c r="V88" s="86">
        <v>1.6360026102269403</v>
      </c>
      <c r="W88" s="86">
        <v>2.3079999999999998</v>
      </c>
      <c r="X88" s="86">
        <v>1.8960611634933393</v>
      </c>
      <c r="Y88" s="86">
        <v>2.0630000000000184</v>
      </c>
      <c r="Z88" s="86">
        <v>1.950346304347826</v>
      </c>
      <c r="AA88" s="86">
        <v>1.7808102277408362</v>
      </c>
      <c r="AB88" s="86">
        <v>1.3620105685164854</v>
      </c>
      <c r="AC88" s="86">
        <v>1.5026861234453426</v>
      </c>
      <c r="AD88" s="86">
        <v>1.7971876097103505</v>
      </c>
      <c r="AE88" s="86">
        <v>2.0552858616278953</v>
      </c>
      <c r="AF88" s="86">
        <v>2.0321202144469681</v>
      </c>
    </row>
    <row r="89" spans="1:32" ht="12" x14ac:dyDescent="0.3">
      <c r="A89" s="82"/>
      <c r="B89" s="85" t="s">
        <v>260</v>
      </c>
      <c r="C89" s="86">
        <v>0</v>
      </c>
      <c r="D89" s="86">
        <v>0</v>
      </c>
      <c r="E89" s="86">
        <v>0</v>
      </c>
      <c r="F89" s="86">
        <v>0</v>
      </c>
      <c r="G89" s="86">
        <v>0</v>
      </c>
      <c r="H89" s="86">
        <v>0</v>
      </c>
      <c r="I89" s="86">
        <v>0</v>
      </c>
      <c r="J89" s="86">
        <v>0</v>
      </c>
      <c r="K89" s="86">
        <v>1.9999999999999999E-6</v>
      </c>
      <c r="L89" s="86">
        <v>1.3900000000000002E-4</v>
      </c>
      <c r="M89" s="86">
        <v>2.3E-5</v>
      </c>
      <c r="N89" s="86">
        <v>1E-3</v>
      </c>
      <c r="O89" s="86">
        <v>7.5163636363636359E-5</v>
      </c>
      <c r="P89" s="86">
        <v>4.9359914498904086E-3</v>
      </c>
      <c r="Q89" s="86">
        <v>8.2752871628716061E-3</v>
      </c>
      <c r="R89" s="86">
        <v>3.1054481084683374E-3</v>
      </c>
      <c r="S89" s="86">
        <v>4.9945656388051133E-3</v>
      </c>
      <c r="T89" s="86">
        <v>5.0000000000000001E-3</v>
      </c>
      <c r="U89" s="86">
        <v>5.0000000000000001E-3</v>
      </c>
      <c r="V89" s="86">
        <v>5.0000000000000001E-3</v>
      </c>
      <c r="W89" s="86">
        <v>5.0000000000000001E-3</v>
      </c>
      <c r="X89" s="86">
        <v>5.0000000000000001E-3</v>
      </c>
      <c r="Y89" s="86">
        <v>5.0000000000000001E-3</v>
      </c>
      <c r="Z89" s="86">
        <v>5.0000000000000001E-3</v>
      </c>
      <c r="AA89" s="86">
        <v>5.0000000000000001E-3</v>
      </c>
      <c r="AB89" s="86">
        <v>5.0000000000000001E-3</v>
      </c>
      <c r="AC89" s="86">
        <v>6.0000000000000001E-3</v>
      </c>
      <c r="AD89" s="86">
        <v>7.0000000000000001E-3</v>
      </c>
      <c r="AE89" s="86">
        <v>8.0000000000000002E-3</v>
      </c>
      <c r="AF89" s="86">
        <v>8.9999999999999993E-3</v>
      </c>
    </row>
    <row r="90" spans="1:32" ht="11.5" x14ac:dyDescent="0.25">
      <c r="A90" s="82"/>
      <c r="B90" s="88" t="s">
        <v>253</v>
      </c>
      <c r="C90" s="89">
        <v>0.219</v>
      </c>
      <c r="D90" s="89">
        <v>0.32200000000000001</v>
      </c>
      <c r="E90" s="89">
        <v>0.2135</v>
      </c>
      <c r="F90" s="89">
        <v>0.10299999999999999</v>
      </c>
      <c r="G90" s="89">
        <v>0.112</v>
      </c>
      <c r="H90" s="89">
        <v>0.1205</v>
      </c>
      <c r="I90" s="89">
        <v>0.29799999999999999</v>
      </c>
      <c r="J90" s="89">
        <v>0.41599999999999998</v>
      </c>
      <c r="K90" s="89">
        <v>0.41600199999999998</v>
      </c>
      <c r="L90" s="89">
        <v>0.34813900000000003</v>
      </c>
      <c r="M90" s="89">
        <v>0.43202300000000005</v>
      </c>
      <c r="N90" s="89">
        <v>0.67600000000000005</v>
      </c>
      <c r="O90" s="89">
        <v>0.71007516363636369</v>
      </c>
      <c r="P90" s="89">
        <v>0.7939809842738208</v>
      </c>
      <c r="Q90" s="89">
        <v>0.81832259734722634</v>
      </c>
      <c r="R90" s="89">
        <v>1.3473823346197842</v>
      </c>
      <c r="S90" s="89">
        <v>1.5208097625489456</v>
      </c>
      <c r="T90" s="89">
        <v>0.94065164144096958</v>
      </c>
      <c r="U90" s="89">
        <v>1.4700552268448019</v>
      </c>
      <c r="V90" s="89">
        <v>1.6510109862754465</v>
      </c>
      <c r="W90" s="89">
        <v>2.3133801682901196</v>
      </c>
      <c r="X90" s="89">
        <v>1.9060600888381689</v>
      </c>
      <c r="Y90" s="89">
        <v>2.0833774852330604</v>
      </c>
      <c r="Z90" s="89">
        <v>1.9623255145726735</v>
      </c>
      <c r="AA90" s="89">
        <v>1.8033377311255803</v>
      </c>
      <c r="AB90" s="89">
        <v>1.3713279783644021</v>
      </c>
      <c r="AC90" s="89">
        <v>1.5156635834708696</v>
      </c>
      <c r="AD90" s="89">
        <v>1.8093683232861797</v>
      </c>
      <c r="AE90" s="89">
        <v>2.0703752989101982</v>
      </c>
      <c r="AF90" s="89">
        <v>2.049627420973704</v>
      </c>
    </row>
    <row r="91" spans="1:32" x14ac:dyDescent="0.3">
      <c r="B91" s="85" t="s">
        <v>266</v>
      </c>
      <c r="C91" s="86">
        <v>3.5999999999999997E-2</v>
      </c>
      <c r="D91" s="86">
        <v>0</v>
      </c>
      <c r="E91" s="86">
        <v>8.9999999999999993E-3</v>
      </c>
      <c r="F91" s="86">
        <v>0</v>
      </c>
      <c r="G91" s="86">
        <v>2.3E-2</v>
      </c>
      <c r="H91" s="86">
        <v>5.0000000000000001E-4</v>
      </c>
      <c r="I91" s="86">
        <v>8.0000000000000002E-3</v>
      </c>
      <c r="J91" s="86">
        <v>5.8999999999999997E-2</v>
      </c>
      <c r="K91" s="86">
        <v>6.2E-2</v>
      </c>
      <c r="L91" s="86">
        <v>9.5000000000000001E-2</v>
      </c>
      <c r="M91" s="86">
        <v>0.14899999999999999</v>
      </c>
      <c r="N91" s="86">
        <v>0.20100000000000001</v>
      </c>
      <c r="O91" s="86">
        <v>0.437</v>
      </c>
      <c r="P91" s="86">
        <v>0.39104404682021754</v>
      </c>
      <c r="Q91" s="86">
        <v>0.40965286694630892</v>
      </c>
      <c r="R91" s="86">
        <v>0.35099999999999998</v>
      </c>
      <c r="S91" s="86">
        <v>0.48508335402164449</v>
      </c>
      <c r="T91" s="86">
        <v>0.39411159477940144</v>
      </c>
      <c r="U91" s="86">
        <v>0.4830640227164249</v>
      </c>
      <c r="V91" s="86">
        <v>0.4001082316150969</v>
      </c>
      <c r="W91" s="86">
        <v>0.14299999999828653</v>
      </c>
      <c r="X91" s="86">
        <v>0.24884734487651439</v>
      </c>
      <c r="Y91" s="86">
        <v>0.34695366431650293</v>
      </c>
      <c r="Z91" s="86">
        <v>1.0667100263737612</v>
      </c>
      <c r="AA91" s="86">
        <v>1.0926700437458021</v>
      </c>
      <c r="AB91" s="86">
        <v>0.40551230030387159</v>
      </c>
      <c r="AC91" s="86">
        <v>0.34629190982510771</v>
      </c>
      <c r="AD91" s="86">
        <v>0.1791888253581892</v>
      </c>
      <c r="AE91" s="86">
        <v>0.17840721798031883</v>
      </c>
      <c r="AF91" s="86">
        <v>7.7854895252112324E-2</v>
      </c>
    </row>
    <row r="92" spans="1:32" x14ac:dyDescent="0.3">
      <c r="B92" s="85" t="s">
        <v>267</v>
      </c>
      <c r="C92" s="86">
        <v>0</v>
      </c>
      <c r="D92" s="86">
        <v>0</v>
      </c>
      <c r="E92" s="86">
        <v>0</v>
      </c>
      <c r="F92" s="86">
        <v>0</v>
      </c>
      <c r="G92" s="86">
        <v>0</v>
      </c>
      <c r="H92" s="86">
        <v>0</v>
      </c>
      <c r="I92" s="86">
        <v>0</v>
      </c>
      <c r="J92" s="86">
        <v>0</v>
      </c>
      <c r="K92" s="86">
        <v>0</v>
      </c>
      <c r="L92" s="86">
        <v>0</v>
      </c>
      <c r="M92" s="86">
        <v>0</v>
      </c>
      <c r="N92" s="86">
        <v>0</v>
      </c>
      <c r="O92" s="86">
        <v>0</v>
      </c>
      <c r="P92" s="86">
        <v>1.9359184735267832E-4</v>
      </c>
      <c r="Q92" s="86">
        <v>2.0324647535471739E-4</v>
      </c>
      <c r="R92" s="86">
        <v>0.13408930713930037</v>
      </c>
      <c r="S92" s="86">
        <v>0.20822326255152418</v>
      </c>
      <c r="T92" s="86">
        <v>0.37787464622172062</v>
      </c>
      <c r="U92" s="86">
        <v>0.33981953216765448</v>
      </c>
      <c r="V92" s="86">
        <v>0.2650003278411871</v>
      </c>
      <c r="W92" s="86">
        <v>0.17453296895941658</v>
      </c>
      <c r="X92" s="86">
        <v>0.13024964425735513</v>
      </c>
      <c r="Y92" s="86">
        <v>0.23026125387618901</v>
      </c>
      <c r="Z92" s="86">
        <v>0.22526378387418167</v>
      </c>
      <c r="AA92" s="86">
        <v>9.7771538005048675E-2</v>
      </c>
      <c r="AB92" s="86">
        <v>2.7901524765080343E-4</v>
      </c>
      <c r="AC92" s="86">
        <v>2.8910487995173484E-4</v>
      </c>
      <c r="AD92" s="86">
        <v>3.0103410202741223E-4</v>
      </c>
      <c r="AE92" s="86">
        <v>3.1376763281031024E-4</v>
      </c>
      <c r="AF92" s="86">
        <v>3.2751150880786113E-4</v>
      </c>
    </row>
    <row r="93" spans="1:32" x14ac:dyDescent="0.3">
      <c r="B93" s="85" t="s">
        <v>268</v>
      </c>
      <c r="C93" s="86">
        <v>5.6000000000000001E-2</v>
      </c>
      <c r="D93" s="86">
        <v>9.7000000000000003E-2</v>
      </c>
      <c r="E93" s="86">
        <v>8.3000000000000004E-2</v>
      </c>
      <c r="F93" s="86">
        <v>0.105</v>
      </c>
      <c r="G93" s="86">
        <v>9.8000000000000004E-2</v>
      </c>
      <c r="H93" s="86">
        <v>5.3999999999999999E-2</v>
      </c>
      <c r="I93" s="86">
        <v>0.09</v>
      </c>
      <c r="J93" s="86">
        <v>0.13200000000000001</v>
      </c>
      <c r="K93" s="86">
        <v>8.5000000000000006E-2</v>
      </c>
      <c r="L93" s="86">
        <v>7.5999999999999998E-2</v>
      </c>
      <c r="M93" s="86">
        <v>0.155</v>
      </c>
      <c r="N93" s="86">
        <v>0.13100000000000001</v>
      </c>
      <c r="O93" s="86">
        <v>0.13700000000000001</v>
      </c>
      <c r="P93" s="86">
        <v>0.17999957550695828</v>
      </c>
      <c r="Q93" s="86">
        <v>0.17456626408753606</v>
      </c>
      <c r="R93" s="86">
        <v>0.1834086085285703</v>
      </c>
      <c r="S93" s="86">
        <v>0.18443234649017415</v>
      </c>
      <c r="T93" s="86">
        <v>0.39927537599773116</v>
      </c>
      <c r="U93" s="86">
        <v>0.48473711104238798</v>
      </c>
      <c r="V93" s="86">
        <v>0.42356082301634684</v>
      </c>
      <c r="W93" s="86">
        <v>0.24739776707720898</v>
      </c>
      <c r="X93" s="86">
        <v>0.27945869648762273</v>
      </c>
      <c r="Y93" s="86">
        <v>0.31183404231029554</v>
      </c>
      <c r="Z93" s="86">
        <v>0.18444207186708592</v>
      </c>
      <c r="AA93" s="86">
        <v>0.22920100616318598</v>
      </c>
      <c r="AB93" s="86">
        <v>0.23410158348337337</v>
      </c>
      <c r="AC93" s="86">
        <v>0.25665471598463829</v>
      </c>
      <c r="AD93" s="86">
        <v>0.26909655630516582</v>
      </c>
      <c r="AE93" s="86">
        <v>0.27834360756768212</v>
      </c>
      <c r="AF93" s="86">
        <v>0.29429315959579594</v>
      </c>
    </row>
    <row r="94" spans="1:32" x14ac:dyDescent="0.3">
      <c r="B94" s="85" t="s">
        <v>269</v>
      </c>
      <c r="C94" s="86">
        <v>0.04</v>
      </c>
      <c r="D94" s="86">
        <v>3.9E-2</v>
      </c>
      <c r="E94" s="86">
        <v>4.1000000000000002E-2</v>
      </c>
      <c r="F94" s="86">
        <v>4.2000000000000003E-2</v>
      </c>
      <c r="G94" s="86">
        <v>4.8000000000000001E-2</v>
      </c>
      <c r="H94" s="86">
        <v>5.1999999999999998E-2</v>
      </c>
      <c r="I94" s="86">
        <v>2.9000000000000001E-2</v>
      </c>
      <c r="J94" s="86">
        <v>1E-3</v>
      </c>
      <c r="K94" s="86">
        <v>0</v>
      </c>
      <c r="L94" s="86">
        <v>0</v>
      </c>
      <c r="M94" s="86">
        <v>0</v>
      </c>
      <c r="N94" s="86">
        <v>0</v>
      </c>
      <c r="O94" s="86">
        <v>0</v>
      </c>
      <c r="P94" s="86">
        <v>0.01</v>
      </c>
      <c r="Q94" s="86">
        <v>2.7189713764636345E-2</v>
      </c>
      <c r="R94" s="86">
        <v>4.640487441597075E-2</v>
      </c>
      <c r="S94" s="86">
        <v>6.4426689529412218E-2</v>
      </c>
      <c r="T94" s="86">
        <v>0.11260567884792834</v>
      </c>
      <c r="U94" s="86">
        <v>0.13830746431809743</v>
      </c>
      <c r="V94" s="86">
        <v>0.12094045476643814</v>
      </c>
      <c r="W94" s="86">
        <v>0.15837060127826055</v>
      </c>
      <c r="X94" s="86">
        <v>0.14721556517115877</v>
      </c>
      <c r="Y94" s="86">
        <v>2.1172376740028755E-4</v>
      </c>
      <c r="Z94" s="86">
        <v>2.1377411288925045E-4</v>
      </c>
      <c r="AA94" s="86">
        <v>3.2600581681692126E-3</v>
      </c>
      <c r="AB94" s="86">
        <v>6.6626117829356193E-2</v>
      </c>
      <c r="AC94" s="86">
        <v>8.8234294607414387E-2</v>
      </c>
      <c r="AD94" s="86">
        <v>0.13024396221455906</v>
      </c>
      <c r="AE94" s="86">
        <v>0.13025428164464364</v>
      </c>
      <c r="AF94" s="86">
        <v>0.13026541987251353</v>
      </c>
    </row>
    <row r="95" spans="1:32" x14ac:dyDescent="0.3">
      <c r="B95" s="85" t="s">
        <v>270</v>
      </c>
      <c r="C95" s="86">
        <v>7.9000000000000001E-2</v>
      </c>
      <c r="D95" s="86">
        <v>1.4E-2</v>
      </c>
      <c r="E95" s="86">
        <v>0.01</v>
      </c>
      <c r="F95" s="86">
        <v>0.02</v>
      </c>
      <c r="G95" s="86">
        <v>3.5999999999999997E-2</v>
      </c>
      <c r="H95" s="86">
        <v>0.1</v>
      </c>
      <c r="I95" s="86">
        <v>0.26700000000000002</v>
      </c>
      <c r="J95" s="86">
        <v>0.26600000000000001</v>
      </c>
      <c r="K95" s="86">
        <v>0.32900000000000001</v>
      </c>
      <c r="L95" s="86">
        <v>0.60663999999999996</v>
      </c>
      <c r="M95" s="86">
        <v>0.50654199999999994</v>
      </c>
      <c r="N95" s="86">
        <v>0.68147900000000006</v>
      </c>
      <c r="O95" s="86">
        <v>0.76879550303030308</v>
      </c>
      <c r="P95" s="86">
        <v>0.90502090758132459</v>
      </c>
      <c r="Q95" s="86">
        <v>1.4350787735902493</v>
      </c>
      <c r="R95" s="86">
        <v>1.4326557536430822</v>
      </c>
      <c r="S95" s="86">
        <v>1.2772596672690149</v>
      </c>
      <c r="T95" s="86">
        <v>1.3503923247275527</v>
      </c>
      <c r="U95" s="86">
        <v>1.265077747156361</v>
      </c>
      <c r="V95" s="86">
        <v>1.4113875136775591</v>
      </c>
      <c r="W95" s="86">
        <v>1.4696794809086209</v>
      </c>
      <c r="X95" s="86">
        <v>1.3201884762256981</v>
      </c>
      <c r="Y95" s="86">
        <v>1.5819896766520192</v>
      </c>
      <c r="Z95" s="86">
        <v>1.5587410278827252</v>
      </c>
      <c r="AA95" s="86">
        <v>1.417</v>
      </c>
      <c r="AB95" s="86">
        <v>1.7612137778632786</v>
      </c>
      <c r="AC95" s="86">
        <v>1.5085732391091125</v>
      </c>
      <c r="AD95" s="86">
        <v>1.5670059985938101</v>
      </c>
      <c r="AE95" s="86">
        <v>1.5780420292429271</v>
      </c>
      <c r="AF95" s="86">
        <v>1.5906825740390256</v>
      </c>
    </row>
    <row r="96" spans="1:32" ht="12" x14ac:dyDescent="0.3">
      <c r="A96" s="82"/>
      <c r="B96" s="85" t="s">
        <v>271</v>
      </c>
      <c r="C96" s="86">
        <v>1.9E-2</v>
      </c>
      <c r="D96" s="86">
        <v>2.4E-2</v>
      </c>
      <c r="E96" s="86">
        <v>3.3000000000000002E-2</v>
      </c>
      <c r="F96" s="86">
        <v>3.9E-2</v>
      </c>
      <c r="G96" s="86">
        <v>4.5999999999999999E-2</v>
      </c>
      <c r="H96" s="86">
        <v>4.5999999999999999E-2</v>
      </c>
      <c r="I96" s="86">
        <v>5.1999999999999998E-2</v>
      </c>
      <c r="J96" s="86">
        <v>5.0999999999999997E-2</v>
      </c>
      <c r="K96" s="86">
        <v>5.7710181818181813E-2</v>
      </c>
      <c r="L96" s="86">
        <v>5.5E-2</v>
      </c>
      <c r="M96" s="86">
        <v>0.08</v>
      </c>
      <c r="N96" s="86">
        <v>7.0000000000000007E-2</v>
      </c>
      <c r="O96" s="86">
        <v>7.4999999999999997E-2</v>
      </c>
      <c r="P96" s="86">
        <v>7.0103631211562448E-2</v>
      </c>
      <c r="Q96" s="86">
        <v>7.3353774992848342E-2</v>
      </c>
      <c r="R96" s="86">
        <v>8.6605592531656339E-2</v>
      </c>
      <c r="S96" s="86">
        <v>8.9361241037447442E-2</v>
      </c>
      <c r="T96" s="86">
        <v>7.7838713156001132E-2</v>
      </c>
      <c r="U96" s="86">
        <v>9.0047009557153113E-2</v>
      </c>
      <c r="V96" s="86">
        <v>6.8017287610488489E-2</v>
      </c>
      <c r="W96" s="86">
        <v>5.5557212177748505E-2</v>
      </c>
      <c r="X96" s="86">
        <v>6.3202220029397904E-2</v>
      </c>
      <c r="Y96" s="86">
        <v>6.5838637003146364E-2</v>
      </c>
      <c r="Z96" s="86">
        <v>6.6369697608107625E-2</v>
      </c>
      <c r="AA96" s="86">
        <v>6.7997332665980792E-2</v>
      </c>
      <c r="AB96" s="86">
        <v>6.9566847341991325E-2</v>
      </c>
      <c r="AC96" s="86">
        <v>7.1684717098862191E-2</v>
      </c>
      <c r="AD96" s="86">
        <v>7.4188726948135025E-2</v>
      </c>
      <c r="AE96" s="86">
        <v>7.6861565654139652E-2</v>
      </c>
      <c r="AF96" s="86">
        <v>7.9746481422052179E-2</v>
      </c>
    </row>
    <row r="97" spans="1:32" ht="12" x14ac:dyDescent="0.3">
      <c r="A97" s="82"/>
      <c r="B97" s="85" t="s">
        <v>272</v>
      </c>
      <c r="C97" s="86">
        <v>2.3E-2</v>
      </c>
      <c r="D97" s="86">
        <v>2.7E-2</v>
      </c>
      <c r="E97" s="86">
        <v>0.03</v>
      </c>
      <c r="F97" s="86">
        <v>8.3000000000000004E-2</v>
      </c>
      <c r="G97" s="86">
        <v>2.4E-2</v>
      </c>
      <c r="H97" s="86">
        <v>0.05</v>
      </c>
      <c r="I97" s="86">
        <v>9.5000000000000001E-2</v>
      </c>
      <c r="J97" s="86">
        <v>6.7000000000000004E-2</v>
      </c>
      <c r="K97" s="86">
        <v>0.21099999999999999</v>
      </c>
      <c r="L97" s="86">
        <v>0.224</v>
      </c>
      <c r="M97" s="86">
        <v>0.254</v>
      </c>
      <c r="N97" s="86">
        <v>0.29099999999999998</v>
      </c>
      <c r="O97" s="86">
        <v>0.27800000000000002</v>
      </c>
      <c r="P97" s="86">
        <v>0.3951549584415584</v>
      </c>
      <c r="Q97" s="86">
        <v>0.52038877063344735</v>
      </c>
      <c r="R97" s="86">
        <v>0.50636391447108087</v>
      </c>
      <c r="S97" s="86">
        <v>0.55704387263961452</v>
      </c>
      <c r="T97" s="86">
        <v>0.61836420953200533</v>
      </c>
      <c r="U97" s="86">
        <v>0.56268128122640915</v>
      </c>
      <c r="V97" s="86">
        <v>0.47120312447124341</v>
      </c>
      <c r="W97" s="86">
        <v>0.47619072020024611</v>
      </c>
      <c r="X97" s="86">
        <v>0.5270016904816921</v>
      </c>
      <c r="Y97" s="86">
        <v>0.43317273972764631</v>
      </c>
      <c r="Z97" s="86">
        <v>0.3984649855441012</v>
      </c>
      <c r="AA97" s="86">
        <v>0.36758598353891264</v>
      </c>
      <c r="AB97" s="86">
        <v>0.3480320342002432</v>
      </c>
      <c r="AC97" s="86">
        <v>0.34836072733808759</v>
      </c>
      <c r="AD97" s="86">
        <v>0.233934122376981</v>
      </c>
      <c r="AE97" s="86">
        <v>0.24151875025511083</v>
      </c>
      <c r="AF97" s="86">
        <v>0.24734592318612192</v>
      </c>
    </row>
    <row r="98" spans="1:32" x14ac:dyDescent="0.3">
      <c r="B98" s="85" t="s">
        <v>273</v>
      </c>
      <c r="C98" s="86">
        <v>3.1E-2</v>
      </c>
      <c r="D98" s="86">
        <v>2.4E-2</v>
      </c>
      <c r="E98" s="86">
        <v>3.4500000000000003E-2</v>
      </c>
      <c r="F98" s="86">
        <v>4.6799999999999994E-2</v>
      </c>
      <c r="G98" s="86">
        <v>6.2E-2</v>
      </c>
      <c r="H98" s="86">
        <v>3.7999999999999999E-2</v>
      </c>
      <c r="I98" s="86">
        <v>2.5999999999999999E-2</v>
      </c>
      <c r="J98" s="86">
        <v>4.99E-2</v>
      </c>
      <c r="K98" s="86">
        <v>4.3999999999999997E-2</v>
      </c>
      <c r="L98" s="86">
        <v>5.0999999999999997E-2</v>
      </c>
      <c r="M98" s="86">
        <v>4.8000000000000001E-2</v>
      </c>
      <c r="N98" s="86">
        <v>0.114</v>
      </c>
      <c r="O98" s="86">
        <v>0.107</v>
      </c>
      <c r="P98" s="86">
        <v>0.1186450000000001</v>
      </c>
      <c r="Q98" s="86">
        <v>0.12860248652859366</v>
      </c>
      <c r="R98" s="86">
        <v>0.16724467750261146</v>
      </c>
      <c r="S98" s="86">
        <v>0.17330486786381549</v>
      </c>
      <c r="T98" s="86">
        <v>0.26198711121801055</v>
      </c>
      <c r="U98" s="86">
        <v>0.3246437263932978</v>
      </c>
      <c r="V98" s="86">
        <v>0.253762007078496</v>
      </c>
      <c r="W98" s="86">
        <v>0.35098705094652338</v>
      </c>
      <c r="X98" s="86">
        <v>0.32318704894337225</v>
      </c>
      <c r="Y98" s="86">
        <v>0.36542376670350402</v>
      </c>
      <c r="Z98" s="86">
        <v>0.29656260752906449</v>
      </c>
      <c r="AA98" s="86">
        <v>0.39782857396003712</v>
      </c>
      <c r="AB98" s="86">
        <v>0.3490014086926494</v>
      </c>
      <c r="AC98" s="86">
        <v>0.49989865303839748</v>
      </c>
      <c r="AD98" s="86">
        <v>0.50815571114717573</v>
      </c>
      <c r="AE98" s="86">
        <v>0.52405122752911215</v>
      </c>
      <c r="AF98" s="86">
        <v>0.54713748033820775</v>
      </c>
    </row>
    <row r="99" spans="1:32" ht="11.5" x14ac:dyDescent="0.25">
      <c r="A99" s="82"/>
      <c r="B99" s="88" t="s">
        <v>262</v>
      </c>
      <c r="C99" s="89">
        <v>0.28399999999999997</v>
      </c>
      <c r="D99" s="89">
        <v>0.22500000000000001</v>
      </c>
      <c r="E99" s="89">
        <v>0.24049999999999999</v>
      </c>
      <c r="F99" s="89">
        <v>0.33579999999999999</v>
      </c>
      <c r="G99" s="89">
        <v>0.33700000000000002</v>
      </c>
      <c r="H99" s="89">
        <v>0.34050000000000002</v>
      </c>
      <c r="I99" s="89">
        <v>0.56699999999999995</v>
      </c>
      <c r="J99" s="89">
        <v>0.62609999999999999</v>
      </c>
      <c r="K99" s="89">
        <v>0.78871018181818175</v>
      </c>
      <c r="L99" s="89">
        <v>1.1078310000000002</v>
      </c>
      <c r="M99" s="89">
        <v>1.1926559999999999</v>
      </c>
      <c r="N99" s="89">
        <v>1.4886239999999999</v>
      </c>
      <c r="O99" s="89">
        <v>1.8029591030303032</v>
      </c>
      <c r="P99" s="89">
        <v>2.0701617114089741</v>
      </c>
      <c r="Q99" s="89">
        <v>2.7690358970189743</v>
      </c>
      <c r="R99" s="89">
        <v>2.9077727282322727</v>
      </c>
      <c r="S99" s="89">
        <v>3.0391353014026476</v>
      </c>
      <c r="T99" s="89">
        <v>3.5924496544803515</v>
      </c>
      <c r="U99" s="89">
        <v>3.6883778945777856</v>
      </c>
      <c r="V99" s="89">
        <v>3.4139797700768559</v>
      </c>
      <c r="W99" s="89">
        <v>3.0757158015463117</v>
      </c>
      <c r="X99" s="89">
        <v>3.0393506864728117</v>
      </c>
      <c r="Y99" s="89">
        <v>3.3356855043567033</v>
      </c>
      <c r="Z99" s="89">
        <v>3.7967679747919165</v>
      </c>
      <c r="AA99" s="89">
        <v>3.673314536247136</v>
      </c>
      <c r="AB99" s="89">
        <v>3.2343330849624148</v>
      </c>
      <c r="AC99" s="89">
        <v>3.1199873618815719</v>
      </c>
      <c r="AD99" s="89">
        <v>2.9621149370460436</v>
      </c>
      <c r="AE99" s="89">
        <v>3.0077924475067448</v>
      </c>
      <c r="AF99" s="89">
        <v>2.967653445214637</v>
      </c>
    </row>
    <row r="100" spans="1:32" x14ac:dyDescent="0.3">
      <c r="B100" s="85" t="s">
        <v>275</v>
      </c>
      <c r="C100" s="86">
        <v>0.36449999999999999</v>
      </c>
      <c r="D100" s="86">
        <v>0.95440000000000003</v>
      </c>
      <c r="E100" s="86">
        <v>1.8129999999999999</v>
      </c>
      <c r="F100" s="86">
        <v>1.9404000000000001</v>
      </c>
      <c r="G100" s="86">
        <v>1.7985</v>
      </c>
      <c r="H100" s="86">
        <v>1.954</v>
      </c>
      <c r="I100" s="86">
        <v>2.1360000000000001</v>
      </c>
      <c r="J100" s="86">
        <v>1.976</v>
      </c>
      <c r="K100" s="86">
        <v>1.62</v>
      </c>
      <c r="L100" s="86">
        <v>2.8260000000000001</v>
      </c>
      <c r="M100" s="86">
        <v>1.613</v>
      </c>
      <c r="N100" s="86">
        <v>1.1120000000000001</v>
      </c>
      <c r="O100" s="86">
        <v>1.0469953636363636</v>
      </c>
      <c r="P100" s="86">
        <v>1.1559999999999999</v>
      </c>
      <c r="Q100" s="86">
        <v>1.45</v>
      </c>
      <c r="R100" s="86">
        <v>1.171</v>
      </c>
      <c r="S100" s="86">
        <v>1.4339999999999999</v>
      </c>
      <c r="T100" s="86">
        <v>1.212</v>
      </c>
      <c r="U100" s="86">
        <v>0.95299999999999996</v>
      </c>
      <c r="V100" s="86">
        <v>0.52999999999996728</v>
      </c>
      <c r="W100" s="86">
        <v>0.63600000000000001</v>
      </c>
      <c r="X100" s="86">
        <v>0.41399999999999998</v>
      </c>
      <c r="Y100" s="86">
        <v>0.27500000000000002</v>
      </c>
      <c r="Z100" s="86">
        <v>0.32200000000000001</v>
      </c>
      <c r="AA100" s="86">
        <v>0.16200000000000001</v>
      </c>
      <c r="AB100" s="86">
        <v>0.15</v>
      </c>
      <c r="AC100" s="86">
        <v>0.15</v>
      </c>
      <c r="AD100" s="86">
        <v>0.15</v>
      </c>
      <c r="AE100" s="86">
        <v>0.15</v>
      </c>
      <c r="AF100" s="86">
        <v>0.15</v>
      </c>
    </row>
    <row r="101" spans="1:32" x14ac:dyDescent="0.3">
      <c r="B101" s="85" t="s">
        <v>278</v>
      </c>
      <c r="C101" s="86">
        <v>7.0000000000000001E-3</v>
      </c>
      <c r="D101" s="86">
        <v>7.0000000000000001E-3</v>
      </c>
      <c r="E101" s="86">
        <v>7.0000000000000001E-3</v>
      </c>
      <c r="F101" s="86">
        <v>7.0000000000000001E-3</v>
      </c>
      <c r="G101" s="86">
        <v>7.0000000000000001E-3</v>
      </c>
      <c r="H101" s="86">
        <v>8.0000000000000002E-3</v>
      </c>
      <c r="I101" s="86">
        <v>8.0000000000000002E-3</v>
      </c>
      <c r="J101" s="86">
        <v>8.0000000000000002E-3</v>
      </c>
      <c r="K101" s="86">
        <v>8.0000000000000002E-3</v>
      </c>
      <c r="L101" s="86">
        <v>8.0000000000000002E-3</v>
      </c>
      <c r="M101" s="86">
        <v>8.0000000000000002E-3</v>
      </c>
      <c r="N101" s="86">
        <v>8.0000000000000002E-3</v>
      </c>
      <c r="O101" s="86">
        <v>0.01</v>
      </c>
      <c r="P101" s="86">
        <v>1.0459358289978099E-2</v>
      </c>
      <c r="Q101" s="86">
        <v>1.0980977432574299E-2</v>
      </c>
      <c r="R101" s="86">
        <v>1.1333364621693601E-2</v>
      </c>
      <c r="S101" s="86">
        <v>1.1882105477183987E-2</v>
      </c>
      <c r="T101" s="86">
        <v>1.2975088755403203E-2</v>
      </c>
      <c r="U101" s="86">
        <v>6.0228360391640905E-3</v>
      </c>
      <c r="V101" s="86">
        <v>5.8128682185160712E-3</v>
      </c>
      <c r="W101" s="86">
        <v>4.1820481623741835E-4</v>
      </c>
      <c r="X101" s="86">
        <v>1.4482052576137968E-3</v>
      </c>
      <c r="Y101" s="86">
        <v>3.0646442734818713E-3</v>
      </c>
      <c r="Z101" s="86">
        <v>1.8491556974715663E-3</v>
      </c>
      <c r="AA101" s="86">
        <v>2.0761365821078321E-3</v>
      </c>
      <c r="AB101" s="86">
        <v>2.5550569703483993E-3</v>
      </c>
      <c r="AC101" s="86">
        <v>3.0480003679782932E-3</v>
      </c>
      <c r="AD101" s="86">
        <v>3.5760017182164105E-3</v>
      </c>
      <c r="AE101" s="86">
        <v>4.0947538606098529E-3</v>
      </c>
      <c r="AF101" s="86">
        <v>4.6037357818976363E-3</v>
      </c>
    </row>
    <row r="102" spans="1:32" x14ac:dyDescent="0.3">
      <c r="B102" s="85" t="s">
        <v>280</v>
      </c>
      <c r="C102" s="86">
        <v>0.221</v>
      </c>
      <c r="D102" s="86">
        <v>0.19939999999999999</v>
      </c>
      <c r="E102" s="86">
        <v>0.159</v>
      </c>
      <c r="F102" s="86">
        <v>0.193</v>
      </c>
      <c r="G102" s="86">
        <v>0.221</v>
      </c>
      <c r="H102" s="86">
        <v>0.191</v>
      </c>
      <c r="I102" s="86">
        <v>0.16700000000000001</v>
      </c>
      <c r="J102" s="86">
        <v>0.184</v>
      </c>
      <c r="K102" s="86">
        <v>0.217</v>
      </c>
      <c r="L102" s="86">
        <v>0.16900000000000001</v>
      </c>
      <c r="M102" s="86">
        <v>0.05</v>
      </c>
      <c r="N102" s="86">
        <v>0.154</v>
      </c>
      <c r="O102" s="86">
        <v>0.20300000000000001</v>
      </c>
      <c r="P102" s="86">
        <v>0.17526231870613809</v>
      </c>
      <c r="Q102" s="86">
        <v>0.16124218020859393</v>
      </c>
      <c r="R102" s="86">
        <v>0.12596245078296761</v>
      </c>
      <c r="S102" s="86">
        <v>0.15499727505936425</v>
      </c>
      <c r="T102" s="86">
        <v>0.20236756096923023</v>
      </c>
      <c r="U102" s="86">
        <v>0.18653745695881185</v>
      </c>
      <c r="V102" s="86">
        <v>0.12943745251159067</v>
      </c>
      <c r="W102" s="86">
        <v>0.11543366716428499</v>
      </c>
      <c r="X102" s="86">
        <v>0.16192951723291049</v>
      </c>
      <c r="Y102" s="86">
        <v>0.10397359178405395</v>
      </c>
      <c r="Z102" s="86">
        <v>0.1348913151512047</v>
      </c>
      <c r="AA102" s="86">
        <v>0.10956383465609065</v>
      </c>
      <c r="AB102" s="86">
        <v>6.525502090616192E-2</v>
      </c>
      <c r="AC102" s="86">
        <v>0.11547849408464936</v>
      </c>
      <c r="AD102" s="86">
        <v>0.1673805176312087</v>
      </c>
      <c r="AE102" s="86">
        <v>0.17302924339819628</v>
      </c>
      <c r="AF102" s="86">
        <v>0.20058606975361523</v>
      </c>
    </row>
    <row r="103" spans="1:32" ht="11.5" x14ac:dyDescent="0.25">
      <c r="A103" s="82"/>
      <c r="B103" s="88" t="s">
        <v>274</v>
      </c>
      <c r="C103" s="89">
        <v>0.59424999999999994</v>
      </c>
      <c r="D103" s="89">
        <v>1.1645000000000001</v>
      </c>
      <c r="E103" s="89">
        <v>1.9921</v>
      </c>
      <c r="F103" s="89">
        <v>2.1504000000000003</v>
      </c>
      <c r="G103" s="89">
        <v>2.0375000000000001</v>
      </c>
      <c r="H103" s="89">
        <v>2.1653000000000002</v>
      </c>
      <c r="I103" s="89">
        <v>2.3165</v>
      </c>
      <c r="J103" s="89">
        <v>2.1737929999999999</v>
      </c>
      <c r="K103" s="89">
        <v>1.851262</v>
      </c>
      <c r="L103" s="89">
        <v>3.0085259999999998</v>
      </c>
      <c r="M103" s="89">
        <v>1.676555</v>
      </c>
      <c r="N103" s="89">
        <v>1.282295</v>
      </c>
      <c r="O103" s="89">
        <v>1.2649953636363636</v>
      </c>
      <c r="P103" s="89">
        <v>1.3474138369961164</v>
      </c>
      <c r="Q103" s="89">
        <v>1.6274919576411682</v>
      </c>
      <c r="R103" s="89">
        <v>1.3135394154046611</v>
      </c>
      <c r="S103" s="89">
        <v>1.6061061805365484</v>
      </c>
      <c r="T103" s="89">
        <v>1.4325526497246335</v>
      </c>
      <c r="U103" s="89">
        <v>1.1507618929979757</v>
      </c>
      <c r="V103" s="89">
        <v>0.67044352073007407</v>
      </c>
      <c r="W103" s="89">
        <v>0.75702827198052247</v>
      </c>
      <c r="X103" s="89">
        <v>0.58253732249052426</v>
      </c>
      <c r="Y103" s="89">
        <v>0.38717263605753577</v>
      </c>
      <c r="Z103" s="89">
        <v>0.46385807084867625</v>
      </c>
      <c r="AA103" s="89">
        <v>0.27848577123819845</v>
      </c>
      <c r="AB103" s="89">
        <v>0.22262227787651034</v>
      </c>
      <c r="AC103" s="89">
        <v>0.27332189445262767</v>
      </c>
      <c r="AD103" s="89">
        <v>0.32570991934942517</v>
      </c>
      <c r="AE103" s="89">
        <v>0.33187739725880611</v>
      </c>
      <c r="AF103" s="89">
        <v>0.35994320553551284</v>
      </c>
    </row>
    <row r="104" spans="1:32" x14ac:dyDescent="0.3">
      <c r="B104" s="85" t="s">
        <v>282</v>
      </c>
      <c r="C104" s="86">
        <v>0.16900000000000001</v>
      </c>
      <c r="D104" s="86">
        <v>0.24340000000000001</v>
      </c>
      <c r="E104" s="86">
        <v>0.27700000000000002</v>
      </c>
      <c r="F104" s="86">
        <v>0.17599999999999999</v>
      </c>
      <c r="G104" s="86">
        <v>0.247</v>
      </c>
      <c r="H104" s="86">
        <v>0.44700000000000001</v>
      </c>
      <c r="I104" s="86">
        <v>0.42099999999999999</v>
      </c>
      <c r="J104" s="86">
        <v>0.54300000000000004</v>
      </c>
      <c r="K104" s="86">
        <v>0.65100000000000002</v>
      </c>
      <c r="L104" s="86">
        <v>0.39</v>
      </c>
      <c r="M104" s="86">
        <v>0.27</v>
      </c>
      <c r="N104" s="86">
        <v>0.19</v>
      </c>
      <c r="O104" s="86">
        <v>0.41699999999999998</v>
      </c>
      <c r="P104" s="86">
        <v>0.31597143319781751</v>
      </c>
      <c r="Q104" s="86">
        <v>0.14651093909766222</v>
      </c>
      <c r="R104" s="86">
        <v>0.28247769351652824</v>
      </c>
      <c r="S104" s="86">
        <v>0.22889243954888661</v>
      </c>
      <c r="T104" s="86">
        <v>0.30366605645707023</v>
      </c>
      <c r="U104" s="86">
        <v>0.22399230755100599</v>
      </c>
      <c r="V104" s="86">
        <v>0.19469770625731825</v>
      </c>
      <c r="W104" s="86">
        <v>8.7803464097261891E-2</v>
      </c>
      <c r="X104" s="86">
        <v>7.4213059257533132E-2</v>
      </c>
      <c r="Y104" s="86">
        <v>5.5231268039305177E-2</v>
      </c>
      <c r="Z104" s="86">
        <v>5.3414431575147317E-2</v>
      </c>
      <c r="AA104" s="86">
        <v>8.3268007462892452E-2</v>
      </c>
      <c r="AB104" s="86">
        <v>0.10264751390878973</v>
      </c>
      <c r="AC104" s="86">
        <v>0.15207270499339393</v>
      </c>
      <c r="AD104" s="86">
        <v>0.10828962853578877</v>
      </c>
      <c r="AE104" s="86">
        <v>7.7766496997910967E-2</v>
      </c>
      <c r="AF104" s="86">
        <v>3.8198945607442053E-2</v>
      </c>
    </row>
    <row r="105" spans="1:32" ht="12" x14ac:dyDescent="0.3">
      <c r="A105" s="82"/>
      <c r="B105" s="85" t="s">
        <v>290</v>
      </c>
      <c r="C105" s="86">
        <v>0</v>
      </c>
      <c r="D105" s="86">
        <v>6.0000000000000001E-3</v>
      </c>
      <c r="E105" s="86">
        <v>2.5999999999999999E-2</v>
      </c>
      <c r="F105" s="86">
        <v>7.4999999999999997E-2</v>
      </c>
      <c r="G105" s="86">
        <v>7.8E-2</v>
      </c>
      <c r="H105" s="86">
        <v>3.6999999999999998E-2</v>
      </c>
      <c r="I105" s="86">
        <v>5.8999999999999997E-2</v>
      </c>
      <c r="J105" s="86">
        <v>3.2000000000000001E-2</v>
      </c>
      <c r="K105" s="86">
        <v>8.5999999999999993E-2</v>
      </c>
      <c r="L105" s="86">
        <v>3.5999999999999997E-2</v>
      </c>
      <c r="M105" s="86">
        <v>4.5999999999999999E-2</v>
      </c>
      <c r="N105" s="86">
        <v>5.8000000000000003E-2</v>
      </c>
      <c r="O105" s="86">
        <v>6.7000000000000004E-2</v>
      </c>
      <c r="P105" s="86">
        <v>7.067005272727267E-2</v>
      </c>
      <c r="Q105" s="86">
        <v>7.7874972227310782E-2</v>
      </c>
      <c r="R105" s="86">
        <v>8.5109218949792662E-2</v>
      </c>
      <c r="S105" s="86">
        <v>5.4848863940850166E-2</v>
      </c>
      <c r="T105" s="86">
        <v>7.3606078656405394E-2</v>
      </c>
      <c r="U105" s="86">
        <v>5.203068264000707E-2</v>
      </c>
      <c r="V105" s="86">
        <v>6.0360722727272914E-2</v>
      </c>
      <c r="W105" s="86">
        <v>6.9011552727272898E-2</v>
      </c>
      <c r="X105" s="86">
        <v>7.24353227272726E-2</v>
      </c>
      <c r="Y105" s="86">
        <v>7.793982272727272E-2</v>
      </c>
      <c r="Z105" s="86">
        <v>5.4912652727272769E-2</v>
      </c>
      <c r="AA105" s="86">
        <v>5.7325552727051803E-2</v>
      </c>
      <c r="AB105" s="86">
        <v>5.7325552727521552E-2</v>
      </c>
      <c r="AC105" s="86">
        <v>5.7325552727051803E-2</v>
      </c>
      <c r="AD105" s="86">
        <v>5.7325552727051803E-2</v>
      </c>
      <c r="AE105" s="86">
        <v>5.7325552727051803E-2</v>
      </c>
      <c r="AF105" s="86">
        <v>5.7325552727051803E-2</v>
      </c>
    </row>
    <row r="106" spans="1:32" ht="11.5" x14ac:dyDescent="0.25">
      <c r="A106" s="82"/>
      <c r="B106" s="88" t="s">
        <v>281</v>
      </c>
      <c r="C106" s="89">
        <v>0.16900000000000001</v>
      </c>
      <c r="D106" s="89">
        <v>0.24940000000000001</v>
      </c>
      <c r="E106" s="89">
        <v>0.30299999999999999</v>
      </c>
      <c r="F106" s="89">
        <v>0.251</v>
      </c>
      <c r="G106" s="89">
        <v>0.32500000000000001</v>
      </c>
      <c r="H106" s="89">
        <v>0.48399999999999999</v>
      </c>
      <c r="I106" s="89">
        <v>0.48</v>
      </c>
      <c r="J106" s="89">
        <v>0.57499999999999996</v>
      </c>
      <c r="K106" s="89">
        <v>0.73699999999999999</v>
      </c>
      <c r="L106" s="89">
        <v>0.42599999999999999</v>
      </c>
      <c r="M106" s="89">
        <v>0.316</v>
      </c>
      <c r="N106" s="89">
        <v>0.26900000000000002</v>
      </c>
      <c r="O106" s="89">
        <v>0.58548</v>
      </c>
      <c r="P106" s="89">
        <v>0.38664148592509018</v>
      </c>
      <c r="Q106" s="89">
        <v>0.22438591132497299</v>
      </c>
      <c r="R106" s="89">
        <v>0.36758691246632086</v>
      </c>
      <c r="S106" s="89">
        <v>0.28374130348973675</v>
      </c>
      <c r="T106" s="89">
        <v>0.37727213511347563</v>
      </c>
      <c r="U106" s="89">
        <v>0.27602299019101306</v>
      </c>
      <c r="V106" s="89">
        <v>0.25505842898459113</v>
      </c>
      <c r="W106" s="89">
        <v>0.15681501682453478</v>
      </c>
      <c r="X106" s="89">
        <v>0.14664838198480573</v>
      </c>
      <c r="Y106" s="89">
        <v>0.1331710907665779</v>
      </c>
      <c r="Z106" s="89">
        <v>0.10832708430242009</v>
      </c>
      <c r="AA106" s="89">
        <v>0.14059356018994423</v>
      </c>
      <c r="AB106" s="89">
        <v>0.15997306663631128</v>
      </c>
      <c r="AC106" s="89">
        <v>0.20939825772044571</v>
      </c>
      <c r="AD106" s="89">
        <v>0.16561518126284056</v>
      </c>
      <c r="AE106" s="89">
        <v>0.13509204972496275</v>
      </c>
      <c r="AF106" s="89">
        <v>9.5524498334493863E-2</v>
      </c>
    </row>
    <row r="107" spans="1:32" ht="11.5" x14ac:dyDescent="0.25">
      <c r="A107" s="82"/>
      <c r="B107" s="83" t="s">
        <v>68</v>
      </c>
      <c r="C107" s="91">
        <v>8.2952768512482074</v>
      </c>
      <c r="D107" s="91">
        <v>8.6052654762162479</v>
      </c>
      <c r="E107" s="91">
        <v>9.7132836840963002</v>
      </c>
      <c r="F107" s="91">
        <v>9.5537572402779478</v>
      </c>
      <c r="G107" s="91">
        <v>11.188207567813357</v>
      </c>
      <c r="H107" s="91">
        <v>11.707356253021716</v>
      </c>
      <c r="I107" s="91">
        <v>11.828813981813665</v>
      </c>
      <c r="J107" s="91">
        <v>12.56840841778976</v>
      </c>
      <c r="K107" s="91">
        <v>14.651587722984562</v>
      </c>
      <c r="L107" s="91">
        <v>13.087243840056251</v>
      </c>
      <c r="M107" s="91">
        <v>14.729434333779864</v>
      </c>
      <c r="N107" s="91">
        <v>16.073188818331808</v>
      </c>
      <c r="O107" s="91">
        <v>16.677534015879541</v>
      </c>
      <c r="P107" s="91">
        <v>16.840419057811822</v>
      </c>
      <c r="Q107" s="91">
        <v>17.686559753096347</v>
      </c>
      <c r="R107" s="91">
        <v>18.965140391447779</v>
      </c>
      <c r="S107" s="91">
        <v>18.55925249280682</v>
      </c>
      <c r="T107" s="91">
        <v>19.655208195272273</v>
      </c>
      <c r="U107" s="91">
        <v>20.868550499225698</v>
      </c>
      <c r="V107" s="91">
        <v>20.605103912457192</v>
      </c>
      <c r="W107" s="91">
        <v>21.378249755147934</v>
      </c>
      <c r="X107" s="91">
        <v>21.931778225371847</v>
      </c>
      <c r="Y107" s="91">
        <v>23.091807518853134</v>
      </c>
      <c r="Z107" s="91">
        <v>22.182967735449523</v>
      </c>
      <c r="AA107" s="91">
        <v>23.256621326815171</v>
      </c>
      <c r="AB107" s="91">
        <v>21.399109709525348</v>
      </c>
      <c r="AC107" s="91">
        <v>20.722760837416789</v>
      </c>
      <c r="AD107" s="91">
        <v>20.9595955831312</v>
      </c>
      <c r="AE107" s="91">
        <v>20.419972111749033</v>
      </c>
      <c r="AF107" s="91">
        <v>20.52519530046904</v>
      </c>
    </row>
    <row r="113" spans="1:1" ht="11.5" x14ac:dyDescent="0.2">
      <c r="A113" s="82"/>
    </row>
    <row r="114" spans="1:1" ht="11.5" x14ac:dyDescent="0.2">
      <c r="A114" s="82"/>
    </row>
    <row r="122" spans="1:1" ht="11.5" x14ac:dyDescent="0.2">
      <c r="A122" s="82"/>
    </row>
    <row r="123" spans="1:1" ht="11.5" x14ac:dyDescent="0.2">
      <c r="A123" s="82"/>
    </row>
    <row r="130" spans="1:1" ht="11.5" x14ac:dyDescent="0.2">
      <c r="A130" s="82"/>
    </row>
    <row r="131" spans="1:1" ht="11.5" x14ac:dyDescent="0.2">
      <c r="A131" s="82"/>
    </row>
    <row r="139" spans="1:1" ht="11.5" x14ac:dyDescent="0.2">
      <c r="A139" s="82"/>
    </row>
    <row r="140" spans="1:1" ht="11.5" x14ac:dyDescent="0.2">
      <c r="A140" s="82"/>
    </row>
    <row r="147" spans="1:1" ht="11.5" x14ac:dyDescent="0.2">
      <c r="A147" s="82"/>
    </row>
    <row r="148" spans="1:1" ht="11.5" x14ac:dyDescent="0.2">
      <c r="A148" s="82"/>
    </row>
    <row r="156" spans="1:1" ht="11.5" x14ac:dyDescent="0.2">
      <c r="A156" s="82"/>
    </row>
    <row r="157" spans="1:1" ht="11.5" x14ac:dyDescent="0.2">
      <c r="A157" s="82"/>
    </row>
    <row r="164" spans="1:1" ht="11.5" x14ac:dyDescent="0.2">
      <c r="A164" s="82"/>
    </row>
    <row r="165" spans="1:1" ht="11.5" x14ac:dyDescent="0.2">
      <c r="A165" s="82"/>
    </row>
    <row r="173" spans="1:1" ht="11.5" x14ac:dyDescent="0.2">
      <c r="A173" s="82"/>
    </row>
    <row r="174" spans="1:1" ht="11.5" x14ac:dyDescent="0.2">
      <c r="A174" s="82"/>
    </row>
    <row r="181" spans="1:1" ht="11.5" x14ac:dyDescent="0.2">
      <c r="A181" s="82"/>
    </row>
    <row r="182" spans="1:1" ht="11.5" x14ac:dyDescent="0.2">
      <c r="A182" s="82"/>
    </row>
    <row r="190" spans="1:1" ht="11.5" x14ac:dyDescent="0.2">
      <c r="A190" s="82"/>
    </row>
    <row r="191" spans="1:1" ht="11.5" x14ac:dyDescent="0.2">
      <c r="A191" s="82"/>
    </row>
    <row r="198" spans="1:1" ht="11.5" x14ac:dyDescent="0.2">
      <c r="A198" s="82"/>
    </row>
    <row r="199" spans="1:1" ht="11.5" x14ac:dyDescent="0.2">
      <c r="A199" s="82"/>
    </row>
    <row r="208" spans="1:1" ht="11.5" x14ac:dyDescent="0.2">
      <c r="A208" s="82"/>
    </row>
    <row r="215" spans="1:1" ht="11.5" x14ac:dyDescent="0.2">
      <c r="A215" s="82"/>
    </row>
    <row r="216" spans="1:1" ht="11.5" x14ac:dyDescent="0.2">
      <c r="A216" s="8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dimension ref="A1:AF192"/>
  <sheetViews>
    <sheetView showGridLines="0" workbookViewId="0">
      <pane xSplit="2" ySplit="3" topLeftCell="I4" activePane="bottomRight" state="frozen"/>
      <selection pane="topRight" activeCell="C1" sqref="C1"/>
      <selection pane="bottomLeft" activeCell="A4" sqref="A4"/>
      <selection pane="bottomRight" activeCell="AE1" sqref="AE1"/>
    </sheetView>
  </sheetViews>
  <sheetFormatPr defaultColWidth="7.83203125" defaultRowHeight="12.5" x14ac:dyDescent="0.2"/>
  <cols>
    <col min="1" max="1" width="2.25" style="54" customWidth="1"/>
    <col min="2" max="2" width="18.33203125" style="92" customWidth="1"/>
    <col min="3" max="32" width="8.58203125" style="94" customWidth="1"/>
    <col min="33" max="16384" width="7.83203125" style="92"/>
  </cols>
  <sheetData>
    <row r="1" spans="1:32" ht="20" x14ac:dyDescent="0.2">
      <c r="A1" s="39" t="s">
        <v>311</v>
      </c>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row>
    <row r="2" spans="1:32" s="95" customFormat="1" ht="15.5" x14ac:dyDescent="0.25">
      <c r="A2" s="41"/>
      <c r="B2" s="92"/>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4"/>
      <c r="AF2" s="94"/>
    </row>
    <row r="3" spans="1:32" ht="11.5" x14ac:dyDescent="0.25">
      <c r="A3" s="44"/>
      <c r="B3" s="45" t="s">
        <v>89</v>
      </c>
      <c r="C3" s="96">
        <v>2000</v>
      </c>
      <c r="D3" s="96">
        <v>2001</v>
      </c>
      <c r="E3" s="96">
        <v>2002</v>
      </c>
      <c r="F3" s="96">
        <v>2003</v>
      </c>
      <c r="G3" s="96">
        <v>2004</v>
      </c>
      <c r="H3" s="96">
        <v>2005</v>
      </c>
      <c r="I3" s="96">
        <v>2006</v>
      </c>
      <c r="J3" s="96">
        <v>2007</v>
      </c>
      <c r="K3" s="96">
        <v>2008</v>
      </c>
      <c r="L3" s="96">
        <v>2009</v>
      </c>
      <c r="M3" s="96">
        <v>2010</v>
      </c>
      <c r="N3" s="96">
        <v>2011</v>
      </c>
      <c r="O3" s="96">
        <v>2012</v>
      </c>
      <c r="P3" s="96">
        <v>2013</v>
      </c>
      <c r="Q3" s="96">
        <v>2014</v>
      </c>
      <c r="R3" s="96">
        <v>2015</v>
      </c>
      <c r="S3" s="96">
        <v>2016</v>
      </c>
      <c r="T3" s="96">
        <v>2017</v>
      </c>
      <c r="U3" s="96">
        <v>2018</v>
      </c>
      <c r="V3" s="96">
        <v>2019</v>
      </c>
      <c r="W3" s="96">
        <v>2020</v>
      </c>
      <c r="X3" s="96">
        <v>2021</v>
      </c>
      <c r="Y3" s="96">
        <v>2022</v>
      </c>
      <c r="Z3" s="96">
        <v>2023</v>
      </c>
      <c r="AA3" s="96">
        <v>2024</v>
      </c>
      <c r="AB3" s="96">
        <v>2025</v>
      </c>
      <c r="AC3" s="96">
        <v>2026</v>
      </c>
      <c r="AD3" s="96">
        <v>2027</v>
      </c>
      <c r="AE3" s="96">
        <v>2028</v>
      </c>
      <c r="AF3" s="96">
        <v>2029</v>
      </c>
    </row>
    <row r="4" spans="1:32" ht="12" x14ac:dyDescent="0.3">
      <c r="A4" s="44"/>
      <c r="B4" s="97" t="s">
        <v>92</v>
      </c>
      <c r="C4" s="98">
        <v>1.7000000000000001E-2</v>
      </c>
      <c r="D4" s="98">
        <v>1.2999999999999999E-2</v>
      </c>
      <c r="E4" s="98">
        <v>1.7299999999999999E-2</v>
      </c>
      <c r="F4" s="98">
        <v>1.6800000000000002E-2</v>
      </c>
      <c r="G4" s="98">
        <v>2.5999999999999999E-2</v>
      </c>
      <c r="H4" s="98">
        <v>3.2000000000000001E-2</v>
      </c>
      <c r="I4" s="98">
        <v>4.2999999999999997E-2</v>
      </c>
      <c r="J4" s="98">
        <v>2.9000000000000001E-2</v>
      </c>
      <c r="K4" s="98">
        <v>1.9E-2</v>
      </c>
      <c r="L4" s="98">
        <v>1.6E-2</v>
      </c>
      <c r="M4" s="98">
        <v>2.1999999999999999E-2</v>
      </c>
      <c r="N4" s="98">
        <v>2.7E-2</v>
      </c>
      <c r="O4" s="98">
        <v>1.4999999999999999E-2</v>
      </c>
      <c r="P4" s="98">
        <v>1.6E-2</v>
      </c>
      <c r="Q4" s="98">
        <v>1.4999999999999999E-2</v>
      </c>
      <c r="R4" s="98">
        <v>1.4999999999999999E-2</v>
      </c>
      <c r="S4" s="98">
        <v>1.4999999999999999E-2</v>
      </c>
      <c r="T4" s="98">
        <v>1.4999999999999999E-2</v>
      </c>
      <c r="U4" s="98">
        <v>1.4999999999999999E-2</v>
      </c>
      <c r="V4" s="98">
        <v>1.4999999999999999E-2</v>
      </c>
      <c r="W4" s="98">
        <v>4.3999999999999997E-2</v>
      </c>
      <c r="X4" s="98">
        <v>4.3999999999999997E-2</v>
      </c>
      <c r="Y4" s="98">
        <v>4.3999999999999997E-2</v>
      </c>
      <c r="Z4" s="98">
        <v>4.3999999999999997E-2</v>
      </c>
      <c r="AA4" s="98">
        <v>4.3999999999999997E-2</v>
      </c>
      <c r="AB4" s="98">
        <v>4.3999999999999997E-2</v>
      </c>
      <c r="AC4" s="98">
        <v>4.3999999999999997E-2</v>
      </c>
      <c r="AD4" s="98">
        <v>4.3999999999999997E-2</v>
      </c>
      <c r="AE4" s="98">
        <v>4.3999999999999997E-2</v>
      </c>
      <c r="AF4" s="98">
        <v>4.3999999999999997E-2</v>
      </c>
    </row>
    <row r="5" spans="1:32" ht="12" x14ac:dyDescent="0.3">
      <c r="A5" s="44"/>
      <c r="B5" s="97" t="s">
        <v>93</v>
      </c>
      <c r="C5" s="98">
        <v>0.4</v>
      </c>
      <c r="D5" s="98">
        <v>0.47210000000000002</v>
      </c>
      <c r="E5" s="98">
        <v>0.41880000000000001</v>
      </c>
      <c r="F5" s="98">
        <v>0.42599999999999999</v>
      </c>
      <c r="G5" s="98">
        <v>0.39</v>
      </c>
      <c r="H5" s="98">
        <v>0.437</v>
      </c>
      <c r="I5" s="98">
        <v>0.40300000000000002</v>
      </c>
      <c r="J5" s="98">
        <v>0.37469999999999998</v>
      </c>
      <c r="K5" s="98">
        <v>0.32600000000000001</v>
      </c>
      <c r="L5" s="98">
        <v>0.26339499999999999</v>
      </c>
      <c r="M5" s="98">
        <v>0.78288900000000006</v>
      </c>
      <c r="N5" s="98">
        <v>0.752</v>
      </c>
      <c r="O5" s="98">
        <v>0.60299999999999998</v>
      </c>
      <c r="P5" s="98">
        <v>0.61793691228350078</v>
      </c>
      <c r="Q5" s="98">
        <v>0.53906323191127081</v>
      </c>
      <c r="R5" s="98">
        <v>0.59987941194231142</v>
      </c>
      <c r="S5" s="98">
        <v>0.5809418740037775</v>
      </c>
      <c r="T5" s="98">
        <v>0.45864630310123994</v>
      </c>
      <c r="U5" s="98">
        <v>0.42296279985099478</v>
      </c>
      <c r="V5" s="98">
        <v>0.53496761186623731</v>
      </c>
      <c r="W5" s="98">
        <v>0.62931133862105659</v>
      </c>
      <c r="X5" s="98">
        <v>0.52560823054683392</v>
      </c>
      <c r="Y5" s="98">
        <v>0.45068303636165274</v>
      </c>
      <c r="Z5" s="98">
        <v>0.7880708278347629</v>
      </c>
      <c r="AA5" s="98">
        <v>0.64302952851175244</v>
      </c>
      <c r="AB5" s="98">
        <v>0.59429718825891309</v>
      </c>
      <c r="AC5" s="98">
        <v>0.6042665272529798</v>
      </c>
      <c r="AD5" s="98">
        <v>0.5631692425005228</v>
      </c>
      <c r="AE5" s="98">
        <v>0.52479924960187141</v>
      </c>
      <c r="AF5" s="98">
        <v>0.4929184036958309</v>
      </c>
    </row>
    <row r="6" spans="1:32" ht="12" x14ac:dyDescent="0.3">
      <c r="A6" s="44"/>
      <c r="B6" s="97" t="s">
        <v>95</v>
      </c>
      <c r="C6" s="98">
        <v>0</v>
      </c>
      <c r="D6" s="98">
        <v>0</v>
      </c>
      <c r="E6" s="98">
        <v>0</v>
      </c>
      <c r="F6" s="98">
        <v>0</v>
      </c>
      <c r="G6" s="98">
        <v>0</v>
      </c>
      <c r="H6" s="98">
        <v>0</v>
      </c>
      <c r="I6" s="98">
        <v>0</v>
      </c>
      <c r="J6" s="98">
        <v>0</v>
      </c>
      <c r="K6" s="98">
        <v>2.43E-4</v>
      </c>
      <c r="L6" s="98">
        <v>2.6800000000000001E-4</v>
      </c>
      <c r="M6" s="98">
        <v>3.28E-4</v>
      </c>
      <c r="N6" s="98">
        <v>4.8499999999999997E-4</v>
      </c>
      <c r="O6" s="98">
        <v>4.7519999999999995E-4</v>
      </c>
      <c r="P6" s="98">
        <v>1E-3</v>
      </c>
      <c r="Q6" s="98">
        <v>1E-3</v>
      </c>
      <c r="R6" s="98">
        <v>1E-3</v>
      </c>
      <c r="S6" s="98">
        <v>1E-3</v>
      </c>
      <c r="T6" s="98">
        <v>1E-3</v>
      </c>
      <c r="U6" s="98">
        <v>1E-3</v>
      </c>
      <c r="V6" s="98">
        <v>1E-3</v>
      </c>
      <c r="W6" s="98">
        <v>0</v>
      </c>
      <c r="X6" s="98">
        <v>0</v>
      </c>
      <c r="Y6" s="98">
        <v>0</v>
      </c>
      <c r="Z6" s="98">
        <v>0</v>
      </c>
      <c r="AA6" s="98">
        <v>0</v>
      </c>
      <c r="AB6" s="98">
        <v>0</v>
      </c>
      <c r="AC6" s="98">
        <v>0</v>
      </c>
      <c r="AD6" s="98">
        <v>0</v>
      </c>
      <c r="AE6" s="98">
        <v>0</v>
      </c>
      <c r="AF6" s="98">
        <v>0</v>
      </c>
    </row>
    <row r="7" spans="1:32" ht="12" x14ac:dyDescent="0.3">
      <c r="A7" s="44"/>
      <c r="B7" s="97" t="s">
        <v>96</v>
      </c>
      <c r="C7" s="98">
        <v>0.14199999999999999</v>
      </c>
      <c r="D7" s="98">
        <v>0.16240000000000002</v>
      </c>
      <c r="E7" s="98">
        <v>9.5000000000000001E-2</v>
      </c>
      <c r="F7" s="98">
        <v>0.13500000000000001</v>
      </c>
      <c r="G7" s="98">
        <v>6.5000000000000002E-2</v>
      </c>
      <c r="H7" s="98">
        <v>0</v>
      </c>
      <c r="I7" s="98">
        <v>0.13700000000000001</v>
      </c>
      <c r="J7" s="98">
        <v>2.1999999999999999E-2</v>
      </c>
      <c r="K7" s="98">
        <v>0.15</v>
      </c>
      <c r="L7" s="98">
        <v>0.13900000000000001</v>
      </c>
      <c r="M7" s="98">
        <v>0.192</v>
      </c>
      <c r="N7" s="98">
        <v>6.5500000000000003E-2</v>
      </c>
      <c r="O7" s="98">
        <v>7.0000000000000007E-2</v>
      </c>
      <c r="P7" s="98">
        <v>4.4433580689236578E-2</v>
      </c>
      <c r="Q7" s="98">
        <v>8.6840263795381813E-3</v>
      </c>
      <c r="R7" s="98">
        <v>0.28416377271603827</v>
      </c>
      <c r="S7" s="98">
        <v>0.21721209985711037</v>
      </c>
      <c r="T7" s="98">
        <v>0.31963999999999965</v>
      </c>
      <c r="U7" s="98">
        <v>0.31057116086767678</v>
      </c>
      <c r="V7" s="98">
        <v>0.2673862742666761</v>
      </c>
      <c r="W7" s="98">
        <v>0.42904466825316356</v>
      </c>
      <c r="X7" s="98">
        <v>0.34929891541807773</v>
      </c>
      <c r="Y7" s="98">
        <v>0.31129045715961595</v>
      </c>
      <c r="Z7" s="98">
        <v>0.27185018571197361</v>
      </c>
      <c r="AA7" s="98">
        <v>0.33099272168221888</v>
      </c>
      <c r="AB7" s="98">
        <v>0.26617907815457559</v>
      </c>
      <c r="AC7" s="98">
        <v>0.27382426790707814</v>
      </c>
      <c r="AD7" s="98">
        <v>0.23859178712722495</v>
      </c>
      <c r="AE7" s="98">
        <v>0.20865691900054573</v>
      </c>
      <c r="AF7" s="98">
        <v>0.15683947479815197</v>
      </c>
    </row>
    <row r="8" spans="1:32" s="95" customFormat="1" ht="12" x14ac:dyDescent="0.3">
      <c r="A8" s="44"/>
      <c r="B8" s="97" t="s">
        <v>97</v>
      </c>
      <c r="C8" s="98">
        <v>0.36</v>
      </c>
      <c r="D8" s="98">
        <v>0.32</v>
      </c>
      <c r="E8" s="98">
        <v>0.21299999999999999</v>
      </c>
      <c r="F8" s="98">
        <v>5.8999999999999997E-2</v>
      </c>
      <c r="G8" s="98">
        <v>0.16500000000000001</v>
      </c>
      <c r="H8" s="98">
        <v>0.217</v>
      </c>
      <c r="I8" s="98">
        <v>0.106</v>
      </c>
      <c r="J8" s="98">
        <v>7.8E-2</v>
      </c>
      <c r="K8" s="98">
        <v>5.2999999999999999E-2</v>
      </c>
      <c r="L8" s="98">
        <v>7.5999999999999998E-2</v>
      </c>
      <c r="M8" s="98">
        <v>8.7834000000000009E-2</v>
      </c>
      <c r="N8" s="98">
        <v>0.14099999999999999</v>
      </c>
      <c r="O8" s="98">
        <v>0.126961090909091</v>
      </c>
      <c r="P8" s="98">
        <v>0.125</v>
      </c>
      <c r="Q8" s="98">
        <v>0.12</v>
      </c>
      <c r="R8" s="98">
        <v>0.12</v>
      </c>
      <c r="S8" s="98">
        <v>0.08</v>
      </c>
      <c r="T8" s="98">
        <v>0.08</v>
      </c>
      <c r="U8" s="98">
        <v>7.0000000000000007E-2</v>
      </c>
      <c r="V8" s="98">
        <v>0.12</v>
      </c>
      <c r="W8" s="98">
        <v>0.16800000000000001</v>
      </c>
      <c r="X8" s="98">
        <v>0.17299999999999999</v>
      </c>
      <c r="Y8" s="98">
        <v>0.13600000000000001</v>
      </c>
      <c r="Z8" s="98">
        <v>0.16</v>
      </c>
      <c r="AA8" s="98">
        <v>0.155</v>
      </c>
      <c r="AB8" s="98">
        <v>0.155</v>
      </c>
      <c r="AC8" s="98">
        <v>0.155</v>
      </c>
      <c r="AD8" s="98">
        <v>0.155</v>
      </c>
      <c r="AE8" s="98">
        <v>0.155</v>
      </c>
      <c r="AF8" s="98">
        <v>0.155</v>
      </c>
    </row>
    <row r="9" spans="1:32" ht="12" x14ac:dyDescent="0.3">
      <c r="A9" s="44"/>
      <c r="B9" s="97" t="s">
        <v>98</v>
      </c>
      <c r="C9" s="98">
        <v>0.93225000000000002</v>
      </c>
      <c r="D9" s="98">
        <v>0.81920000000000004</v>
      </c>
      <c r="E9" s="98">
        <v>0.96699999999999997</v>
      </c>
      <c r="F9" s="98">
        <v>1.1819999999999999</v>
      </c>
      <c r="G9" s="98">
        <v>1.28</v>
      </c>
      <c r="H9" s="98">
        <v>1.0880000000000001</v>
      </c>
      <c r="I9" s="98">
        <v>1.232</v>
      </c>
      <c r="J9" s="98">
        <v>0.9345</v>
      </c>
      <c r="K9" s="98">
        <v>0.89900000000000002</v>
      </c>
      <c r="L9" s="98">
        <v>1.1930000000000001</v>
      </c>
      <c r="M9" s="98">
        <v>1.0429999999999999</v>
      </c>
      <c r="N9" s="98">
        <v>1.1319999999999999</v>
      </c>
      <c r="O9" s="98">
        <v>1.345</v>
      </c>
      <c r="P9" s="98">
        <v>1.1185151062845224</v>
      </c>
      <c r="Q9" s="98">
        <v>1.2084916410978725</v>
      </c>
      <c r="R9" s="98">
        <v>1.1393290019979068</v>
      </c>
      <c r="S9" s="98">
        <v>1.0345432625078315</v>
      </c>
      <c r="T9" s="98">
        <v>1.1241224782487906</v>
      </c>
      <c r="U9" s="98">
        <v>1.005204721967776</v>
      </c>
      <c r="V9" s="98">
        <v>0.91604819004810634</v>
      </c>
      <c r="W9" s="98">
        <v>1.0505948209991087</v>
      </c>
      <c r="X9" s="98">
        <v>1.0268461302934739</v>
      </c>
      <c r="Y9" s="98">
        <v>0.6871218551200623</v>
      </c>
      <c r="Z9" s="98">
        <v>1.1463002187027336</v>
      </c>
      <c r="AA9" s="98">
        <v>1.0225299101454475</v>
      </c>
      <c r="AB9" s="98">
        <v>0.90211678726226141</v>
      </c>
      <c r="AC9" s="98">
        <v>0.91160657257462208</v>
      </c>
      <c r="AD9" s="98">
        <v>0.89683610677184378</v>
      </c>
      <c r="AE9" s="98">
        <v>0.90696258773406269</v>
      </c>
      <c r="AF9" s="98">
        <v>0.90544541931693268</v>
      </c>
    </row>
    <row r="10" spans="1:32" ht="12" x14ac:dyDescent="0.3">
      <c r="A10" s="44"/>
      <c r="B10" s="97" t="s">
        <v>99</v>
      </c>
      <c r="C10" s="98">
        <v>0</v>
      </c>
      <c r="D10" s="98">
        <v>0</v>
      </c>
      <c r="E10" s="98">
        <v>0</v>
      </c>
      <c r="F10" s="98">
        <v>0</v>
      </c>
      <c r="G10" s="98">
        <v>0</v>
      </c>
      <c r="H10" s="98">
        <v>0</v>
      </c>
      <c r="I10" s="98">
        <v>0</v>
      </c>
      <c r="J10" s="98">
        <v>0</v>
      </c>
      <c r="K10" s="98">
        <v>3.8889999999999997E-3</v>
      </c>
      <c r="L10" s="98">
        <v>1.6899999999999999E-3</v>
      </c>
      <c r="M10" s="98">
        <v>5.2529999999999999E-3</v>
      </c>
      <c r="N10" s="98">
        <v>2E-3</v>
      </c>
      <c r="O10" s="98">
        <v>2.1132E-3</v>
      </c>
      <c r="P10" s="98">
        <v>1E-3</v>
      </c>
      <c r="Q10" s="98">
        <v>1.5566E-3</v>
      </c>
      <c r="R10" s="98">
        <v>1.5566000000000002E-3</v>
      </c>
      <c r="S10" s="98">
        <v>1.5566000000000002E-3</v>
      </c>
      <c r="T10" s="98">
        <v>1.5566000000000002E-3</v>
      </c>
      <c r="U10" s="98">
        <v>1.5566000000000002E-3</v>
      </c>
      <c r="V10" s="98">
        <v>1.5566E-3</v>
      </c>
      <c r="W10" s="98">
        <v>0</v>
      </c>
      <c r="X10" s="98">
        <v>0</v>
      </c>
      <c r="Y10" s="98">
        <v>0</v>
      </c>
      <c r="Z10" s="98">
        <v>0</v>
      </c>
      <c r="AA10" s="98">
        <v>0</v>
      </c>
      <c r="AB10" s="98">
        <v>0</v>
      </c>
      <c r="AC10" s="98">
        <v>0</v>
      </c>
      <c r="AD10" s="98">
        <v>0</v>
      </c>
      <c r="AE10" s="98">
        <v>0</v>
      </c>
      <c r="AF10" s="98">
        <v>0</v>
      </c>
    </row>
    <row r="11" spans="1:32" s="95" customFormat="1" ht="12" x14ac:dyDescent="0.3">
      <c r="A11" s="44"/>
      <c r="B11" s="97" t="s">
        <v>101</v>
      </c>
      <c r="C11" s="98">
        <v>0</v>
      </c>
      <c r="D11" s="98">
        <v>0</v>
      </c>
      <c r="E11" s="98">
        <v>0</v>
      </c>
      <c r="F11" s="98">
        <v>0</v>
      </c>
      <c r="G11" s="98">
        <v>0</v>
      </c>
      <c r="H11" s="98">
        <v>0</v>
      </c>
      <c r="I11" s="98">
        <v>0</v>
      </c>
      <c r="J11" s="98">
        <v>0</v>
      </c>
      <c r="K11" s="98">
        <v>0</v>
      </c>
      <c r="L11" s="98">
        <v>1.5999999999999999E-5</v>
      </c>
      <c r="M11" s="98">
        <v>6.0000000000000002E-6</v>
      </c>
      <c r="N11" s="98">
        <v>4.0000000000000003E-5</v>
      </c>
      <c r="O11" s="98">
        <v>3.5999999999999994E-5</v>
      </c>
      <c r="P11" s="98">
        <v>1.9599999999999999E-5</v>
      </c>
      <c r="Q11" s="98">
        <v>1.9599999999999999E-5</v>
      </c>
      <c r="R11" s="98">
        <v>1.9599999999999999E-5</v>
      </c>
      <c r="S11" s="98">
        <v>1.9599999999999999E-5</v>
      </c>
      <c r="T11" s="98">
        <v>1.9599999999999999E-5</v>
      </c>
      <c r="U11" s="98">
        <v>1.9599999999999999E-5</v>
      </c>
      <c r="V11" s="98">
        <v>1.9599999999999999E-5</v>
      </c>
      <c r="W11" s="98">
        <v>1.9599999999999999E-5</v>
      </c>
      <c r="X11" s="98">
        <v>1.9599999999999999E-5</v>
      </c>
      <c r="Y11" s="98">
        <v>1.9599999999999999E-5</v>
      </c>
      <c r="Z11" s="98">
        <v>1.9599999999999999E-5</v>
      </c>
      <c r="AA11" s="98">
        <v>1.9599999999999999E-5</v>
      </c>
      <c r="AB11" s="98">
        <v>1.9599999999999999E-5</v>
      </c>
      <c r="AC11" s="98">
        <v>1.9599999999999999E-5</v>
      </c>
      <c r="AD11" s="98">
        <v>1.9599999999999999E-5</v>
      </c>
      <c r="AE11" s="98">
        <v>1.9599999999999999E-5</v>
      </c>
      <c r="AF11" s="98">
        <v>1.9599999999999999E-5</v>
      </c>
    </row>
    <row r="12" spans="1:32" ht="12" x14ac:dyDescent="0.3">
      <c r="A12" s="44"/>
      <c r="B12" s="97" t="s">
        <v>102</v>
      </c>
      <c r="C12" s="98">
        <v>0.1615</v>
      </c>
      <c r="D12" s="98">
        <v>0.15059999999999998</v>
      </c>
      <c r="E12" s="98">
        <v>0.28399999999999997</v>
      </c>
      <c r="F12" s="98">
        <v>0.253</v>
      </c>
      <c r="G12" s="98">
        <v>0.30299999999999999</v>
      </c>
      <c r="H12" s="98">
        <v>0.38600000000000001</v>
      </c>
      <c r="I12" s="98">
        <v>0.2</v>
      </c>
      <c r="J12" s="98">
        <v>0.38200000000000001</v>
      </c>
      <c r="K12" s="98">
        <v>0.39</v>
      </c>
      <c r="L12" s="98">
        <v>0.36</v>
      </c>
      <c r="M12" s="98">
        <v>0.34581799999999996</v>
      </c>
      <c r="N12" s="98">
        <v>0.21</v>
      </c>
      <c r="O12" s="98">
        <v>0.40500000000000003</v>
      </c>
      <c r="P12" s="98">
        <v>0.30948690750202579</v>
      </c>
      <c r="Q12" s="98">
        <v>0.46249992759120256</v>
      </c>
      <c r="R12" s="98">
        <v>0.39553748412551248</v>
      </c>
      <c r="S12" s="98">
        <v>0.25213572992325145</v>
      </c>
      <c r="T12" s="98">
        <v>0.41778803546530707</v>
      </c>
      <c r="U12" s="98">
        <v>0.38998508080231908</v>
      </c>
      <c r="V12" s="98">
        <v>0.41007269600667223</v>
      </c>
      <c r="W12" s="98">
        <v>0.31264220483255689</v>
      </c>
      <c r="X12" s="98">
        <v>0.24678264760354227</v>
      </c>
      <c r="Y12" s="98">
        <v>0.20304330754283684</v>
      </c>
      <c r="Z12" s="98">
        <v>0.2458493603152849</v>
      </c>
      <c r="AA12" s="98">
        <v>0.36805337505105545</v>
      </c>
      <c r="AB12" s="98">
        <v>0.26249066526704384</v>
      </c>
      <c r="AC12" s="98">
        <v>0.24293458243433008</v>
      </c>
      <c r="AD12" s="98">
        <v>0.23113985232340623</v>
      </c>
      <c r="AE12" s="98">
        <v>0.22060661283578736</v>
      </c>
      <c r="AF12" s="98">
        <v>0.21010749365937714</v>
      </c>
    </row>
    <row r="13" spans="1:32" s="95" customFormat="1" ht="12" x14ac:dyDescent="0.3">
      <c r="A13" s="44"/>
      <c r="B13" s="97" t="s">
        <v>104</v>
      </c>
      <c r="C13" s="98">
        <v>0.23119999999999999</v>
      </c>
      <c r="D13" s="98">
        <v>0.1636</v>
      </c>
      <c r="E13" s="98">
        <v>0.29630000000000001</v>
      </c>
      <c r="F13" s="98">
        <v>0.32200000000000001</v>
      </c>
      <c r="G13" s="98">
        <v>0.29599999999999999</v>
      </c>
      <c r="H13" s="98">
        <v>0.23400000000000001</v>
      </c>
      <c r="I13" s="98">
        <v>0.23899999999999999</v>
      </c>
      <c r="J13" s="98">
        <v>0.1978</v>
      </c>
      <c r="K13" s="98">
        <v>0.22808300000000001</v>
      </c>
      <c r="L13" s="98">
        <v>0.206952</v>
      </c>
      <c r="M13" s="98">
        <v>0.33613600000000005</v>
      </c>
      <c r="N13" s="98">
        <v>0.32608550000000003</v>
      </c>
      <c r="O13" s="98">
        <v>0.315</v>
      </c>
      <c r="P13" s="98">
        <v>0.28000000000000003</v>
      </c>
      <c r="Q13" s="98">
        <v>0.248</v>
      </c>
      <c r="R13" s="98">
        <v>0.3</v>
      </c>
      <c r="S13" s="98">
        <v>0.3</v>
      </c>
      <c r="T13" s="98">
        <v>0.25</v>
      </c>
      <c r="U13" s="98">
        <v>0.20699999999999999</v>
      </c>
      <c r="V13" s="98">
        <v>0.21</v>
      </c>
      <c r="W13" s="98">
        <v>0.22800000000000001</v>
      </c>
      <c r="X13" s="98">
        <v>0.20499999999999999</v>
      </c>
      <c r="Y13" s="98">
        <v>0.23</v>
      </c>
      <c r="Z13" s="98">
        <v>0.23</v>
      </c>
      <c r="AA13" s="98">
        <v>0.2</v>
      </c>
      <c r="AB13" s="98">
        <v>0.2</v>
      </c>
      <c r="AC13" s="98">
        <v>0.21</v>
      </c>
      <c r="AD13" s="98">
        <v>0.23</v>
      </c>
      <c r="AE13" s="98">
        <v>0.23100000000000001</v>
      </c>
      <c r="AF13" s="98">
        <v>0.23200000000000001</v>
      </c>
    </row>
    <row r="14" spans="1:32" ht="12" x14ac:dyDescent="0.3">
      <c r="A14" s="44"/>
      <c r="B14" s="97" t="s">
        <v>105</v>
      </c>
      <c r="C14" s="98">
        <v>0.17499999999999999</v>
      </c>
      <c r="D14" s="98">
        <v>0.20200000000000001</v>
      </c>
      <c r="E14" s="98">
        <v>0.41699999999999998</v>
      </c>
      <c r="F14" s="98">
        <v>0.433</v>
      </c>
      <c r="G14" s="98">
        <v>0.36399999999999999</v>
      </c>
      <c r="H14" s="98">
        <v>0.20100000000000001</v>
      </c>
      <c r="I14" s="98">
        <v>0.17299999999999999</v>
      </c>
      <c r="J14" s="98">
        <v>0.115</v>
      </c>
      <c r="K14" s="98">
        <v>9.6000000000000002E-2</v>
      </c>
      <c r="L14" s="98">
        <v>8.2238000000000006E-2</v>
      </c>
      <c r="M14" s="98">
        <v>8.5629999999999998E-2</v>
      </c>
      <c r="N14" s="98">
        <v>6.9004999999999997E-2</v>
      </c>
      <c r="O14" s="98">
        <v>6.3E-2</v>
      </c>
      <c r="P14" s="98">
        <v>7.9000000000000001E-2</v>
      </c>
      <c r="Q14" s="98">
        <v>7.9000000000000001E-2</v>
      </c>
      <c r="R14" s="98">
        <v>7.9000000000000001E-2</v>
      </c>
      <c r="S14" s="98">
        <v>7.9000000000000001E-2</v>
      </c>
      <c r="T14" s="98">
        <v>0.08</v>
      </c>
      <c r="U14" s="98">
        <v>0.09</v>
      </c>
      <c r="V14" s="98">
        <v>0.09</v>
      </c>
      <c r="W14" s="98">
        <v>0.09</v>
      </c>
      <c r="X14" s="98">
        <v>7.4999999999999997E-2</v>
      </c>
      <c r="Y14" s="98">
        <v>0.08</v>
      </c>
      <c r="Z14" s="98">
        <v>0.115</v>
      </c>
      <c r="AA14" s="98">
        <v>0.115</v>
      </c>
      <c r="AB14" s="98">
        <v>3.0925764197914873E-2</v>
      </c>
      <c r="AC14" s="98">
        <v>0.14160695345621008</v>
      </c>
      <c r="AD14" s="98">
        <v>0.14166224623893198</v>
      </c>
      <c r="AE14" s="98">
        <v>0.15523951653815368</v>
      </c>
      <c r="AF14" s="98">
        <v>0.15836311993033347</v>
      </c>
    </row>
    <row r="15" spans="1:32" ht="12" x14ac:dyDescent="0.3">
      <c r="A15" s="44"/>
      <c r="B15" s="97" t="s">
        <v>106</v>
      </c>
      <c r="C15" s="98">
        <v>1.11E-2</v>
      </c>
      <c r="D15" s="98">
        <v>0</v>
      </c>
      <c r="E15" s="98">
        <v>0</v>
      </c>
      <c r="F15" s="98">
        <v>0</v>
      </c>
      <c r="G15" s="98">
        <v>0</v>
      </c>
      <c r="H15" s="98">
        <v>0</v>
      </c>
      <c r="I15" s="98">
        <v>0</v>
      </c>
      <c r="J15" s="98">
        <v>0</v>
      </c>
      <c r="K15" s="98">
        <v>1.4399999999999998E-4</v>
      </c>
      <c r="L15" s="98">
        <v>2.7400000000000005E-4</v>
      </c>
      <c r="M15" s="98">
        <v>4.3999999999999999E-5</v>
      </c>
      <c r="N15" s="98">
        <v>3.7500000000000001E-4</v>
      </c>
      <c r="O15" s="98">
        <v>5.8320000000000008E-4</v>
      </c>
      <c r="P15" s="98">
        <v>2.8403999999999994E-4</v>
      </c>
      <c r="Q15" s="98">
        <v>2.8403999999999994E-4</v>
      </c>
      <c r="R15" s="98">
        <v>2.8403999999999994E-4</v>
      </c>
      <c r="S15" s="98">
        <v>2.8403999999999994E-4</v>
      </c>
      <c r="T15" s="98">
        <v>2.8403999999999994E-4</v>
      </c>
      <c r="U15" s="98">
        <v>2.8403999999999994E-4</v>
      </c>
      <c r="V15" s="98">
        <v>2.8403999999999994E-4</v>
      </c>
      <c r="W15" s="98">
        <v>8.0000000000000004E-4</v>
      </c>
      <c r="X15" s="98">
        <v>8.0000000000000004E-4</v>
      </c>
      <c r="Y15" s="98">
        <v>8.0000000000000004E-4</v>
      </c>
      <c r="Z15" s="98">
        <v>8.0000000000000004E-4</v>
      </c>
      <c r="AA15" s="98">
        <v>8.0000000000000004E-4</v>
      </c>
      <c r="AB15" s="98">
        <v>8.0000000000000004E-4</v>
      </c>
      <c r="AC15" s="98">
        <v>8.0000000000000004E-4</v>
      </c>
      <c r="AD15" s="98">
        <v>8.0000000000000004E-4</v>
      </c>
      <c r="AE15" s="98">
        <v>8.0000000000000004E-4</v>
      </c>
      <c r="AF15" s="98">
        <v>8.0000000000000004E-4</v>
      </c>
    </row>
    <row r="16" spans="1:32" s="95" customFormat="1" ht="12" x14ac:dyDescent="0.3">
      <c r="A16" s="44"/>
      <c r="B16" s="97" t="s">
        <v>107</v>
      </c>
      <c r="C16" s="98">
        <v>0.27</v>
      </c>
      <c r="D16" s="98">
        <v>0.32200000000000001</v>
      </c>
      <c r="E16" s="98">
        <v>0.34100000000000003</v>
      </c>
      <c r="F16" s="98">
        <v>0.40100000000000002</v>
      </c>
      <c r="G16" s="98">
        <v>0.29299999999999998</v>
      </c>
      <c r="H16" s="98">
        <v>0.32600000000000001</v>
      </c>
      <c r="I16" s="98">
        <v>0.47599999999999998</v>
      </c>
      <c r="J16" s="98">
        <v>0.34399999999999997</v>
      </c>
      <c r="K16" s="98">
        <v>0.432</v>
      </c>
      <c r="L16" s="98">
        <v>0.41499999999999998</v>
      </c>
      <c r="M16" s="98">
        <v>0.73199999999999998</v>
      </c>
      <c r="N16" s="98">
        <v>0.71399999999999997</v>
      </c>
      <c r="O16" s="98">
        <v>0.94599999999999995</v>
      </c>
      <c r="P16" s="98">
        <v>0.84784778231620928</v>
      </c>
      <c r="Q16" s="98">
        <v>0.88230382467535451</v>
      </c>
      <c r="R16" s="98">
        <v>1.0275156174255062</v>
      </c>
      <c r="S16" s="98">
        <v>1.0939689567540234</v>
      </c>
      <c r="T16" s="98">
        <v>0.95927691653362601</v>
      </c>
      <c r="U16" s="98">
        <v>1.015141470696908</v>
      </c>
      <c r="V16" s="98">
        <v>1.0156695059714764</v>
      </c>
      <c r="W16" s="98">
        <v>1.0767764805441626</v>
      </c>
      <c r="X16" s="98">
        <v>0.91047903094118265</v>
      </c>
      <c r="Y16" s="98">
        <v>0.68626547723320774</v>
      </c>
      <c r="Z16" s="98">
        <v>0.99105280372879379</v>
      </c>
      <c r="AA16" s="98">
        <v>0.71227617142993471</v>
      </c>
      <c r="AB16" s="98">
        <v>0.88307882844527785</v>
      </c>
      <c r="AC16" s="98">
        <v>0.87503518358444921</v>
      </c>
      <c r="AD16" s="98">
        <v>0.89713362007896902</v>
      </c>
      <c r="AE16" s="98">
        <v>0.87845883348078546</v>
      </c>
      <c r="AF16" s="98">
        <v>0.85250057060637918</v>
      </c>
    </row>
    <row r="17" spans="1:32" ht="12" x14ac:dyDescent="0.3">
      <c r="A17" s="44"/>
      <c r="B17" s="97" t="s">
        <v>108</v>
      </c>
      <c r="C17" s="98">
        <v>0.2591</v>
      </c>
      <c r="D17" s="98">
        <v>0.51400000000000001</v>
      </c>
      <c r="E17" s="98">
        <v>0.53900000000000003</v>
      </c>
      <c r="F17" s="98">
        <v>0.62</v>
      </c>
      <c r="G17" s="98">
        <v>0.52700000000000002</v>
      </c>
      <c r="H17" s="98">
        <v>0.57899999999999996</v>
      </c>
      <c r="I17" s="98">
        <v>0.59699999999999998</v>
      </c>
      <c r="J17" s="98">
        <v>0.56999999999999995</v>
      </c>
      <c r="K17" s="98">
        <v>0.39057700000000001</v>
      </c>
      <c r="L17" s="98">
        <v>0.49299999999999999</v>
      </c>
      <c r="M17" s="98">
        <v>0.47890300000000002</v>
      </c>
      <c r="N17" s="98">
        <v>0.59729900000000002</v>
      </c>
      <c r="O17" s="98">
        <v>0.51100000000000001</v>
      </c>
      <c r="P17" s="98">
        <v>0.51466543944965093</v>
      </c>
      <c r="Q17" s="98">
        <v>0.51935674108810492</v>
      </c>
      <c r="R17" s="98">
        <v>0.49085188301880006</v>
      </c>
      <c r="S17" s="98">
        <v>0.35585398693609088</v>
      </c>
      <c r="T17" s="98">
        <v>0.37129614006466405</v>
      </c>
      <c r="U17" s="98">
        <v>0.39133100684207228</v>
      </c>
      <c r="V17" s="98">
        <v>0.3242714310825287</v>
      </c>
      <c r="W17" s="98">
        <v>0.38214370699850075</v>
      </c>
      <c r="X17" s="98">
        <v>0.46634792238821682</v>
      </c>
      <c r="Y17" s="98">
        <v>0.44887895950286355</v>
      </c>
      <c r="Z17" s="98">
        <v>0.4814611397721682</v>
      </c>
      <c r="AA17" s="98">
        <v>0.48052951195618276</v>
      </c>
      <c r="AB17" s="98">
        <v>0.42910455396372743</v>
      </c>
      <c r="AC17" s="98">
        <v>0.41627370610681513</v>
      </c>
      <c r="AD17" s="98">
        <v>0.40815669883489514</v>
      </c>
      <c r="AE17" s="98">
        <v>0.39079228901317065</v>
      </c>
      <c r="AF17" s="98">
        <v>0.37640001376262555</v>
      </c>
    </row>
    <row r="18" spans="1:32" s="95" customFormat="1" ht="12" x14ac:dyDescent="0.3">
      <c r="A18" s="44"/>
      <c r="B18" s="97" t="s">
        <v>109</v>
      </c>
      <c r="C18" s="98">
        <v>0</v>
      </c>
      <c r="D18" s="98">
        <v>0</v>
      </c>
      <c r="E18" s="98">
        <v>0</v>
      </c>
      <c r="F18" s="98">
        <v>0</v>
      </c>
      <c r="G18" s="98">
        <v>4.5999999999999999E-2</v>
      </c>
      <c r="H18" s="98">
        <v>3.7999999999999999E-2</v>
      </c>
      <c r="I18" s="98">
        <v>0.03</v>
      </c>
      <c r="J18" s="98">
        <v>4.0000000000000001E-3</v>
      </c>
      <c r="K18" s="98">
        <v>1.2E-2</v>
      </c>
      <c r="L18" s="98">
        <v>1.4E-2</v>
      </c>
      <c r="M18" s="98">
        <v>1.0335E-2</v>
      </c>
      <c r="N18" s="98">
        <v>0.01</v>
      </c>
      <c r="O18" s="98">
        <v>1.5000000000000001E-2</v>
      </c>
      <c r="P18" s="98">
        <v>1.7000000000000001E-2</v>
      </c>
      <c r="Q18" s="98">
        <v>1.4E-2</v>
      </c>
      <c r="R18" s="98">
        <v>1.4E-2</v>
      </c>
      <c r="S18" s="98">
        <v>1.4E-2</v>
      </c>
      <c r="T18" s="98">
        <v>1.4E-2</v>
      </c>
      <c r="U18" s="98">
        <v>1.4E-2</v>
      </c>
      <c r="V18" s="98">
        <v>1.4E-2</v>
      </c>
      <c r="W18" s="98">
        <v>3.5999999999999997E-2</v>
      </c>
      <c r="X18" s="98">
        <v>3.5999999999999997E-2</v>
      </c>
      <c r="Y18" s="98">
        <v>3.5999999999999997E-2</v>
      </c>
      <c r="Z18" s="98">
        <v>2.1999999999999999E-2</v>
      </c>
      <c r="AA18" s="98">
        <v>3.5000000000000003E-2</v>
      </c>
      <c r="AB18" s="98">
        <v>3.5000000000000003E-2</v>
      </c>
      <c r="AC18" s="98">
        <v>3.5000000000000003E-2</v>
      </c>
      <c r="AD18" s="98">
        <v>3.5000000000000003E-2</v>
      </c>
      <c r="AE18" s="98">
        <v>3.5000000000000003E-2</v>
      </c>
      <c r="AF18" s="98">
        <v>3.5000000000000003E-2</v>
      </c>
    </row>
    <row r="19" spans="1:32" ht="12" x14ac:dyDescent="0.3">
      <c r="A19" s="44"/>
      <c r="B19" s="97" t="s">
        <v>110</v>
      </c>
      <c r="C19" s="98">
        <v>7.3499999999999996E-2</v>
      </c>
      <c r="D19" s="98">
        <v>7.1999999999999995E-2</v>
      </c>
      <c r="E19" s="98">
        <v>8.8999999999999996E-2</v>
      </c>
      <c r="F19" s="98">
        <v>3.7999999999999999E-2</v>
      </c>
      <c r="G19" s="98">
        <v>3.2000000000000001E-2</v>
      </c>
      <c r="H19" s="98">
        <v>3.4000000000000002E-2</v>
      </c>
      <c r="I19" s="98">
        <v>1.7999999999999999E-2</v>
      </c>
      <c r="J19" s="98">
        <v>1.4E-2</v>
      </c>
      <c r="K19" s="98">
        <v>1.4E-2</v>
      </c>
      <c r="L19" s="98">
        <v>1.6559999999999998E-2</v>
      </c>
      <c r="M19" s="98">
        <v>1.5630000000000002E-2</v>
      </c>
      <c r="N19" s="98">
        <v>1.3201000000000001E-2</v>
      </c>
      <c r="O19" s="98">
        <v>1.32684E-2</v>
      </c>
      <c r="P19" s="98">
        <v>0.01</v>
      </c>
      <c r="Q19" s="98">
        <v>1.2156466666666668E-2</v>
      </c>
      <c r="R19" s="98">
        <v>1.2156466666666668E-2</v>
      </c>
      <c r="S19" s="98">
        <v>1.2156466666666668E-2</v>
      </c>
      <c r="T19" s="98">
        <v>1.2156466666666668E-2</v>
      </c>
      <c r="U19" s="98">
        <v>1.2156466666666668E-2</v>
      </c>
      <c r="V19" s="98">
        <v>1.2156466666666668E-2</v>
      </c>
      <c r="W19" s="98">
        <v>1.4999999999999999E-2</v>
      </c>
      <c r="X19" s="98">
        <v>1.4999999999999999E-2</v>
      </c>
      <c r="Y19" s="98">
        <v>1.4999999999999999E-2</v>
      </c>
      <c r="Z19" s="98">
        <v>1.4999999999999999E-2</v>
      </c>
      <c r="AA19" s="98">
        <v>1.4999999999999999E-2</v>
      </c>
      <c r="AB19" s="98">
        <v>1.4999999999999999E-2</v>
      </c>
      <c r="AC19" s="98">
        <v>1.4999999999999999E-2</v>
      </c>
      <c r="AD19" s="98">
        <v>1.4999999999999999E-2</v>
      </c>
      <c r="AE19" s="98">
        <v>1.4999999999999999E-2</v>
      </c>
      <c r="AF19" s="98">
        <v>1.4999999999999999E-2</v>
      </c>
    </row>
    <row r="20" spans="1:32" s="95" customFormat="1" ht="11.5" x14ac:dyDescent="0.25">
      <c r="A20" s="44"/>
      <c r="B20" s="49" t="s">
        <v>91</v>
      </c>
      <c r="C20" s="76">
        <v>3.0326499999999998</v>
      </c>
      <c r="D20" s="76">
        <v>3.2109000000000001</v>
      </c>
      <c r="E20" s="76">
        <v>3.6774</v>
      </c>
      <c r="F20" s="76">
        <v>3.8858000000000001</v>
      </c>
      <c r="G20" s="76">
        <v>3.7869999999999999</v>
      </c>
      <c r="H20" s="76">
        <v>3.5720000000000001</v>
      </c>
      <c r="I20" s="76">
        <v>3.6539999999999999</v>
      </c>
      <c r="J20" s="76">
        <v>3.0649999999999999</v>
      </c>
      <c r="K20" s="76">
        <v>3.0139359999999997</v>
      </c>
      <c r="L20" s="76">
        <v>3.2773929999999996</v>
      </c>
      <c r="M20" s="76">
        <v>4.1378059999999994</v>
      </c>
      <c r="N20" s="76">
        <v>4.0599905000000005</v>
      </c>
      <c r="O20" s="76">
        <v>4.4314370909090917</v>
      </c>
      <c r="P20" s="76">
        <v>3.9821893685251455</v>
      </c>
      <c r="Q20" s="76">
        <v>4.1114160994100102</v>
      </c>
      <c r="R20" s="76">
        <v>4.4802938778927421</v>
      </c>
      <c r="S20" s="76">
        <v>4.0376726166487522</v>
      </c>
      <c r="T20" s="76">
        <v>4.1047865800802947</v>
      </c>
      <c r="U20" s="76">
        <v>3.9462129476944137</v>
      </c>
      <c r="V20" s="76">
        <v>3.9324324159083641</v>
      </c>
      <c r="W20" s="76">
        <v>4.4623328202485499</v>
      </c>
      <c r="X20" s="76">
        <v>4.0741824771913278</v>
      </c>
      <c r="Y20" s="76">
        <v>3.3291026929202392</v>
      </c>
      <c r="Z20" s="76">
        <v>4.5114041360657176</v>
      </c>
      <c r="AA20" s="76">
        <v>4.1222308187765924</v>
      </c>
      <c r="AB20" s="76">
        <v>3.8180124655497143</v>
      </c>
      <c r="AC20" s="76">
        <v>3.9253673933164852</v>
      </c>
      <c r="AD20" s="76">
        <v>3.8565091538757943</v>
      </c>
      <c r="AE20" s="76">
        <v>3.7663356082043773</v>
      </c>
      <c r="AF20" s="76">
        <v>3.6343940957696312</v>
      </c>
    </row>
    <row r="21" spans="1:32" ht="12" x14ac:dyDescent="0.3">
      <c r="A21" s="44"/>
      <c r="B21" s="97" t="s">
        <v>114</v>
      </c>
      <c r="C21" s="98">
        <v>0.39200000000000002</v>
      </c>
      <c r="D21" s="98">
        <v>0.23400000000000001</v>
      </c>
      <c r="E21" s="98">
        <v>0.20499999999999999</v>
      </c>
      <c r="F21" s="98">
        <v>0.44</v>
      </c>
      <c r="G21" s="98">
        <v>0.44700000000000001</v>
      </c>
      <c r="H21" s="98">
        <v>0.50700000000000001</v>
      </c>
      <c r="I21" s="98">
        <v>0.55000000000000004</v>
      </c>
      <c r="J21" s="98">
        <v>0.55300000000000005</v>
      </c>
      <c r="K21" s="98">
        <v>0.69</v>
      </c>
      <c r="L21" s="98">
        <v>0.64</v>
      </c>
      <c r="M21" s="98">
        <v>0.64200000000000002</v>
      </c>
      <c r="N21" s="98">
        <v>0.81699999999999995</v>
      </c>
      <c r="O21" s="98">
        <v>0.71599999999999997</v>
      </c>
      <c r="P21" s="98">
        <v>0.96305399999999985</v>
      </c>
      <c r="Q21" s="98">
        <v>0.91487484078075154</v>
      </c>
      <c r="R21" s="98">
        <v>0.97008587641761501</v>
      </c>
      <c r="S21" s="98">
        <v>0.78063686328274573</v>
      </c>
      <c r="T21" s="98">
        <v>1.076398676440208</v>
      </c>
      <c r="U21" s="98">
        <v>0.98712433795553811</v>
      </c>
      <c r="V21" s="98">
        <v>0.86667450659570067</v>
      </c>
      <c r="W21" s="98">
        <v>1.1169255900509574</v>
      </c>
      <c r="X21" s="98">
        <v>0.87606694897487214</v>
      </c>
      <c r="Y21" s="98">
        <v>1.1545010937392934</v>
      </c>
      <c r="Z21" s="98">
        <v>0.85652697949696055</v>
      </c>
      <c r="AA21" s="98">
        <v>1.1745291332234755</v>
      </c>
      <c r="AB21" s="98">
        <v>1.046216557778078</v>
      </c>
      <c r="AC21" s="98">
        <v>1.1593527646947752</v>
      </c>
      <c r="AD21" s="98">
        <v>1.2101520326921469</v>
      </c>
      <c r="AE21" s="98">
        <v>1.2371072955816045</v>
      </c>
      <c r="AF21" s="98">
        <v>1.2165790557005229</v>
      </c>
    </row>
    <row r="22" spans="1:32" s="95" customFormat="1" ht="12" x14ac:dyDescent="0.3">
      <c r="A22" s="44"/>
      <c r="B22" s="97" t="s">
        <v>115</v>
      </c>
      <c r="C22" s="98">
        <v>0</v>
      </c>
      <c r="D22" s="98">
        <v>0</v>
      </c>
      <c r="E22" s="98">
        <v>0</v>
      </c>
      <c r="F22" s="98">
        <v>0</v>
      </c>
      <c r="G22" s="98">
        <v>0</v>
      </c>
      <c r="H22" s="98">
        <v>0</v>
      </c>
      <c r="I22" s="98">
        <v>0</v>
      </c>
      <c r="J22" s="98">
        <v>0</v>
      </c>
      <c r="K22" s="98">
        <v>1.95E-4</v>
      </c>
      <c r="L22" s="98">
        <v>1.4999999999999999E-5</v>
      </c>
      <c r="M22" s="98">
        <v>3.4E-5</v>
      </c>
      <c r="N22" s="98">
        <v>2.1818181818181815E-6</v>
      </c>
      <c r="O22" s="98">
        <v>9.8181818181818175E-6</v>
      </c>
      <c r="P22" s="98">
        <v>5.1200000000000004E-5</v>
      </c>
      <c r="Q22" s="98">
        <v>5.1200000000000004E-5</v>
      </c>
      <c r="R22" s="98">
        <v>5.1200000000000004E-5</v>
      </c>
      <c r="S22" s="98">
        <v>5.1200000000000004E-5</v>
      </c>
      <c r="T22" s="98">
        <v>5.1200000000000004E-5</v>
      </c>
      <c r="U22" s="98">
        <v>5.1200000000000004E-5</v>
      </c>
      <c r="V22" s="98">
        <v>5.1200000000000004E-5</v>
      </c>
      <c r="W22" s="98">
        <v>8.9999999999999993E-3</v>
      </c>
      <c r="X22" s="98">
        <v>8.9999999999999993E-3</v>
      </c>
      <c r="Y22" s="98">
        <v>8.9999999999999993E-3</v>
      </c>
      <c r="Z22" s="98">
        <v>8.9999999999999993E-3</v>
      </c>
      <c r="AA22" s="98">
        <v>8.9999999999999993E-3</v>
      </c>
      <c r="AB22" s="98">
        <v>8.9999999999999993E-3</v>
      </c>
      <c r="AC22" s="98">
        <v>8.9999999999999993E-3</v>
      </c>
      <c r="AD22" s="98">
        <v>8.9999999999999993E-3</v>
      </c>
      <c r="AE22" s="98">
        <v>8.9999999999999993E-3</v>
      </c>
      <c r="AF22" s="98">
        <v>8.9999999999999993E-3</v>
      </c>
    </row>
    <row r="23" spans="1:32" ht="12" x14ac:dyDescent="0.3">
      <c r="A23" s="44"/>
      <c r="B23" s="97" t="s">
        <v>116</v>
      </c>
      <c r="C23" s="98">
        <v>4.2299999999999997E-2</v>
      </c>
      <c r="D23" s="98">
        <v>6.0000000000000001E-3</v>
      </c>
      <c r="E23" s="98">
        <v>3.9E-2</v>
      </c>
      <c r="F23" s="98">
        <v>5.1999999999999998E-2</v>
      </c>
      <c r="G23" s="98">
        <v>4.3999999999999997E-2</v>
      </c>
      <c r="H23" s="98">
        <v>4.8000000000000001E-2</v>
      </c>
      <c r="I23" s="98">
        <v>0.06</v>
      </c>
      <c r="J23" s="98">
        <v>5.8999999999999997E-2</v>
      </c>
      <c r="K23" s="98">
        <v>6.7000000000000004E-2</v>
      </c>
      <c r="L23" s="98">
        <v>5.3999999999999999E-2</v>
      </c>
      <c r="M23" s="98">
        <v>4.2136E-2</v>
      </c>
      <c r="N23" s="98">
        <v>4.5193199999999996E-2</v>
      </c>
      <c r="O23" s="98">
        <v>3.3000000000000002E-2</v>
      </c>
      <c r="P23" s="98">
        <v>0.05</v>
      </c>
      <c r="Q23" s="98">
        <v>2.7927857397464093E-2</v>
      </c>
      <c r="R23" s="98">
        <v>4.7E-2</v>
      </c>
      <c r="S23" s="98">
        <v>0.06</v>
      </c>
      <c r="T23" s="98">
        <v>4.7048203981434771E-2</v>
      </c>
      <c r="U23" s="98">
        <v>3.4868144036853038E-2</v>
      </c>
      <c r="V23" s="98">
        <v>3.6463084593697945E-2</v>
      </c>
      <c r="W23" s="98">
        <v>6.6007852920468624E-2</v>
      </c>
      <c r="X23" s="98">
        <v>5.3327448709501651E-2</v>
      </c>
      <c r="Y23" s="98">
        <v>6.6934121056850648E-2</v>
      </c>
      <c r="Z23" s="98">
        <v>6.988295417522733E-2</v>
      </c>
      <c r="AA23" s="98">
        <v>7.5822027884739157E-2</v>
      </c>
      <c r="AB23" s="98">
        <v>0.14326566263315174</v>
      </c>
      <c r="AC23" s="98">
        <v>0.14516118123792485</v>
      </c>
      <c r="AD23" s="98">
        <v>0.12141629058527191</v>
      </c>
      <c r="AE23" s="98">
        <v>0.13661437815211616</v>
      </c>
      <c r="AF23" s="98">
        <v>0.13439728332510431</v>
      </c>
    </row>
    <row r="24" spans="1:32" s="95" customFormat="1" ht="12" x14ac:dyDescent="0.3">
      <c r="A24" s="44"/>
      <c r="B24" s="97" t="s">
        <v>119</v>
      </c>
      <c r="C24" s="98">
        <v>5.1999999999999998E-2</v>
      </c>
      <c r="D24" s="98">
        <v>4.8000000000000001E-2</v>
      </c>
      <c r="E24" s="98">
        <v>3.6999999999999998E-2</v>
      </c>
      <c r="F24" s="98">
        <v>3.3000000000000002E-2</v>
      </c>
      <c r="G24" s="98">
        <v>2.7E-2</v>
      </c>
      <c r="H24" s="98">
        <v>3.9E-2</v>
      </c>
      <c r="I24" s="98">
        <v>3.1E-2</v>
      </c>
      <c r="J24" s="98">
        <v>0.02</v>
      </c>
      <c r="K24" s="98">
        <v>2.1000000000000001E-2</v>
      </c>
      <c r="L24" s="98">
        <v>0.03</v>
      </c>
      <c r="M24" s="98">
        <v>2.8000000000000001E-2</v>
      </c>
      <c r="N24" s="98">
        <v>2.1698000000000002E-2</v>
      </c>
      <c r="O24" s="98">
        <v>2.3E-2</v>
      </c>
      <c r="P24" s="98">
        <v>3.2000000000000001E-2</v>
      </c>
      <c r="Q24" s="98">
        <v>2.5566000000000002E-2</v>
      </c>
      <c r="R24" s="98">
        <v>2.5566000000000002E-2</v>
      </c>
      <c r="S24" s="98">
        <v>2.5566000000000002E-2</v>
      </c>
      <c r="T24" s="98">
        <v>2.5566000000000002E-2</v>
      </c>
      <c r="U24" s="98">
        <v>2.5566000000000002E-2</v>
      </c>
      <c r="V24" s="98">
        <v>2.5566000000000002E-2</v>
      </c>
      <c r="W24" s="98">
        <v>2.8000000000000001E-2</v>
      </c>
      <c r="X24" s="98">
        <v>2.8000000000000001E-2</v>
      </c>
      <c r="Y24" s="98">
        <v>2.8000000000000001E-2</v>
      </c>
      <c r="Z24" s="98">
        <v>2.8000000000000001E-2</v>
      </c>
      <c r="AA24" s="98">
        <v>2.8000000000000001E-2</v>
      </c>
      <c r="AB24" s="98">
        <v>2.8000000000000001E-2</v>
      </c>
      <c r="AC24" s="98">
        <v>2.8000000000000001E-2</v>
      </c>
      <c r="AD24" s="98">
        <v>2.8000000000000001E-2</v>
      </c>
      <c r="AE24" s="98">
        <v>2.8000000000000001E-2</v>
      </c>
      <c r="AF24" s="98">
        <v>2.8000000000000001E-2</v>
      </c>
    </row>
    <row r="25" spans="1:32" s="95" customFormat="1" ht="12" x14ac:dyDescent="0.3">
      <c r="A25" s="44"/>
      <c r="B25" s="97" t="s">
        <v>120</v>
      </c>
      <c r="C25" s="98">
        <v>0</v>
      </c>
      <c r="D25" s="98">
        <v>0</v>
      </c>
      <c r="E25" s="98">
        <v>0</v>
      </c>
      <c r="F25" s="98">
        <v>0</v>
      </c>
      <c r="G25" s="98">
        <v>0</v>
      </c>
      <c r="H25" s="98">
        <v>0</v>
      </c>
      <c r="I25" s="98">
        <v>0</v>
      </c>
      <c r="J25" s="98">
        <v>0</v>
      </c>
      <c r="K25" s="98">
        <v>0</v>
      </c>
      <c r="L25" s="98">
        <v>9.9999999999999995E-7</v>
      </c>
      <c r="M25" s="98">
        <v>3.9999999999999998E-6</v>
      </c>
      <c r="N25" s="98">
        <v>3.4499999999999998E-4</v>
      </c>
      <c r="O25" s="98">
        <v>2.9127272727272726E-4</v>
      </c>
      <c r="P25" s="98">
        <v>1.2825454545454545E-4</v>
      </c>
      <c r="Q25" s="98">
        <v>1.2825454545454545E-4</v>
      </c>
      <c r="R25" s="98">
        <v>1.2825454545454545E-4</v>
      </c>
      <c r="S25" s="98">
        <v>1.2825454545454545E-4</v>
      </c>
      <c r="T25" s="98">
        <v>1.2825454545454545E-4</v>
      </c>
      <c r="U25" s="98">
        <v>1.2825454545454545E-4</v>
      </c>
      <c r="V25" s="98">
        <v>1.2825454545454545E-4</v>
      </c>
      <c r="W25" s="98">
        <v>1E-3</v>
      </c>
      <c r="X25" s="98">
        <v>1E-3</v>
      </c>
      <c r="Y25" s="98">
        <v>1E-3</v>
      </c>
      <c r="Z25" s="98">
        <v>1E-3</v>
      </c>
      <c r="AA25" s="98">
        <v>1E-3</v>
      </c>
      <c r="AB25" s="98">
        <v>1E-3</v>
      </c>
      <c r="AC25" s="98">
        <v>1E-3</v>
      </c>
      <c r="AD25" s="98">
        <v>1E-3</v>
      </c>
      <c r="AE25" s="98">
        <v>1E-3</v>
      </c>
      <c r="AF25" s="98">
        <v>1E-3</v>
      </c>
    </row>
    <row r="26" spans="1:32" ht="12" x14ac:dyDescent="0.3">
      <c r="A26" s="44"/>
      <c r="B26" s="97" t="s">
        <v>121</v>
      </c>
      <c r="C26" s="98">
        <v>0</v>
      </c>
      <c r="D26" s="98">
        <v>0</v>
      </c>
      <c r="E26" s="98">
        <v>0</v>
      </c>
      <c r="F26" s="98">
        <v>0</v>
      </c>
      <c r="G26" s="98">
        <v>0</v>
      </c>
      <c r="H26" s="98">
        <v>1E-3</v>
      </c>
      <c r="I26" s="98">
        <v>0</v>
      </c>
      <c r="J26" s="98">
        <v>0</v>
      </c>
      <c r="K26" s="98">
        <v>2.6600000000000001E-4</v>
      </c>
      <c r="L26" s="98">
        <v>1.85E-4</v>
      </c>
      <c r="M26" s="98">
        <v>4.2099999999999999E-4</v>
      </c>
      <c r="N26" s="98">
        <v>4.8499999999999997E-4</v>
      </c>
      <c r="O26" s="98">
        <v>5.6879999999999995E-4</v>
      </c>
      <c r="P26" s="98">
        <v>1E-3</v>
      </c>
      <c r="Q26" s="98">
        <v>1E-3</v>
      </c>
      <c r="R26" s="98">
        <v>1E-3</v>
      </c>
      <c r="S26" s="98">
        <v>1E-3</v>
      </c>
      <c r="T26" s="98">
        <v>1E-3</v>
      </c>
      <c r="U26" s="98">
        <v>1E-3</v>
      </c>
      <c r="V26" s="98">
        <v>1E-3</v>
      </c>
      <c r="W26" s="98">
        <v>3.0000000000000001E-3</v>
      </c>
      <c r="X26" s="98">
        <v>3.0000000000000001E-3</v>
      </c>
      <c r="Y26" s="98">
        <v>3.0000000000000001E-3</v>
      </c>
      <c r="Z26" s="98">
        <v>3.0000000000000001E-3</v>
      </c>
      <c r="AA26" s="98">
        <v>3.0000000000000001E-3</v>
      </c>
      <c r="AB26" s="98">
        <v>3.0000000000000001E-3</v>
      </c>
      <c r="AC26" s="98">
        <v>3.0000000000000001E-3</v>
      </c>
      <c r="AD26" s="98">
        <v>3.0000000000000001E-3</v>
      </c>
      <c r="AE26" s="98">
        <v>3.0000000000000001E-3</v>
      </c>
      <c r="AF26" s="98">
        <v>3.0000000000000001E-3</v>
      </c>
    </row>
    <row r="27" spans="1:32" ht="12" x14ac:dyDescent="0.3">
      <c r="A27" s="44"/>
      <c r="B27" s="97" t="s">
        <v>125</v>
      </c>
      <c r="C27" s="98">
        <v>0.26</v>
      </c>
      <c r="D27" s="98">
        <v>0.217</v>
      </c>
      <c r="E27" s="98">
        <v>0.21299999999999999</v>
      </c>
      <c r="F27" s="98">
        <v>0.20599999999999999</v>
      </c>
      <c r="G27" s="98">
        <v>0.158</v>
      </c>
      <c r="H27" s="98">
        <v>0.13200000000000001</v>
      </c>
      <c r="I27" s="98">
        <v>0.26500000000000001</v>
      </c>
      <c r="J27" s="98">
        <v>0.27900000000000003</v>
      </c>
      <c r="K27" s="98">
        <v>0.41</v>
      </c>
      <c r="L27" s="98">
        <v>0.316</v>
      </c>
      <c r="M27" s="98">
        <v>0.27500000000000002</v>
      </c>
      <c r="N27" s="98">
        <v>0.41799999999999998</v>
      </c>
      <c r="O27" s="98">
        <v>0.38800000000000001</v>
      </c>
      <c r="P27" s="98">
        <v>0.25894291776968792</v>
      </c>
      <c r="Q27" s="98">
        <v>0.31674837855760074</v>
      </c>
      <c r="R27" s="98">
        <v>0.38393656030503742</v>
      </c>
      <c r="S27" s="98">
        <v>0.1970301607160701</v>
      </c>
      <c r="T27" s="98">
        <v>0.23010016617342144</v>
      </c>
      <c r="U27" s="98">
        <v>0.33550516321280349</v>
      </c>
      <c r="V27" s="98">
        <v>0.28440063551914502</v>
      </c>
      <c r="W27" s="98">
        <v>0.23928209443938911</v>
      </c>
      <c r="X27" s="98">
        <v>0.37197195432045349</v>
      </c>
      <c r="Y27" s="98">
        <v>0.40534087491782977</v>
      </c>
      <c r="Z27" s="98">
        <v>0.38094448525892866</v>
      </c>
      <c r="AA27" s="98">
        <v>0.39434960879984282</v>
      </c>
      <c r="AB27" s="98">
        <v>0.45947827231213839</v>
      </c>
      <c r="AC27" s="98">
        <v>0.44771267698004158</v>
      </c>
      <c r="AD27" s="98">
        <v>0.44070566174383108</v>
      </c>
      <c r="AE27" s="98">
        <v>0.46456955966205205</v>
      </c>
      <c r="AF27" s="98">
        <v>0.46865236031927976</v>
      </c>
    </row>
    <row r="28" spans="1:32" s="95" customFormat="1" ht="12" x14ac:dyDescent="0.3">
      <c r="A28" s="44"/>
      <c r="B28" s="97" t="s">
        <v>126</v>
      </c>
      <c r="C28" s="98">
        <v>0</v>
      </c>
      <c r="D28" s="98">
        <v>0</v>
      </c>
      <c r="E28" s="98">
        <v>0</v>
      </c>
      <c r="F28" s="98">
        <v>0</v>
      </c>
      <c r="G28" s="98">
        <v>0</v>
      </c>
      <c r="H28" s="98">
        <v>0</v>
      </c>
      <c r="I28" s="98">
        <v>0</v>
      </c>
      <c r="J28" s="98">
        <v>0</v>
      </c>
      <c r="K28" s="98">
        <v>0</v>
      </c>
      <c r="L28" s="98">
        <v>8.9999999999999985E-6</v>
      </c>
      <c r="M28" s="98">
        <v>8.0500000000000005E-4</v>
      </c>
      <c r="N28" s="98">
        <v>1.3333333333333332E-6</v>
      </c>
      <c r="O28" s="98">
        <v>0</v>
      </c>
      <c r="P28" s="98">
        <v>1.6306666666666665E-4</v>
      </c>
      <c r="Q28" s="98">
        <v>1.6306666666666665E-4</v>
      </c>
      <c r="R28" s="98">
        <v>1.6306666666666665E-4</v>
      </c>
      <c r="S28" s="98">
        <v>1.6306666666666665E-4</v>
      </c>
      <c r="T28" s="98">
        <v>1.6306666666666665E-4</v>
      </c>
      <c r="U28" s="98">
        <v>1.6306666666666665E-4</v>
      </c>
      <c r="V28" s="98">
        <v>1.6306666666666665E-4</v>
      </c>
      <c r="W28" s="98">
        <v>1.6306666666666665E-4</v>
      </c>
      <c r="X28" s="98">
        <v>1.6306666666666665E-4</v>
      </c>
      <c r="Y28" s="98">
        <v>1.6306666666666665E-4</v>
      </c>
      <c r="Z28" s="98">
        <v>1.6306666666666665E-4</v>
      </c>
      <c r="AA28" s="98">
        <v>1.6306666666666665E-4</v>
      </c>
      <c r="AB28" s="98">
        <v>1.6306666666666665E-4</v>
      </c>
      <c r="AC28" s="98">
        <v>1.6306666666666665E-4</v>
      </c>
      <c r="AD28" s="98">
        <v>1.6306666666666665E-4</v>
      </c>
      <c r="AE28" s="98">
        <v>1.6306666666666665E-4</v>
      </c>
      <c r="AF28" s="98">
        <v>1.6306666666666665E-4</v>
      </c>
    </row>
    <row r="29" spans="1:32" ht="12" x14ac:dyDescent="0.3">
      <c r="A29" s="44"/>
      <c r="B29" s="97" t="s">
        <v>127</v>
      </c>
      <c r="C29" s="98">
        <v>0</v>
      </c>
      <c r="D29" s="98">
        <v>0</v>
      </c>
      <c r="E29" s="98">
        <v>0</v>
      </c>
      <c r="F29" s="98">
        <v>0</v>
      </c>
      <c r="G29" s="98">
        <v>0</v>
      </c>
      <c r="H29" s="98">
        <v>0</v>
      </c>
      <c r="I29" s="98">
        <v>0</v>
      </c>
      <c r="J29" s="98">
        <v>0</v>
      </c>
      <c r="K29" s="98">
        <v>0</v>
      </c>
      <c r="L29" s="98">
        <v>0</v>
      </c>
      <c r="M29" s="98">
        <v>2.7850000000000001E-3</v>
      </c>
      <c r="N29" s="98">
        <v>1.7999999999999999E-2</v>
      </c>
      <c r="O29" s="98">
        <v>2.3E-2</v>
      </c>
      <c r="P29" s="98">
        <v>0.01</v>
      </c>
      <c r="Q29" s="98">
        <v>0.02</v>
      </c>
      <c r="R29" s="98">
        <v>0.01</v>
      </c>
      <c r="S29" s="98">
        <v>0.01</v>
      </c>
      <c r="T29" s="98">
        <v>1.4999999999999999E-2</v>
      </c>
      <c r="U29" s="98">
        <v>1.4999999999999999E-2</v>
      </c>
      <c r="V29" s="98">
        <v>1.4999999999999999E-2</v>
      </c>
      <c r="W29" s="98">
        <v>0.01</v>
      </c>
      <c r="X29" s="98">
        <v>0.01</v>
      </c>
      <c r="Y29" s="98">
        <v>0.02</v>
      </c>
      <c r="Z29" s="98">
        <v>0.02</v>
      </c>
      <c r="AA29" s="98">
        <v>9.579180127159509E-2</v>
      </c>
      <c r="AB29" s="98">
        <v>0.13121808983149355</v>
      </c>
      <c r="AC29" s="98">
        <v>0.14079184788689553</v>
      </c>
      <c r="AD29" s="98">
        <v>0.14330172036275973</v>
      </c>
      <c r="AE29" s="98">
        <v>0.17583520316232842</v>
      </c>
      <c r="AF29" s="98">
        <v>0.17046699300129353</v>
      </c>
    </row>
    <row r="30" spans="1:32" ht="12" x14ac:dyDescent="0.3">
      <c r="A30" s="44"/>
      <c r="B30" s="97" t="s">
        <v>128</v>
      </c>
      <c r="C30" s="98">
        <v>0</v>
      </c>
      <c r="D30" s="98">
        <v>0</v>
      </c>
      <c r="E30" s="98">
        <v>1.9E-3</v>
      </c>
      <c r="F30" s="98">
        <v>0</v>
      </c>
      <c r="G30" s="98">
        <v>2E-3</v>
      </c>
      <c r="H30" s="98">
        <v>0</v>
      </c>
      <c r="I30" s="98">
        <v>0</v>
      </c>
      <c r="J30" s="98">
        <v>0</v>
      </c>
      <c r="K30" s="98">
        <v>6.1600000000000001E-4</v>
      </c>
      <c r="L30" s="98">
        <v>5.2900000000000006E-4</v>
      </c>
      <c r="M30" s="98">
        <v>1.519E-3</v>
      </c>
      <c r="N30" s="98">
        <v>3.0799999999999995E-4</v>
      </c>
      <c r="O30" s="98">
        <v>6.5640000000000013E-4</v>
      </c>
      <c r="P30" s="98">
        <v>7.2567999999999992E-4</v>
      </c>
      <c r="Q30" s="98">
        <v>7.2567999999999992E-4</v>
      </c>
      <c r="R30" s="98">
        <v>7.2567999999999992E-4</v>
      </c>
      <c r="S30" s="98">
        <v>7.2567999999999992E-4</v>
      </c>
      <c r="T30" s="98">
        <v>7.2567999999999992E-4</v>
      </c>
      <c r="U30" s="98">
        <v>7.2567999999999992E-4</v>
      </c>
      <c r="V30" s="98">
        <v>7.2567999999999992E-4</v>
      </c>
      <c r="W30" s="98">
        <v>0</v>
      </c>
      <c r="X30" s="98">
        <v>0</v>
      </c>
      <c r="Y30" s="98">
        <v>0</v>
      </c>
      <c r="Z30" s="98">
        <v>0</v>
      </c>
      <c r="AA30" s="98">
        <v>0</v>
      </c>
      <c r="AB30" s="98">
        <v>0</v>
      </c>
      <c r="AC30" s="98">
        <v>0</v>
      </c>
      <c r="AD30" s="98">
        <v>0</v>
      </c>
      <c r="AE30" s="98">
        <v>0</v>
      </c>
      <c r="AF30" s="98">
        <v>0</v>
      </c>
    </row>
    <row r="31" spans="1:32" ht="12" x14ac:dyDescent="0.3">
      <c r="A31" s="44"/>
      <c r="B31" s="97" t="s">
        <v>129</v>
      </c>
      <c r="C31" s="98">
        <v>1E-3</v>
      </c>
      <c r="D31" s="98">
        <v>2E-3</v>
      </c>
      <c r="E31" s="98">
        <v>8.9999999999999993E-3</v>
      </c>
      <c r="F31" s="98">
        <v>3.0000000000000001E-3</v>
      </c>
      <c r="G31" s="98">
        <v>8.9999999999999993E-3</v>
      </c>
      <c r="H31" s="98">
        <v>2E-3</v>
      </c>
      <c r="I31" s="98">
        <v>0</v>
      </c>
      <c r="J31" s="98">
        <v>0</v>
      </c>
      <c r="K31" s="98">
        <v>4.1240000000000001E-3</v>
      </c>
      <c r="L31" s="98">
        <v>8.5300000000000003E-4</v>
      </c>
      <c r="M31" s="98">
        <v>4.15E-4</v>
      </c>
      <c r="N31" s="98">
        <v>3.9533333333333331E-4</v>
      </c>
      <c r="O31" s="98">
        <v>7.08E-5</v>
      </c>
      <c r="P31" s="98">
        <v>1.1716266666666666E-3</v>
      </c>
      <c r="Q31" s="98">
        <v>1.1716266666666666E-3</v>
      </c>
      <c r="R31" s="98">
        <v>1.1716266666666666E-3</v>
      </c>
      <c r="S31" s="98">
        <v>1.1716266666666666E-3</v>
      </c>
      <c r="T31" s="98">
        <v>1.1716266666666666E-3</v>
      </c>
      <c r="U31" s="98">
        <v>1.1716266666666666E-3</v>
      </c>
      <c r="V31" s="98">
        <v>1.1716266666666666E-3</v>
      </c>
      <c r="W31" s="98">
        <v>0</v>
      </c>
      <c r="X31" s="98">
        <v>0</v>
      </c>
      <c r="Y31" s="98">
        <v>0</v>
      </c>
      <c r="Z31" s="98">
        <v>0</v>
      </c>
      <c r="AA31" s="98">
        <v>0</v>
      </c>
      <c r="AB31" s="98">
        <v>0</v>
      </c>
      <c r="AC31" s="98">
        <v>0</v>
      </c>
      <c r="AD31" s="98">
        <v>0</v>
      </c>
      <c r="AE31" s="98">
        <v>0</v>
      </c>
      <c r="AF31" s="98">
        <v>0</v>
      </c>
    </row>
    <row r="32" spans="1:32" ht="12" x14ac:dyDescent="0.3">
      <c r="A32" s="44"/>
      <c r="B32" s="97" t="s">
        <v>130</v>
      </c>
      <c r="C32" s="98">
        <v>0</v>
      </c>
      <c r="D32" s="98">
        <v>0</v>
      </c>
      <c r="E32" s="98">
        <v>5.0000000000000001E-3</v>
      </c>
      <c r="F32" s="98">
        <v>2E-3</v>
      </c>
      <c r="G32" s="98">
        <v>5.0000000000000001E-3</v>
      </c>
      <c r="H32" s="98">
        <v>8.0000000000000002E-3</v>
      </c>
      <c r="I32" s="98">
        <v>0</v>
      </c>
      <c r="J32" s="98">
        <v>0</v>
      </c>
      <c r="K32" s="98">
        <v>7.8300000000000002E-3</v>
      </c>
      <c r="L32" s="98">
        <v>2.4950000000000003E-3</v>
      </c>
      <c r="M32" s="98">
        <v>4.4999999999999998E-2</v>
      </c>
      <c r="N32" s="98">
        <v>0</v>
      </c>
      <c r="O32" s="98">
        <v>6.1658181818181812E-3</v>
      </c>
      <c r="P32" s="98">
        <v>4.0000000000000001E-3</v>
      </c>
      <c r="Q32" s="98">
        <v>4.0000000000000001E-3</v>
      </c>
      <c r="R32" s="98">
        <v>4.0000000000000001E-3</v>
      </c>
      <c r="S32" s="98">
        <v>4.0000000000000001E-3</v>
      </c>
      <c r="T32" s="98">
        <v>4.0000000000000001E-3</v>
      </c>
      <c r="U32" s="98">
        <v>4.0000000000000001E-3</v>
      </c>
      <c r="V32" s="98">
        <v>0</v>
      </c>
      <c r="W32" s="98">
        <v>0</v>
      </c>
      <c r="X32" s="98">
        <v>5.0000000000000001E-3</v>
      </c>
      <c r="Y32" s="98">
        <v>5.0000000000000001E-3</v>
      </c>
      <c r="Z32" s="98">
        <v>5.0000000000000001E-3</v>
      </c>
      <c r="AA32" s="98">
        <v>5.0000000000000001E-3</v>
      </c>
      <c r="AB32" s="98">
        <v>5.0000000000000001E-3</v>
      </c>
      <c r="AC32" s="98">
        <v>5.0000000000000001E-3</v>
      </c>
      <c r="AD32" s="98">
        <v>5.0000000000000001E-3</v>
      </c>
      <c r="AE32" s="98">
        <v>5.0000000000000001E-3</v>
      </c>
      <c r="AF32" s="98">
        <v>5.0000000000000001E-3</v>
      </c>
    </row>
    <row r="33" spans="1:32" ht="11.5" x14ac:dyDescent="0.25">
      <c r="A33" s="44"/>
      <c r="B33" s="49" t="s">
        <v>111</v>
      </c>
      <c r="C33" s="76">
        <v>0.74729999999999996</v>
      </c>
      <c r="D33" s="76">
        <v>0.50800000000000001</v>
      </c>
      <c r="E33" s="76">
        <v>0.51119999999999999</v>
      </c>
      <c r="F33" s="76">
        <v>0.73599999999999999</v>
      </c>
      <c r="G33" s="76">
        <v>0.69199999999999995</v>
      </c>
      <c r="H33" s="76">
        <v>0.73699999999999999</v>
      </c>
      <c r="I33" s="76">
        <v>0.90600000000000003</v>
      </c>
      <c r="J33" s="76">
        <v>0.91100000000000003</v>
      </c>
      <c r="K33" s="76">
        <v>1.201136</v>
      </c>
      <c r="L33" s="76">
        <v>1.0441009999999999</v>
      </c>
      <c r="M33" s="76">
        <v>1.038243</v>
      </c>
      <c r="N33" s="76">
        <v>1.3214740484848486</v>
      </c>
      <c r="O33" s="76">
        <v>1.1907683636363635</v>
      </c>
      <c r="P33" s="76">
        <v>1.3212367456484759</v>
      </c>
      <c r="Q33" s="76">
        <v>1.3123569046146044</v>
      </c>
      <c r="R33" s="76">
        <v>1.4438282646014404</v>
      </c>
      <c r="S33" s="76">
        <v>1.0804728518776039</v>
      </c>
      <c r="T33" s="76">
        <v>1.4013528744738526</v>
      </c>
      <c r="U33" s="76">
        <v>1.4053034730839828</v>
      </c>
      <c r="V33" s="76">
        <v>1.2313440545873315</v>
      </c>
      <c r="W33" s="76">
        <v>1.4733786040774819</v>
      </c>
      <c r="X33" s="76">
        <v>1.3575294186714941</v>
      </c>
      <c r="Y33" s="76">
        <v>1.6929391563806406</v>
      </c>
      <c r="Z33" s="76">
        <v>1.3735174855977832</v>
      </c>
      <c r="AA33" s="76">
        <v>1.7866556378463192</v>
      </c>
      <c r="AB33" s="76">
        <v>1.8263416492215283</v>
      </c>
      <c r="AC33" s="76">
        <v>1.939181537466304</v>
      </c>
      <c r="AD33" s="76">
        <v>1.9617387720506763</v>
      </c>
      <c r="AE33" s="76">
        <v>2.0602895032247677</v>
      </c>
      <c r="AF33" s="76">
        <v>2.0362587590128673</v>
      </c>
    </row>
    <row r="34" spans="1:32" ht="12" x14ac:dyDescent="0.3">
      <c r="A34" s="44"/>
      <c r="B34" s="97" t="s">
        <v>133</v>
      </c>
      <c r="C34" s="98">
        <v>1.0999999999999999E-2</v>
      </c>
      <c r="D34" s="98">
        <v>1.0999999999999999E-2</v>
      </c>
      <c r="E34" s="98">
        <v>1.0999999999999999E-2</v>
      </c>
      <c r="F34" s="98">
        <v>1.0999999999999999E-2</v>
      </c>
      <c r="G34" s="98">
        <v>1.0999999999999999E-2</v>
      </c>
      <c r="H34" s="98">
        <v>1.0999999999999999E-2</v>
      </c>
      <c r="I34" s="98">
        <v>1.0999999999999999E-2</v>
      </c>
      <c r="J34" s="98">
        <v>1.0999999999999999E-2</v>
      </c>
      <c r="K34" s="98">
        <v>1.0999999999999999E-2</v>
      </c>
      <c r="L34" s="98">
        <v>1.0999999999999999E-2</v>
      </c>
      <c r="M34" s="98">
        <v>1.0999999999999999E-2</v>
      </c>
      <c r="N34" s="98">
        <v>1.0999999999999999E-2</v>
      </c>
      <c r="O34" s="98">
        <v>1.0999999999999999E-2</v>
      </c>
      <c r="P34" s="98">
        <v>1.0884E-2</v>
      </c>
      <c r="Q34" s="98">
        <v>1.0884E-2</v>
      </c>
      <c r="R34" s="98">
        <v>1.0884E-2</v>
      </c>
      <c r="S34" s="98">
        <v>1.0884E-2</v>
      </c>
      <c r="T34" s="98">
        <v>4.7999999999999996E-3</v>
      </c>
      <c r="U34" s="98">
        <v>4.7999999999999996E-3</v>
      </c>
      <c r="V34" s="98">
        <v>4.7999999999999996E-3</v>
      </c>
      <c r="W34" s="98">
        <v>4.7999999999999996E-3</v>
      </c>
      <c r="X34" s="98">
        <v>4.7999999999999996E-3</v>
      </c>
      <c r="Y34" s="98">
        <v>4.7999999999999996E-3</v>
      </c>
      <c r="Z34" s="98">
        <v>4.7999999999999996E-3</v>
      </c>
      <c r="AA34" s="98">
        <v>4.7999999999999996E-3</v>
      </c>
      <c r="AB34" s="98">
        <v>4.7999999999999996E-3</v>
      </c>
      <c r="AC34" s="98">
        <v>4.7999999999999996E-3</v>
      </c>
      <c r="AD34" s="98">
        <v>4.7999999999999996E-3</v>
      </c>
      <c r="AE34" s="98">
        <v>4.7999999999999996E-3</v>
      </c>
      <c r="AF34" s="98">
        <v>4.7999999999999996E-3</v>
      </c>
    </row>
    <row r="35" spans="1:32" ht="12" x14ac:dyDescent="0.3">
      <c r="A35" s="44"/>
      <c r="B35" s="97" t="s">
        <v>134</v>
      </c>
      <c r="C35" s="98">
        <v>0</v>
      </c>
      <c r="D35" s="98">
        <v>0</v>
      </c>
      <c r="E35" s="98">
        <v>8.0000000000000002E-3</v>
      </c>
      <c r="F35" s="98">
        <v>1.0999999999999999E-2</v>
      </c>
      <c r="G35" s="98">
        <v>2.1000000000000001E-2</v>
      </c>
      <c r="H35" s="98">
        <v>4.4999999999999998E-2</v>
      </c>
      <c r="I35" s="98">
        <v>5.1999999999999998E-2</v>
      </c>
      <c r="J35" s="98">
        <v>5.8000000000000003E-2</v>
      </c>
      <c r="K35" s="98">
        <v>7.2999999999999995E-2</v>
      </c>
      <c r="L35" s="98">
        <v>5.2499999999999998E-2</v>
      </c>
      <c r="M35" s="98">
        <v>4.9296999999999994E-2</v>
      </c>
      <c r="N35" s="98">
        <v>6.7000000000000004E-2</v>
      </c>
      <c r="O35" s="98">
        <v>0.06</v>
      </c>
      <c r="P35" s="98">
        <v>6.5374539276048499E-2</v>
      </c>
      <c r="Q35" s="98">
        <v>6.4392986221113752E-2</v>
      </c>
      <c r="R35" s="98">
        <v>8.9152616957091507E-2</v>
      </c>
      <c r="S35" s="98">
        <v>9.4051851218279081E-2</v>
      </c>
      <c r="T35" s="98">
        <v>0.14212409429630316</v>
      </c>
      <c r="U35" s="98">
        <v>0.10646087828633279</v>
      </c>
      <c r="V35" s="98">
        <v>7.321110980290467E-2</v>
      </c>
      <c r="W35" s="98">
        <v>5.2620105040284443E-2</v>
      </c>
      <c r="X35" s="98">
        <v>3.0898586027594318E-2</v>
      </c>
      <c r="Y35" s="98">
        <v>1.7864650989452328E-2</v>
      </c>
      <c r="Z35" s="98">
        <v>9.1345640579582318E-2</v>
      </c>
      <c r="AA35" s="98">
        <v>9.4819211154393276E-2</v>
      </c>
      <c r="AB35" s="98">
        <v>9.0640648429949205E-2</v>
      </c>
      <c r="AC35" s="98">
        <v>4.7893610979779282E-2</v>
      </c>
      <c r="AD35" s="98">
        <v>4.694497253601685E-2</v>
      </c>
      <c r="AE35" s="98">
        <v>3.8979011440033559E-2</v>
      </c>
      <c r="AF35" s="98">
        <v>3.0000056240545858E-2</v>
      </c>
    </row>
    <row r="36" spans="1:32" ht="12" x14ac:dyDescent="0.3">
      <c r="A36" s="44"/>
      <c r="B36" s="97" t="s">
        <v>135</v>
      </c>
      <c r="C36" s="98">
        <v>0</v>
      </c>
      <c r="D36" s="98">
        <v>0</v>
      </c>
      <c r="E36" s="98">
        <v>0</v>
      </c>
      <c r="F36" s="98">
        <v>0</v>
      </c>
      <c r="G36" s="98">
        <v>0</v>
      </c>
      <c r="H36" s="98">
        <v>7.0000000000000001E-3</v>
      </c>
      <c r="I36" s="98">
        <v>1.7999999999999999E-2</v>
      </c>
      <c r="J36" s="98">
        <v>0</v>
      </c>
      <c r="K36" s="98">
        <v>4.823E-3</v>
      </c>
      <c r="L36" s="98">
        <v>6.2100000000000002E-3</v>
      </c>
      <c r="M36" s="98">
        <v>5.0000000000000001E-3</v>
      </c>
      <c r="N36" s="98">
        <v>3.2810000000000001E-3</v>
      </c>
      <c r="O36" s="98">
        <v>5.5380000000000004E-3</v>
      </c>
      <c r="P36" s="98">
        <v>7.0172108567887834E-3</v>
      </c>
      <c r="Q36" s="98">
        <v>5.9927499680161415E-3</v>
      </c>
      <c r="R36" s="98">
        <v>9.1729953511885468E-3</v>
      </c>
      <c r="S36" s="98">
        <v>6.3800290715239497E-3</v>
      </c>
      <c r="T36" s="98">
        <v>4.2936040802778732E-3</v>
      </c>
      <c r="U36" s="98">
        <v>0</v>
      </c>
      <c r="V36" s="98">
        <v>0</v>
      </c>
      <c r="W36" s="98">
        <v>0</v>
      </c>
      <c r="X36" s="98">
        <v>0</v>
      </c>
      <c r="Y36" s="98">
        <v>0</v>
      </c>
      <c r="Z36" s="98">
        <v>0</v>
      </c>
      <c r="AA36" s="98">
        <v>0</v>
      </c>
      <c r="AB36" s="98">
        <v>0</v>
      </c>
      <c r="AC36" s="98">
        <v>0</v>
      </c>
      <c r="AD36" s="98">
        <v>5.0000000000000001E-3</v>
      </c>
      <c r="AE36" s="98">
        <v>0.01</v>
      </c>
      <c r="AF36" s="98">
        <v>0.02</v>
      </c>
    </row>
    <row r="37" spans="1:32" ht="12" x14ac:dyDescent="0.3">
      <c r="A37" s="44"/>
      <c r="B37" s="97" t="s">
        <v>137</v>
      </c>
      <c r="C37" s="98">
        <v>8.0000000000000002E-3</v>
      </c>
      <c r="D37" s="98">
        <v>8.9999999999999993E-3</v>
      </c>
      <c r="E37" s="98">
        <v>7.0000000000000001E-3</v>
      </c>
      <c r="F37" s="98">
        <v>1.2E-2</v>
      </c>
      <c r="G37" s="98">
        <v>0.02</v>
      </c>
      <c r="H37" s="98">
        <v>2.58E-2</v>
      </c>
      <c r="I37" s="98">
        <v>1.4999999999999999E-2</v>
      </c>
      <c r="J37" s="98">
        <v>3.1E-2</v>
      </c>
      <c r="K37" s="98">
        <v>4.2000000000000003E-2</v>
      </c>
      <c r="L37" s="98">
        <v>0.125</v>
      </c>
      <c r="M37" s="98">
        <v>0.02</v>
      </c>
      <c r="N37" s="98">
        <v>1.2999999999999999E-2</v>
      </c>
      <c r="O37" s="98">
        <v>1.2E-2</v>
      </c>
      <c r="P37" s="98">
        <v>1.8540299841797604E-2</v>
      </c>
      <c r="Q37" s="98">
        <v>1.4296488482774143E-2</v>
      </c>
      <c r="R37" s="98">
        <v>1.0265231852959763E-2</v>
      </c>
      <c r="S37" s="98">
        <v>6.1521108708528427E-3</v>
      </c>
      <c r="T37" s="98">
        <v>1E-3</v>
      </c>
      <c r="U37" s="98">
        <v>6.5908068584165452E-2</v>
      </c>
      <c r="V37" s="98">
        <v>1.6938608330237911E-2</v>
      </c>
      <c r="W37" s="98">
        <v>0.11280285397986153</v>
      </c>
      <c r="X37" s="98">
        <v>0.12280224636481581</v>
      </c>
      <c r="Y37" s="98">
        <v>7.881655671740373E-2</v>
      </c>
      <c r="Z37" s="98">
        <v>3.7932487307783959E-2</v>
      </c>
      <c r="AA37" s="98">
        <v>3.0288352313404175E-2</v>
      </c>
      <c r="AB37" s="98">
        <v>1.4547588078972695E-2</v>
      </c>
      <c r="AC37" s="98">
        <v>-6.3529829854962375E-2</v>
      </c>
      <c r="AD37" s="98">
        <v>-0.17594615110717496</v>
      </c>
      <c r="AE37" s="98">
        <v>-0.14889563541638562</v>
      </c>
      <c r="AF37" s="98">
        <v>0.12787562584547413</v>
      </c>
    </row>
    <row r="38" spans="1:32" ht="12" x14ac:dyDescent="0.3">
      <c r="A38" s="44"/>
      <c r="B38" s="97" t="s">
        <v>140</v>
      </c>
      <c r="C38" s="98">
        <v>0</v>
      </c>
      <c r="D38" s="98">
        <v>0</v>
      </c>
      <c r="E38" s="98">
        <v>0</v>
      </c>
      <c r="F38" s="98">
        <v>0</v>
      </c>
      <c r="G38" s="98">
        <v>1E-3</v>
      </c>
      <c r="H38" s="98">
        <v>0</v>
      </c>
      <c r="I38" s="98">
        <v>0</v>
      </c>
      <c r="J38" s="98">
        <v>5.1999999999999998E-2</v>
      </c>
      <c r="K38" s="98">
        <v>2.1000000000000001E-2</v>
      </c>
      <c r="L38" s="98">
        <v>0</v>
      </c>
      <c r="M38" s="98">
        <v>0</v>
      </c>
      <c r="N38" s="98">
        <v>1.2E-2</v>
      </c>
      <c r="O38" s="98">
        <v>0</v>
      </c>
      <c r="P38" s="98">
        <v>4.0000000000000001E-3</v>
      </c>
      <c r="Q38" s="98">
        <v>0</v>
      </c>
      <c r="R38" s="98">
        <v>5.3122056712312541E-3</v>
      </c>
      <c r="S38" s="98">
        <v>5.0203248173132809E-3</v>
      </c>
      <c r="T38" s="98">
        <v>2.256592831940759E-2</v>
      </c>
      <c r="U38" s="98">
        <v>4.5600015824352339E-3</v>
      </c>
      <c r="V38" s="98">
        <v>1.9505459807802366E-2</v>
      </c>
      <c r="W38" s="98">
        <v>3.959921946420991E-3</v>
      </c>
      <c r="X38" s="98">
        <v>8.6638592736846924E-3</v>
      </c>
      <c r="Y38" s="98">
        <v>4.0968189738063529E-2</v>
      </c>
      <c r="Z38" s="98">
        <v>2.9976802696100095E-2</v>
      </c>
      <c r="AA38" s="98">
        <v>0.11278260698397094</v>
      </c>
      <c r="AB38" s="98">
        <v>4.4016397838858211E-2</v>
      </c>
      <c r="AC38" s="98">
        <v>0.12825313869194316</v>
      </c>
      <c r="AD38" s="98">
        <v>0.19684265396590878</v>
      </c>
      <c r="AE38" s="98">
        <v>0.19831553955303322</v>
      </c>
      <c r="AF38" s="98">
        <v>2.9981417328085399E-2</v>
      </c>
    </row>
    <row r="39" spans="1:32" ht="11.5" x14ac:dyDescent="0.25">
      <c r="A39" s="44"/>
      <c r="B39" s="49" t="s">
        <v>131</v>
      </c>
      <c r="C39" s="76">
        <v>1.9E-2</v>
      </c>
      <c r="D39" s="76">
        <v>0.02</v>
      </c>
      <c r="E39" s="76">
        <v>2.5999999999999999E-2</v>
      </c>
      <c r="F39" s="76">
        <v>3.4000000000000002E-2</v>
      </c>
      <c r="G39" s="76">
        <v>5.2999999999999999E-2</v>
      </c>
      <c r="H39" s="76">
        <v>8.8800000000000004E-2</v>
      </c>
      <c r="I39" s="76">
        <v>9.6000000000000002E-2</v>
      </c>
      <c r="J39" s="76">
        <v>0.152</v>
      </c>
      <c r="K39" s="76">
        <v>0.15182300000000001</v>
      </c>
      <c r="L39" s="76">
        <v>0.19470999999999997</v>
      </c>
      <c r="M39" s="76">
        <v>8.5296999999999998E-2</v>
      </c>
      <c r="N39" s="76">
        <v>0.106281</v>
      </c>
      <c r="O39" s="76">
        <v>8.8537999999999992E-2</v>
      </c>
      <c r="P39" s="76">
        <v>0.10581604997463488</v>
      </c>
      <c r="Q39" s="76">
        <v>9.5566224671904024E-2</v>
      </c>
      <c r="R39" s="76">
        <v>0.12478704983247108</v>
      </c>
      <c r="S39" s="76">
        <v>0.12248831597796915</v>
      </c>
      <c r="T39" s="76">
        <v>0.17478362669598863</v>
      </c>
      <c r="U39" s="76">
        <v>0.18172894845293347</v>
      </c>
      <c r="V39" s="76">
        <v>0.11445517794094495</v>
      </c>
      <c r="W39" s="76">
        <v>0.17418288096656698</v>
      </c>
      <c r="X39" s="76">
        <v>0.16716469166609482</v>
      </c>
      <c r="Y39" s="76">
        <v>0.14244939744491958</v>
      </c>
      <c r="Z39" s="76">
        <v>0.16405493058346637</v>
      </c>
      <c r="AA39" s="76">
        <v>0.24269017045176838</v>
      </c>
      <c r="AB39" s="76">
        <v>0.15400463434778008</v>
      </c>
      <c r="AC39" s="76">
        <v>0.11741691981676006</v>
      </c>
      <c r="AD39" s="76">
        <v>7.764147539475065E-2</v>
      </c>
      <c r="AE39" s="76">
        <v>0.10319891557668114</v>
      </c>
      <c r="AF39" s="76">
        <v>0.2126570994141054</v>
      </c>
    </row>
    <row r="40" spans="1:32" ht="12" x14ac:dyDescent="0.3">
      <c r="A40" s="44"/>
      <c r="B40" s="97" t="s">
        <v>143</v>
      </c>
      <c r="C40" s="98">
        <v>0.01</v>
      </c>
      <c r="D40" s="98">
        <v>4.0000000000000001E-3</v>
      </c>
      <c r="E40" s="98">
        <v>3.6999999999999998E-2</v>
      </c>
      <c r="F40" s="98">
        <v>3.9E-2</v>
      </c>
      <c r="G40" s="98">
        <v>2.8000000000000001E-2</v>
      </c>
      <c r="H40" s="98">
        <v>0.03</v>
      </c>
      <c r="I40" s="98">
        <v>1.9E-2</v>
      </c>
      <c r="J40" s="98">
        <v>1.7000000000000001E-2</v>
      </c>
      <c r="K40" s="98">
        <v>4.1000000000000002E-2</v>
      </c>
      <c r="L40" s="98">
        <v>3.5999999999999997E-2</v>
      </c>
      <c r="M40" s="98">
        <v>3.1E-2</v>
      </c>
      <c r="N40" s="98">
        <v>3.3000000000000002E-2</v>
      </c>
      <c r="O40" s="98">
        <v>3.3000000000000002E-2</v>
      </c>
      <c r="P40" s="98">
        <v>7.8785434484261001E-3</v>
      </c>
      <c r="Q40" s="98">
        <v>2.6078951893241793E-2</v>
      </c>
      <c r="R40" s="98">
        <v>5.8082742758076055E-3</v>
      </c>
      <c r="S40" s="98">
        <v>6.9929618233893929E-3</v>
      </c>
      <c r="T40" s="98">
        <v>7.8252212661189448E-4</v>
      </c>
      <c r="U40" s="98">
        <v>1.181936967227196E-2</v>
      </c>
      <c r="V40" s="98">
        <v>1.1662134156259156E-2</v>
      </c>
      <c r="W40" s="98">
        <v>1.5928346899540173E-3</v>
      </c>
      <c r="X40" s="98">
        <v>5.4195956778145841E-3</v>
      </c>
      <c r="Y40" s="98">
        <v>6.6265326938724058E-3</v>
      </c>
      <c r="Z40" s="98">
        <v>2.1228757585611022E-2</v>
      </c>
      <c r="AA40" s="98">
        <v>2.381000709641053E-2</v>
      </c>
      <c r="AB40" s="98">
        <v>2.3603777781152472E-2</v>
      </c>
      <c r="AC40" s="98">
        <v>2.2038490291351423E-2</v>
      </c>
      <c r="AD40" s="98">
        <v>2.0100128052573368E-2</v>
      </c>
      <c r="AE40" s="98">
        <v>1.9534423160753149E-2</v>
      </c>
      <c r="AF40" s="98">
        <v>1.8822176127165351E-2</v>
      </c>
    </row>
    <row r="41" spans="1:32" ht="12" x14ac:dyDescent="0.3">
      <c r="A41" s="44"/>
      <c r="B41" s="97" t="s">
        <v>144</v>
      </c>
      <c r="C41" s="98">
        <v>0</v>
      </c>
      <c r="D41" s="98">
        <v>0</v>
      </c>
      <c r="E41" s="98">
        <v>0</v>
      </c>
      <c r="F41" s="98">
        <v>0</v>
      </c>
      <c r="G41" s="98">
        <v>0</v>
      </c>
      <c r="H41" s="98">
        <v>0</v>
      </c>
      <c r="I41" s="98">
        <v>0</v>
      </c>
      <c r="J41" s="98">
        <v>0</v>
      </c>
      <c r="K41" s="98">
        <v>0.01</v>
      </c>
      <c r="L41" s="98">
        <v>0</v>
      </c>
      <c r="M41" s="98">
        <v>0.111</v>
      </c>
      <c r="N41" s="98">
        <v>9.3360000000000005E-3</v>
      </c>
      <c r="O41" s="98">
        <v>3.0000000000000001E-3</v>
      </c>
      <c r="P41" s="98">
        <v>6.1679999999999999E-3</v>
      </c>
      <c r="Q41" s="98">
        <v>5.0771390614181653E-3</v>
      </c>
      <c r="R41" s="98">
        <v>1.1781305281601475E-2</v>
      </c>
      <c r="S41" s="98">
        <v>1.9871790677572561E-2</v>
      </c>
      <c r="T41" s="98">
        <v>2.9399745278513363E-2</v>
      </c>
      <c r="U41" s="98">
        <v>4.7052733169851084E-2</v>
      </c>
      <c r="V41" s="98">
        <v>2.1903289095341505E-2</v>
      </c>
      <c r="W41" s="98">
        <v>1.3538755615180663E-2</v>
      </c>
      <c r="X41" s="98">
        <v>9.6917220760410604E-3</v>
      </c>
      <c r="Y41" s="98">
        <v>5.12498317837526E-2</v>
      </c>
      <c r="Z41" s="98">
        <v>1.7916864582657125E-2</v>
      </c>
      <c r="AA41" s="98">
        <v>7.6247158542850232E-2</v>
      </c>
      <c r="AB41" s="98">
        <v>6.5127062667500013E-2</v>
      </c>
      <c r="AC41" s="98">
        <v>6.9793620223518246E-2</v>
      </c>
      <c r="AD41" s="98">
        <v>6.321507626231733E-2</v>
      </c>
      <c r="AE41" s="98">
        <v>5.9032126630741005E-2</v>
      </c>
      <c r="AF41" s="98">
        <v>5.4457673848654846E-2</v>
      </c>
    </row>
    <row r="42" spans="1:32" s="95" customFormat="1" ht="11.5" x14ac:dyDescent="0.25">
      <c r="A42" s="44"/>
      <c r="B42" s="49" t="s">
        <v>142</v>
      </c>
      <c r="C42" s="76">
        <v>1.0500000000000001E-2</v>
      </c>
      <c r="D42" s="76">
        <v>9.1000000000000004E-3</v>
      </c>
      <c r="E42" s="76">
        <v>4.2299999999999997E-2</v>
      </c>
      <c r="F42" s="76">
        <v>3.9E-2</v>
      </c>
      <c r="G42" s="76">
        <v>0.03</v>
      </c>
      <c r="H42" s="76">
        <v>0.03</v>
      </c>
      <c r="I42" s="76">
        <v>1.9E-2</v>
      </c>
      <c r="J42" s="76">
        <v>1.7000000000000001E-2</v>
      </c>
      <c r="K42" s="76">
        <v>5.1075599999999999E-2</v>
      </c>
      <c r="L42" s="76">
        <v>3.6044E-2</v>
      </c>
      <c r="M42" s="76">
        <v>0.14218600000000001</v>
      </c>
      <c r="N42" s="76">
        <v>4.2365E-2</v>
      </c>
      <c r="O42" s="76">
        <v>3.6027272727272727E-2</v>
      </c>
      <c r="P42" s="76">
        <v>1.45065434484261E-2</v>
      </c>
      <c r="Q42" s="76">
        <v>3.115609095465996E-2</v>
      </c>
      <c r="R42" s="76">
        <v>1.7589579557409082E-2</v>
      </c>
      <c r="S42" s="76">
        <v>2.6864752500961955E-2</v>
      </c>
      <c r="T42" s="76">
        <v>3.0182267405125258E-2</v>
      </c>
      <c r="U42" s="76">
        <v>5.8872102842123041E-2</v>
      </c>
      <c r="V42" s="76">
        <v>3.3565423251600661E-2</v>
      </c>
      <c r="W42" s="76">
        <v>1.513159030513468E-2</v>
      </c>
      <c r="X42" s="76">
        <v>1.5111317753855644E-2</v>
      </c>
      <c r="Y42" s="76">
        <v>5.7876364477625002E-2</v>
      </c>
      <c r="Z42" s="76">
        <v>3.9145622168268147E-2</v>
      </c>
      <c r="AA42" s="76">
        <v>0.10605716563926076</v>
      </c>
      <c r="AB42" s="76">
        <v>0.1387308404486525</v>
      </c>
      <c r="AC42" s="76">
        <v>9.1832110514869669E-2</v>
      </c>
      <c r="AD42" s="76">
        <v>8.3315204314890687E-2</v>
      </c>
      <c r="AE42" s="76">
        <v>7.8566549791494147E-2</v>
      </c>
      <c r="AF42" s="76">
        <v>7.3279849975820197E-2</v>
      </c>
    </row>
    <row r="43" spans="1:32" ht="12" x14ac:dyDescent="0.3">
      <c r="A43" s="44"/>
      <c r="B43" s="97" t="s">
        <v>193</v>
      </c>
      <c r="C43" s="98">
        <v>3.0000000000000001E-3</v>
      </c>
      <c r="D43" s="98">
        <v>0</v>
      </c>
      <c r="E43" s="98">
        <v>1.7000000000000001E-2</v>
      </c>
      <c r="F43" s="98">
        <v>0</v>
      </c>
      <c r="G43" s="98">
        <v>0</v>
      </c>
      <c r="H43" s="98">
        <v>0</v>
      </c>
      <c r="I43" s="98">
        <v>0</v>
      </c>
      <c r="J43" s="98">
        <v>0</v>
      </c>
      <c r="K43" s="98">
        <v>0.03</v>
      </c>
      <c r="L43" s="98">
        <v>0.14199999999999999</v>
      </c>
      <c r="M43" s="98">
        <v>0.11700000000000001</v>
      </c>
      <c r="N43" s="98">
        <v>0.30299999999999999</v>
      </c>
      <c r="O43" s="98">
        <v>0.58899999999999997</v>
      </c>
      <c r="P43" s="98">
        <v>1.0296747605398746</v>
      </c>
      <c r="Q43" s="98">
        <v>1.3418026245272319</v>
      </c>
      <c r="R43" s="98">
        <v>1.5292122278188882</v>
      </c>
      <c r="S43" s="98">
        <v>1.558033832974471</v>
      </c>
      <c r="T43" s="98">
        <v>1.5910994870009878</v>
      </c>
      <c r="U43" s="98">
        <v>1.8890892885335424</v>
      </c>
      <c r="V43" s="98">
        <v>1.8127833297963276</v>
      </c>
      <c r="W43" s="98">
        <v>1.718907967815221</v>
      </c>
      <c r="X43" s="98">
        <v>2.049384214874205</v>
      </c>
      <c r="Y43" s="98">
        <v>2.2648334859888122</v>
      </c>
      <c r="Z43" s="98">
        <v>2.0952710579705647</v>
      </c>
      <c r="AA43" s="98">
        <v>2.3558457238842103</v>
      </c>
      <c r="AB43" s="98">
        <v>2.1834431531071066</v>
      </c>
      <c r="AC43" s="98">
        <v>2.3109194549044796</v>
      </c>
      <c r="AD43" s="98">
        <v>2.3385348132586734</v>
      </c>
      <c r="AE43" s="98">
        <v>2.2674114654803459</v>
      </c>
      <c r="AF43" s="98">
        <v>2.2617796534289902</v>
      </c>
    </row>
    <row r="44" spans="1:32" s="95" customFormat="1" ht="11.5" x14ac:dyDescent="0.25">
      <c r="A44" s="44"/>
      <c r="B44" s="49" t="s">
        <v>176</v>
      </c>
      <c r="C44" s="76">
        <v>3.0000000000000001E-3</v>
      </c>
      <c r="D44" s="76">
        <v>4.2799999999999998E-2</v>
      </c>
      <c r="E44" s="76">
        <v>4.3999999999999997E-2</v>
      </c>
      <c r="F44" s="76">
        <v>6.0000000000000001E-3</v>
      </c>
      <c r="G44" s="76">
        <v>2.7E-2</v>
      </c>
      <c r="H44" s="76">
        <v>8.0000000000000002E-3</v>
      </c>
      <c r="I44" s="76">
        <v>0</v>
      </c>
      <c r="J44" s="76">
        <v>0</v>
      </c>
      <c r="K44" s="76">
        <v>0.03</v>
      </c>
      <c r="L44" s="76">
        <v>0.142147</v>
      </c>
      <c r="M44" s="76">
        <v>0.11706</v>
      </c>
      <c r="N44" s="76">
        <v>0.30299999999999999</v>
      </c>
      <c r="O44" s="76">
        <v>0.58899999999999997</v>
      </c>
      <c r="P44" s="76">
        <v>1.0296747605398746</v>
      </c>
      <c r="Q44" s="76">
        <v>1.3418026245272319</v>
      </c>
      <c r="R44" s="76">
        <v>1.5292122278188882</v>
      </c>
      <c r="S44" s="76">
        <v>1.558033832974471</v>
      </c>
      <c r="T44" s="76">
        <v>1.5950994870009878</v>
      </c>
      <c r="U44" s="76">
        <v>1.8930892885335424</v>
      </c>
      <c r="V44" s="76">
        <v>1.8167833297963276</v>
      </c>
      <c r="W44" s="76">
        <v>1.722907967815221</v>
      </c>
      <c r="X44" s="76">
        <v>2.053384214874205</v>
      </c>
      <c r="Y44" s="76">
        <v>2.2688334859888122</v>
      </c>
      <c r="Z44" s="76">
        <v>2.0992710579705647</v>
      </c>
      <c r="AA44" s="76">
        <v>2.3598457238842103</v>
      </c>
      <c r="AB44" s="76">
        <v>2.1874431531071066</v>
      </c>
      <c r="AC44" s="76">
        <v>2.3149194549044796</v>
      </c>
      <c r="AD44" s="76">
        <v>2.3425348132586734</v>
      </c>
      <c r="AE44" s="76">
        <v>2.2714114654803454</v>
      </c>
      <c r="AF44" s="76">
        <v>2.2657796534289902</v>
      </c>
    </row>
    <row r="45" spans="1:32" s="95" customFormat="1" ht="12" x14ac:dyDescent="0.3">
      <c r="A45" s="44"/>
      <c r="B45" s="97" t="s">
        <v>199</v>
      </c>
      <c r="C45" s="98">
        <v>3.3000000000000002E-2</v>
      </c>
      <c r="D45" s="98">
        <v>6.7099999999999993E-2</v>
      </c>
      <c r="E45" s="98">
        <v>2.8000000000000001E-2</v>
      </c>
      <c r="F45" s="98">
        <v>5.5E-2</v>
      </c>
      <c r="G45" s="98">
        <v>5.1999999999999998E-2</v>
      </c>
      <c r="H45" s="98">
        <v>0.128</v>
      </c>
      <c r="I45" s="98">
        <v>0.13700000000000001</v>
      </c>
      <c r="J45" s="98">
        <v>0.1071</v>
      </c>
      <c r="K45" s="98">
        <v>1.4999999999999999E-2</v>
      </c>
      <c r="L45" s="98">
        <v>7.0000000000000001E-3</v>
      </c>
      <c r="M45" s="98">
        <v>0</v>
      </c>
      <c r="N45" s="98">
        <v>7.0999999999999994E-2</v>
      </c>
      <c r="O45" s="98">
        <v>5.6000000000000001E-2</v>
      </c>
      <c r="P45" s="98">
        <v>5.8707631958770157E-2</v>
      </c>
      <c r="Q45" s="98">
        <v>1.5837523324407531E-2</v>
      </c>
      <c r="R45" s="98">
        <v>1.2651811883796601E-2</v>
      </c>
      <c r="S45" s="98">
        <v>2.011263958502281E-2</v>
      </c>
      <c r="T45" s="98">
        <v>0.11765394488982536</v>
      </c>
      <c r="U45" s="98">
        <v>0.25811412729556849</v>
      </c>
      <c r="V45" s="98">
        <v>0.29113107228787266</v>
      </c>
      <c r="W45" s="98">
        <v>3.8901214921525658E-2</v>
      </c>
      <c r="X45" s="98">
        <v>4.2289212768155497E-2</v>
      </c>
      <c r="Y45" s="98">
        <v>0.16341512059390129</v>
      </c>
      <c r="Z45" s="98">
        <v>3.4667665818604747E-2</v>
      </c>
      <c r="AA45" s="98">
        <v>5.3897911260545925E-2</v>
      </c>
      <c r="AB45" s="98">
        <v>7.8875030260318682E-2</v>
      </c>
      <c r="AC45" s="98">
        <v>4.0541928125225238E-2</v>
      </c>
      <c r="AD45" s="98">
        <v>8.2709966924262746E-2</v>
      </c>
      <c r="AE45" s="98">
        <v>7.2955185366859493E-2</v>
      </c>
      <c r="AF45" s="98">
        <v>8.4848871722773542E-2</v>
      </c>
    </row>
    <row r="46" spans="1:32" s="95" customFormat="1" ht="11.5" x14ac:dyDescent="0.25">
      <c r="A46" s="44"/>
      <c r="B46" s="49" t="s">
        <v>195</v>
      </c>
      <c r="C46" s="76">
        <v>3.3000000000000002E-2</v>
      </c>
      <c r="D46" s="76">
        <v>6.7099999999999993E-2</v>
      </c>
      <c r="E46" s="76">
        <v>2.8000000000000001E-2</v>
      </c>
      <c r="F46" s="76">
        <v>5.5E-2</v>
      </c>
      <c r="G46" s="76">
        <v>5.1999999999999998E-2</v>
      </c>
      <c r="H46" s="76">
        <v>0.128</v>
      </c>
      <c r="I46" s="76">
        <v>0.13700000000000001</v>
      </c>
      <c r="J46" s="76">
        <v>0.1071</v>
      </c>
      <c r="K46" s="76">
        <v>1.4999999999999999E-2</v>
      </c>
      <c r="L46" s="76">
        <v>7.0000000000000001E-3</v>
      </c>
      <c r="M46" s="76">
        <v>0</v>
      </c>
      <c r="N46" s="76">
        <v>7.0999999999999994E-2</v>
      </c>
      <c r="O46" s="76">
        <v>5.6000000000000001E-2</v>
      </c>
      <c r="P46" s="76">
        <v>5.8707631958770157E-2</v>
      </c>
      <c r="Q46" s="76">
        <v>1.5837523324407531E-2</v>
      </c>
      <c r="R46" s="76">
        <v>1.2651811883796601E-2</v>
      </c>
      <c r="S46" s="76">
        <v>2.011263958502281E-2</v>
      </c>
      <c r="T46" s="76">
        <v>0.11765394488982536</v>
      </c>
      <c r="U46" s="76">
        <v>0.25811412729556849</v>
      </c>
      <c r="V46" s="76">
        <v>0.29113107228787266</v>
      </c>
      <c r="W46" s="76">
        <v>3.8901214921525658E-2</v>
      </c>
      <c r="X46" s="76">
        <v>4.2289212768155497E-2</v>
      </c>
      <c r="Y46" s="76">
        <v>0.16341512059390129</v>
      </c>
      <c r="Z46" s="76">
        <v>3.4667665818604747E-2</v>
      </c>
      <c r="AA46" s="76">
        <v>5.3897911260545925E-2</v>
      </c>
      <c r="AB46" s="76">
        <v>7.8875030260318682E-2</v>
      </c>
      <c r="AC46" s="76">
        <v>4.0541928125225238E-2</v>
      </c>
      <c r="AD46" s="76">
        <v>8.2709966924262746E-2</v>
      </c>
      <c r="AE46" s="76">
        <v>7.2955185366859493E-2</v>
      </c>
      <c r="AF46" s="76">
        <v>8.4848871722773542E-2</v>
      </c>
    </row>
    <row r="47" spans="1:32" s="95" customFormat="1" ht="11.5" x14ac:dyDescent="0.25">
      <c r="A47" s="44"/>
      <c r="B47" s="49" t="s">
        <v>141</v>
      </c>
      <c r="C47" s="76">
        <v>6.0366851248205268E-2</v>
      </c>
      <c r="D47" s="76">
        <v>0.13116547621624558</v>
      </c>
      <c r="E47" s="76">
        <v>0.12558304600794337</v>
      </c>
      <c r="F47" s="76">
        <v>0.10930421367856313</v>
      </c>
      <c r="G47" s="76">
        <v>0.11927762821535561</v>
      </c>
      <c r="H47" s="76">
        <v>0.17446918448074758</v>
      </c>
      <c r="I47" s="76">
        <v>0.16301129208533799</v>
      </c>
      <c r="J47" s="76">
        <v>0.12881999999999999</v>
      </c>
      <c r="K47" s="76">
        <v>9.8424071270562866E-2</v>
      </c>
      <c r="L47" s="76">
        <v>0.18750745447287517</v>
      </c>
      <c r="M47" s="76">
        <v>0.25924600000000003</v>
      </c>
      <c r="N47" s="76">
        <v>0.41636499999999999</v>
      </c>
      <c r="O47" s="76">
        <v>0.6810272727272727</v>
      </c>
      <c r="P47" s="76">
        <v>1.102919335947071</v>
      </c>
      <c r="Q47" s="76">
        <v>1.3888266388062995</v>
      </c>
      <c r="R47" s="76">
        <v>1.5594840192600941</v>
      </c>
      <c r="S47" s="76">
        <v>1.6050416250604558</v>
      </c>
      <c r="T47" s="76">
        <v>1.7429660992959386</v>
      </c>
      <c r="U47" s="76">
        <v>2.2101059186712342</v>
      </c>
      <c r="V47" s="76">
        <v>2.1415102253358009</v>
      </c>
      <c r="W47" s="76">
        <v>1.7769711730418813</v>
      </c>
      <c r="X47" s="76">
        <v>2.1108151453962165</v>
      </c>
      <c r="Y47" s="76">
        <v>2.4901553710603386</v>
      </c>
      <c r="Z47" s="76">
        <v>2.1731147459574371</v>
      </c>
      <c r="AA47" s="76">
        <v>2.5198312007840169</v>
      </c>
      <c r="AB47" s="76">
        <v>2.405079423816078</v>
      </c>
      <c r="AC47" s="76">
        <v>2.4473238935445747</v>
      </c>
      <c r="AD47" s="76">
        <v>2.5085903844978263</v>
      </c>
      <c r="AE47" s="76">
        <v>2.4229636006386994</v>
      </c>
      <c r="AF47" s="76">
        <v>2.4239387751275836</v>
      </c>
    </row>
    <row r="48" spans="1:32" ht="12" x14ac:dyDescent="0.3">
      <c r="A48" s="44"/>
      <c r="B48" s="97" t="s">
        <v>202</v>
      </c>
      <c r="C48" s="98">
        <v>0.90300000000000002</v>
      </c>
      <c r="D48" s="98">
        <v>0.61199999999999999</v>
      </c>
      <c r="E48" s="98">
        <v>0.68200000000000005</v>
      </c>
      <c r="F48" s="98">
        <v>0.45500000000000002</v>
      </c>
      <c r="G48" s="98">
        <v>1.929</v>
      </c>
      <c r="H48" s="98">
        <v>2.008</v>
      </c>
      <c r="I48" s="98">
        <v>1.9990000000000001</v>
      </c>
      <c r="J48" s="98">
        <v>2.3809999999999998</v>
      </c>
      <c r="K48" s="98">
        <v>2.4249999999999998</v>
      </c>
      <c r="L48" s="98">
        <v>0.876</v>
      </c>
      <c r="M48" s="98">
        <v>1.2330000000000001</v>
      </c>
      <c r="N48" s="98">
        <v>1.8979999999999999</v>
      </c>
      <c r="O48" s="98">
        <v>2.0579999999999998</v>
      </c>
      <c r="P48" s="98">
        <v>2.0699074583179544</v>
      </c>
      <c r="Q48" s="98">
        <v>2.047493143717626</v>
      </c>
      <c r="R48" s="98">
        <v>2.081933765273873</v>
      </c>
      <c r="S48" s="98">
        <v>2.2697154487098707</v>
      </c>
      <c r="T48" s="98">
        <v>2.0149496461785921</v>
      </c>
      <c r="U48" s="98">
        <v>1.9874166408780207</v>
      </c>
      <c r="V48" s="98">
        <v>2.0462515963257144</v>
      </c>
      <c r="W48" s="98">
        <v>1.9442874290579237</v>
      </c>
      <c r="X48" s="98">
        <v>1.8668309856105776</v>
      </c>
      <c r="Y48" s="98">
        <v>1.8147975192243051</v>
      </c>
      <c r="Z48" s="98">
        <v>1.8324092614520626</v>
      </c>
      <c r="AA48" s="98">
        <v>1.734054339192916</v>
      </c>
      <c r="AB48" s="98">
        <v>1.7475169055628426</v>
      </c>
      <c r="AC48" s="98">
        <v>1.7505675675302861</v>
      </c>
      <c r="AD48" s="98">
        <v>1.7022075700797377</v>
      </c>
      <c r="AE48" s="98">
        <v>1.6795379708319953</v>
      </c>
      <c r="AF48" s="98">
        <v>1.6741530094272614</v>
      </c>
    </row>
    <row r="49" spans="1:32" ht="12" x14ac:dyDescent="0.3">
      <c r="A49" s="44"/>
      <c r="B49" s="97" t="s">
        <v>203</v>
      </c>
      <c r="C49" s="98">
        <v>0.20300000000000001</v>
      </c>
      <c r="D49" s="98">
        <v>0.246</v>
      </c>
      <c r="E49" s="98">
        <v>0.20180000000000001</v>
      </c>
      <c r="F49" s="98">
        <v>0.20899999999999999</v>
      </c>
      <c r="G49" s="98">
        <v>0.20200000000000001</v>
      </c>
      <c r="H49" s="98">
        <v>0.36049999999999999</v>
      </c>
      <c r="I49" s="98">
        <v>0.248</v>
      </c>
      <c r="J49" s="98">
        <v>0.33660000000000001</v>
      </c>
      <c r="K49" s="98">
        <v>0.26400000000000001</v>
      </c>
      <c r="L49" s="98">
        <v>0.25440699999999999</v>
      </c>
      <c r="M49" s="98">
        <v>0.22014500000000001</v>
      </c>
      <c r="N49" s="98">
        <v>0.33259539999999993</v>
      </c>
      <c r="O49" s="98">
        <v>0.16314545454545457</v>
      </c>
      <c r="P49" s="98">
        <v>0.16800000000000001</v>
      </c>
      <c r="Q49" s="98">
        <v>0.14000000000000001</v>
      </c>
      <c r="R49" s="98">
        <v>0.15</v>
      </c>
      <c r="S49" s="98">
        <v>0.1</v>
      </c>
      <c r="T49" s="98">
        <v>0.32500000000000001</v>
      </c>
      <c r="U49" s="98">
        <v>0.34499999999999997</v>
      </c>
      <c r="V49" s="98">
        <v>0.2215</v>
      </c>
      <c r="W49" s="98">
        <v>0.19700000000000001</v>
      </c>
      <c r="X49" s="98">
        <v>0.39400000000000002</v>
      </c>
      <c r="Y49" s="98">
        <v>0.61</v>
      </c>
      <c r="Z49" s="98">
        <v>0.4</v>
      </c>
      <c r="AA49" s="98">
        <v>0.157</v>
      </c>
      <c r="AB49" s="98">
        <v>0.15</v>
      </c>
      <c r="AC49" s="98">
        <v>0.15</v>
      </c>
      <c r="AD49" s="98">
        <v>0.15</v>
      </c>
      <c r="AE49" s="98">
        <v>0.15</v>
      </c>
      <c r="AF49" s="98">
        <v>0.15</v>
      </c>
    </row>
    <row r="50" spans="1:32" s="95" customFormat="1" ht="11.5" x14ac:dyDescent="0.25">
      <c r="A50" s="44"/>
      <c r="B50" s="49" t="s">
        <v>201</v>
      </c>
      <c r="C50" s="76">
        <v>1.1060000000000001</v>
      </c>
      <c r="D50" s="76">
        <v>0.85799999999999998</v>
      </c>
      <c r="E50" s="76">
        <v>0.88379999999999992</v>
      </c>
      <c r="F50" s="76">
        <v>0.66400000000000003</v>
      </c>
      <c r="G50" s="76">
        <v>2.1309999999999998</v>
      </c>
      <c r="H50" s="76">
        <v>2.3685</v>
      </c>
      <c r="I50" s="76">
        <v>2.2469999999999999</v>
      </c>
      <c r="J50" s="76">
        <v>2.7176</v>
      </c>
      <c r="K50" s="76">
        <v>2.6890000000000001</v>
      </c>
      <c r="L50" s="76">
        <v>1.1304069999999999</v>
      </c>
      <c r="M50" s="76">
        <v>1.4531449999999999</v>
      </c>
      <c r="N50" s="76">
        <v>2.2305954000000003</v>
      </c>
      <c r="O50" s="76">
        <v>2.2211454545454545</v>
      </c>
      <c r="P50" s="76">
        <v>2.2379074583179546</v>
      </c>
      <c r="Q50" s="76">
        <v>2.1874931437176262</v>
      </c>
      <c r="R50" s="76">
        <v>2.2319337652738733</v>
      </c>
      <c r="S50" s="76">
        <v>2.3697154487098704</v>
      </c>
      <c r="T50" s="76">
        <v>2.3399496461785922</v>
      </c>
      <c r="U50" s="76">
        <v>2.3324166408780207</v>
      </c>
      <c r="V50" s="76">
        <v>2.2677515963257142</v>
      </c>
      <c r="W50" s="76">
        <v>2.141287429057924</v>
      </c>
      <c r="X50" s="76">
        <v>2.2608309856105775</v>
      </c>
      <c r="Y50" s="76">
        <v>2.4247975192243048</v>
      </c>
      <c r="Z50" s="76">
        <v>2.2324092614520623</v>
      </c>
      <c r="AA50" s="76">
        <v>1.891054339192916</v>
      </c>
      <c r="AB50" s="76">
        <v>1.8975169055628425</v>
      </c>
      <c r="AC50" s="76">
        <v>1.9005675675302862</v>
      </c>
      <c r="AD50" s="76">
        <v>1.8522075700797378</v>
      </c>
      <c r="AE50" s="76">
        <v>1.8295379708319954</v>
      </c>
      <c r="AF50" s="76">
        <v>1.8241530094272613</v>
      </c>
    </row>
    <row r="51" spans="1:32" ht="12" x14ac:dyDescent="0.3">
      <c r="A51" s="44"/>
      <c r="B51" s="97" t="s">
        <v>224</v>
      </c>
      <c r="C51" s="98">
        <v>5.0000000000000001E-4</v>
      </c>
      <c r="D51" s="98">
        <v>0</v>
      </c>
      <c r="E51" s="98">
        <v>4.7000000000000002E-3</v>
      </c>
      <c r="F51" s="98">
        <v>2.4E-2</v>
      </c>
      <c r="G51" s="98">
        <v>5.0000000000000001E-3</v>
      </c>
      <c r="H51" s="98">
        <v>3.0999999999999999E-3</v>
      </c>
      <c r="I51" s="98">
        <v>0</v>
      </c>
      <c r="J51" s="98">
        <v>0</v>
      </c>
      <c r="K51" s="98">
        <v>7.6500000000000005E-4</v>
      </c>
      <c r="L51" s="98">
        <v>4.4000000000000002E-4</v>
      </c>
      <c r="M51" s="98">
        <v>7.9600000000000005E-4</v>
      </c>
      <c r="N51" s="98">
        <v>6.6429999999999996E-3</v>
      </c>
      <c r="O51" s="98">
        <v>1.3123636363636365E-3</v>
      </c>
      <c r="P51" s="98">
        <v>1E-3</v>
      </c>
      <c r="Q51" s="98">
        <v>1E-3</v>
      </c>
      <c r="R51" s="98">
        <v>1E-3</v>
      </c>
      <c r="S51" s="98">
        <v>1E-3</v>
      </c>
      <c r="T51" s="98">
        <v>1E-3</v>
      </c>
      <c r="U51" s="98">
        <v>1E-3</v>
      </c>
      <c r="V51" s="98">
        <v>1E-3</v>
      </c>
      <c r="W51" s="98">
        <v>0</v>
      </c>
      <c r="X51" s="98">
        <v>0</v>
      </c>
      <c r="Y51" s="98">
        <v>0</v>
      </c>
      <c r="Z51" s="98">
        <v>0</v>
      </c>
      <c r="AA51" s="98">
        <v>0</v>
      </c>
      <c r="AB51" s="98">
        <v>0</v>
      </c>
      <c r="AC51" s="98">
        <v>0</v>
      </c>
      <c r="AD51" s="98">
        <v>0</v>
      </c>
      <c r="AE51" s="98">
        <v>0</v>
      </c>
      <c r="AF51" s="98">
        <v>0</v>
      </c>
    </row>
    <row r="52" spans="1:32" ht="12" x14ac:dyDescent="0.3">
      <c r="A52" s="44"/>
      <c r="B52" s="97" t="s">
        <v>227</v>
      </c>
      <c r="C52" s="98">
        <v>5.0999999999999997E-2</v>
      </c>
      <c r="D52" s="98">
        <v>1.6E-2</v>
      </c>
      <c r="E52" s="98">
        <v>2.5000000000000001E-2</v>
      </c>
      <c r="F52" s="98">
        <v>2.5000000000000001E-2</v>
      </c>
      <c r="G52" s="98">
        <v>0.15</v>
      </c>
      <c r="H52" s="98">
        <v>0.46810000000000002</v>
      </c>
      <c r="I52" s="98">
        <v>0.13700000000000001</v>
      </c>
      <c r="J52" s="98">
        <v>0.12490000000000001</v>
      </c>
      <c r="K52" s="98">
        <v>0.115744</v>
      </c>
      <c r="L52" s="98">
        <v>1.3459E-2</v>
      </c>
      <c r="M52" s="98">
        <v>1.3384999999999999E-2</v>
      </c>
      <c r="N52" s="98">
        <v>6.2551999999999996E-2</v>
      </c>
      <c r="O52" s="98">
        <v>1.5289333333333334E-2</v>
      </c>
      <c r="P52" s="98">
        <v>9.0999999999999998E-2</v>
      </c>
      <c r="Q52" s="98">
        <v>4.3999999999999997E-2</v>
      </c>
      <c r="R52" s="98">
        <v>4.3999999999999997E-2</v>
      </c>
      <c r="S52" s="98">
        <v>4.3999999999999997E-2</v>
      </c>
      <c r="T52" s="98">
        <v>1.4E-2</v>
      </c>
      <c r="U52" s="98">
        <v>1.4E-2</v>
      </c>
      <c r="V52" s="98">
        <v>0.02</v>
      </c>
      <c r="W52" s="98">
        <v>4.8000000000000001E-2</v>
      </c>
      <c r="X52" s="98">
        <v>2.0500000000000001E-2</v>
      </c>
      <c r="Y52" s="98">
        <v>0.02</v>
      </c>
      <c r="Z52" s="98">
        <v>7.4999999999999997E-2</v>
      </c>
      <c r="AA52" s="98">
        <v>3.9E-2</v>
      </c>
      <c r="AB52" s="98">
        <v>0.02</v>
      </c>
      <c r="AC52" s="98">
        <v>0.02</v>
      </c>
      <c r="AD52" s="98">
        <v>0.02</v>
      </c>
      <c r="AE52" s="98">
        <v>0.02</v>
      </c>
      <c r="AF52" s="98">
        <v>0.02</v>
      </c>
    </row>
    <row r="53" spans="1:32" ht="12" x14ac:dyDescent="0.3">
      <c r="A53" s="44"/>
      <c r="B53" s="97" t="s">
        <v>228</v>
      </c>
      <c r="C53" s="98">
        <v>0</v>
      </c>
      <c r="D53" s="98">
        <v>5.4807260921101891E-4</v>
      </c>
      <c r="E53" s="98">
        <v>4.3383237583624634E-4</v>
      </c>
      <c r="F53" s="98">
        <v>1.0776929931386263E-3</v>
      </c>
      <c r="G53" s="98">
        <v>1.0831279440930075E-3</v>
      </c>
      <c r="H53" s="98">
        <v>2.62932446194541E-3</v>
      </c>
      <c r="I53" s="98">
        <v>2E-3</v>
      </c>
      <c r="J53" s="98">
        <v>8.7178975741239815E-3</v>
      </c>
      <c r="K53" s="98">
        <v>1.1877755818004385E-2</v>
      </c>
      <c r="L53" s="98">
        <v>1.2199999999999999E-2</v>
      </c>
      <c r="M53" s="98">
        <v>5.0000000000000001E-3</v>
      </c>
      <c r="N53" s="98">
        <v>2E-3</v>
      </c>
      <c r="O53" s="98">
        <v>2E-3</v>
      </c>
      <c r="P53" s="98">
        <v>5.0000000000000001E-3</v>
      </c>
      <c r="Q53" s="98">
        <v>6.0000000000000001E-3</v>
      </c>
      <c r="R53" s="98">
        <v>8.8289706301358413E-3</v>
      </c>
      <c r="S53" s="98">
        <v>1.6725609538662128E-2</v>
      </c>
      <c r="T53" s="98">
        <v>1.4722121874103863E-2</v>
      </c>
      <c r="U53" s="98">
        <v>1.2701475453070628E-2</v>
      </c>
      <c r="V53" s="98">
        <v>1.4999999999999999E-2</v>
      </c>
      <c r="W53" s="98">
        <v>3.3275311759915938E-2</v>
      </c>
      <c r="X53" s="98">
        <v>3.3430102831633973E-2</v>
      </c>
      <c r="Y53" s="98">
        <v>4.2060014942168752E-2</v>
      </c>
      <c r="Z53" s="98">
        <v>4.2861309071899709E-2</v>
      </c>
      <c r="AA53" s="98">
        <v>4.3514193885212479E-2</v>
      </c>
      <c r="AB53" s="98">
        <v>4.2274061200290418E-2</v>
      </c>
      <c r="AC53" s="98">
        <v>4.1432531100609779E-2</v>
      </c>
      <c r="AD53" s="98">
        <v>4.0417713957242356E-2</v>
      </c>
      <c r="AE53" s="98">
        <v>3.959450516726129E-2</v>
      </c>
      <c r="AF53" s="98">
        <v>3.8804399153610447E-2</v>
      </c>
    </row>
    <row r="54" spans="1:32" ht="12" x14ac:dyDescent="0.3">
      <c r="A54" s="44"/>
      <c r="B54" s="97" t="s">
        <v>216</v>
      </c>
      <c r="C54" s="98">
        <v>0</v>
      </c>
      <c r="D54" s="98">
        <v>0</v>
      </c>
      <c r="E54" s="98">
        <v>0</v>
      </c>
      <c r="F54" s="98">
        <v>0</v>
      </c>
      <c r="G54" s="98">
        <v>0</v>
      </c>
      <c r="H54" s="98">
        <v>0</v>
      </c>
      <c r="I54" s="98">
        <v>0</v>
      </c>
      <c r="J54" s="98">
        <v>0</v>
      </c>
      <c r="K54" s="98">
        <v>1.3333333333333332E-6</v>
      </c>
      <c r="L54" s="98">
        <v>1.1E-5</v>
      </c>
      <c r="M54" s="98">
        <v>0</v>
      </c>
      <c r="N54" s="98">
        <v>1.3333333333333332E-6</v>
      </c>
      <c r="O54" s="98">
        <v>1.9999999999999999E-6</v>
      </c>
      <c r="P54" s="98">
        <v>0</v>
      </c>
      <c r="Q54" s="98">
        <v>0</v>
      </c>
      <c r="R54" s="98">
        <v>1E-3</v>
      </c>
      <c r="S54" s="98">
        <v>0</v>
      </c>
      <c r="T54" s="98">
        <v>0</v>
      </c>
      <c r="U54" s="98">
        <v>0</v>
      </c>
      <c r="V54" s="98">
        <v>0</v>
      </c>
      <c r="W54" s="98">
        <v>0</v>
      </c>
      <c r="X54" s="98">
        <v>0</v>
      </c>
      <c r="Y54" s="98">
        <v>0</v>
      </c>
      <c r="Z54" s="98">
        <v>0</v>
      </c>
      <c r="AA54" s="98">
        <v>0</v>
      </c>
      <c r="AB54" s="98">
        <v>0</v>
      </c>
      <c r="AC54" s="98">
        <v>0</v>
      </c>
      <c r="AD54" s="98">
        <v>0</v>
      </c>
      <c r="AE54" s="98">
        <v>0</v>
      </c>
      <c r="AF54" s="98">
        <v>0</v>
      </c>
    </row>
    <row r="55" spans="1:32" ht="12" x14ac:dyDescent="0.3">
      <c r="A55" s="44"/>
      <c r="B55" s="97" t="s">
        <v>229</v>
      </c>
      <c r="C55" s="98">
        <v>0</v>
      </c>
      <c r="D55" s="98">
        <v>0</v>
      </c>
      <c r="E55" s="98">
        <v>0</v>
      </c>
      <c r="F55" s="98">
        <v>0</v>
      </c>
      <c r="G55" s="98">
        <v>0</v>
      </c>
      <c r="H55" s="98">
        <v>0</v>
      </c>
      <c r="I55" s="98">
        <v>0</v>
      </c>
      <c r="J55" s="98">
        <v>0</v>
      </c>
      <c r="K55" s="98">
        <v>0</v>
      </c>
      <c r="L55" s="98">
        <v>0</v>
      </c>
      <c r="M55" s="98">
        <v>3.9999999999999998E-6</v>
      </c>
      <c r="N55" s="98">
        <v>0</v>
      </c>
      <c r="O55" s="98">
        <v>0</v>
      </c>
      <c r="P55" s="98">
        <v>8.0000000000000007E-7</v>
      </c>
      <c r="Q55" s="98">
        <v>8.0000000000000007E-7</v>
      </c>
      <c r="R55" s="98">
        <v>8.0000000000000007E-7</v>
      </c>
      <c r="S55" s="98">
        <v>8.0000000000000007E-7</v>
      </c>
      <c r="T55" s="98">
        <v>8.0000000000000007E-7</v>
      </c>
      <c r="U55" s="98">
        <v>8.0000000000000007E-7</v>
      </c>
      <c r="V55" s="98">
        <v>8.0000000000000007E-7</v>
      </c>
      <c r="W55" s="98">
        <v>8.0000000000000007E-7</v>
      </c>
      <c r="X55" s="98">
        <v>8.0000000000000007E-7</v>
      </c>
      <c r="Y55" s="98">
        <v>8.0000000000000007E-7</v>
      </c>
      <c r="Z55" s="98">
        <v>8.0000000000000007E-7</v>
      </c>
      <c r="AA55" s="98">
        <v>8.0000000000000007E-7</v>
      </c>
      <c r="AB55" s="98">
        <v>8.0000000000000007E-7</v>
      </c>
      <c r="AC55" s="98">
        <v>8.0000000000000007E-7</v>
      </c>
      <c r="AD55" s="98">
        <v>8.0000000000000007E-7</v>
      </c>
      <c r="AE55" s="98">
        <v>8.0000000000000007E-7</v>
      </c>
      <c r="AF55" s="98">
        <v>8.0000000000000007E-7</v>
      </c>
    </row>
    <row r="56" spans="1:32" ht="12" x14ac:dyDescent="0.3">
      <c r="A56" s="44"/>
      <c r="B56" s="97" t="s">
        <v>217</v>
      </c>
      <c r="C56" s="98">
        <v>0</v>
      </c>
      <c r="D56" s="98">
        <v>0</v>
      </c>
      <c r="E56" s="98">
        <v>1.1000000000000001E-3</v>
      </c>
      <c r="F56" s="98">
        <v>0</v>
      </c>
      <c r="G56" s="98">
        <v>0</v>
      </c>
      <c r="H56" s="98">
        <v>0</v>
      </c>
      <c r="I56" s="98">
        <v>0</v>
      </c>
      <c r="J56" s="98">
        <v>0</v>
      </c>
      <c r="K56" s="98">
        <v>6.0000000000000001E-3</v>
      </c>
      <c r="L56" s="98">
        <v>2.0019999999999999E-3</v>
      </c>
      <c r="M56" s="98">
        <v>4.7880000000000006E-3</v>
      </c>
      <c r="N56" s="98">
        <v>3.48E-3</v>
      </c>
      <c r="O56" s="98">
        <v>0</v>
      </c>
      <c r="P56" s="98">
        <v>3.2539999999999999E-3</v>
      </c>
      <c r="Q56" s="98">
        <v>3.2539999999999999E-3</v>
      </c>
      <c r="R56" s="98">
        <v>3.2539999999999999E-3</v>
      </c>
      <c r="S56" s="98">
        <v>3.2539999999999999E-3</v>
      </c>
      <c r="T56" s="98">
        <v>3.2539999999999999E-3</v>
      </c>
      <c r="U56" s="98">
        <v>3.2539999999999999E-3</v>
      </c>
      <c r="V56" s="98">
        <v>7.0000000000000001E-3</v>
      </c>
      <c r="W56" s="98">
        <v>7.0000000000000001E-3</v>
      </c>
      <c r="X56" s="98">
        <v>7.0000000000000001E-3</v>
      </c>
      <c r="Y56" s="98">
        <v>7.0000000000000001E-3</v>
      </c>
      <c r="Z56" s="98">
        <v>7.0000000000000001E-3</v>
      </c>
      <c r="AA56" s="98">
        <v>7.0000000000000001E-3</v>
      </c>
      <c r="AB56" s="98">
        <v>7.0000000000000001E-3</v>
      </c>
      <c r="AC56" s="98">
        <v>7.0000000000000001E-3</v>
      </c>
      <c r="AD56" s="98">
        <v>7.0000000000000001E-3</v>
      </c>
      <c r="AE56" s="98">
        <v>7.0000000000000001E-3</v>
      </c>
      <c r="AF56" s="98">
        <v>7.0000000000000001E-3</v>
      </c>
    </row>
    <row r="57" spans="1:32" ht="12" x14ac:dyDescent="0.3">
      <c r="A57" s="44"/>
      <c r="B57" s="97" t="s">
        <v>220</v>
      </c>
      <c r="C57" s="98">
        <v>0.73399999999999999</v>
      </c>
      <c r="D57" s="98">
        <v>0.85599999999999998</v>
      </c>
      <c r="E57" s="98">
        <v>0.76800000000000002</v>
      </c>
      <c r="F57" s="98">
        <v>0.59299999999999997</v>
      </c>
      <c r="G57" s="98">
        <v>0.875</v>
      </c>
      <c r="H57" s="98">
        <v>0.74299999999999999</v>
      </c>
      <c r="I57" s="98">
        <v>0.53800000000000003</v>
      </c>
      <c r="J57" s="98">
        <v>0.38800000000000001</v>
      </c>
      <c r="K57" s="98">
        <v>0.38800000000000001</v>
      </c>
      <c r="L57" s="98">
        <v>0.427145</v>
      </c>
      <c r="M57" s="98">
        <v>0.46100000000000002</v>
      </c>
      <c r="N57" s="98">
        <v>0.70899999999999996</v>
      </c>
      <c r="O57" s="98">
        <v>0.86399999999999999</v>
      </c>
      <c r="P57" s="98">
        <v>0.69401870293672985</v>
      </c>
      <c r="Q57" s="98">
        <v>0.75602566599218834</v>
      </c>
      <c r="R57" s="98">
        <v>1.1829996282569537</v>
      </c>
      <c r="S57" s="98">
        <v>1.0926972130513541</v>
      </c>
      <c r="T57" s="98">
        <v>0.97784279752848213</v>
      </c>
      <c r="U57" s="98">
        <v>0.87468493620861687</v>
      </c>
      <c r="V57" s="98">
        <v>0.54178405085869419</v>
      </c>
      <c r="W57" s="98">
        <v>0.89986879170263179</v>
      </c>
      <c r="X57" s="98">
        <v>0.96030092387352761</v>
      </c>
      <c r="Y57" s="98">
        <v>1.0229823980331649</v>
      </c>
      <c r="Z57" s="98">
        <v>0.79974411261489509</v>
      </c>
      <c r="AA57" s="98">
        <v>1.1021941366244754</v>
      </c>
      <c r="AB57" s="98">
        <v>0.90375053300632857</v>
      </c>
      <c r="AC57" s="98">
        <v>0.62465251092037311</v>
      </c>
      <c r="AD57" s="98">
        <v>0.77944816524882021</v>
      </c>
      <c r="AE57" s="98">
        <v>0.82836333457167899</v>
      </c>
      <c r="AF57" s="98">
        <v>0.9338649916878603</v>
      </c>
    </row>
    <row r="58" spans="1:32" ht="12" x14ac:dyDescent="0.3">
      <c r="A58" s="44"/>
      <c r="B58" s="97" t="s">
        <v>233</v>
      </c>
      <c r="C58" s="98">
        <v>0.27200000000000002</v>
      </c>
      <c r="D58" s="98">
        <v>0.20300000000000001</v>
      </c>
      <c r="E58" s="98">
        <v>0.156</v>
      </c>
      <c r="F58" s="98">
        <v>0.128</v>
      </c>
      <c r="G58" s="98">
        <v>0.107</v>
      </c>
      <c r="H58" s="98">
        <v>0.152</v>
      </c>
      <c r="I58" s="98">
        <v>6.0999999999999999E-2</v>
      </c>
      <c r="J58" s="98">
        <v>0.50960000000000005</v>
      </c>
      <c r="K58" s="98">
        <v>0.77200000000000002</v>
      </c>
      <c r="L58" s="98">
        <v>0.77100000000000002</v>
      </c>
      <c r="M58" s="98">
        <v>0.79700000000000004</v>
      </c>
      <c r="N58" s="98">
        <v>0.99199999999999999</v>
      </c>
      <c r="O58" s="98">
        <v>1.04</v>
      </c>
      <c r="P58" s="98">
        <v>1.2665717618014118</v>
      </c>
      <c r="Q58" s="98">
        <v>1.2353551697133121</v>
      </c>
      <c r="R58" s="98">
        <v>1.2865798053958566</v>
      </c>
      <c r="S58" s="98">
        <v>1.2668252791658723</v>
      </c>
      <c r="T58" s="98">
        <v>1.2554516070343293</v>
      </c>
      <c r="U58" s="98">
        <v>1.2961305756080563</v>
      </c>
      <c r="V58" s="98">
        <v>1.2453157907520691</v>
      </c>
      <c r="W58" s="98">
        <v>1.2661649220744708</v>
      </c>
      <c r="X58" s="98">
        <v>1.054967127542044</v>
      </c>
      <c r="Y58" s="98">
        <v>1.1337289481599242</v>
      </c>
      <c r="Z58" s="98">
        <v>1.2889621099981217</v>
      </c>
      <c r="AA58" s="98">
        <v>1.164232134987049</v>
      </c>
      <c r="AB58" s="98">
        <v>1.310337170702836</v>
      </c>
      <c r="AC58" s="98">
        <v>1.3374501095274782</v>
      </c>
      <c r="AD58" s="98">
        <v>1.275944598715063</v>
      </c>
      <c r="AE58" s="98">
        <v>0.79937722614259499</v>
      </c>
      <c r="AF58" s="98">
        <v>0.88126214866361974</v>
      </c>
    </row>
    <row r="59" spans="1:32" ht="12" x14ac:dyDescent="0.3">
      <c r="A59" s="44"/>
      <c r="B59" s="97" t="s">
        <v>234</v>
      </c>
      <c r="C59" s="98">
        <v>0</v>
      </c>
      <c r="D59" s="98">
        <v>0</v>
      </c>
      <c r="E59" s="98">
        <v>0</v>
      </c>
      <c r="F59" s="98">
        <v>0</v>
      </c>
      <c r="G59" s="98">
        <v>0</v>
      </c>
      <c r="H59" s="98">
        <v>0</v>
      </c>
      <c r="I59" s="98">
        <v>0</v>
      </c>
      <c r="J59" s="98">
        <v>0</v>
      </c>
      <c r="K59" s="98">
        <v>0</v>
      </c>
      <c r="L59" s="98">
        <v>0</v>
      </c>
      <c r="M59" s="98">
        <v>0</v>
      </c>
      <c r="N59" s="98">
        <v>0</v>
      </c>
      <c r="O59" s="98">
        <v>0.01</v>
      </c>
      <c r="P59" s="98">
        <v>0.01</v>
      </c>
      <c r="Q59" s="98">
        <v>0.01</v>
      </c>
      <c r="R59" s="98">
        <v>0.01</v>
      </c>
      <c r="S59" s="98">
        <v>0.01</v>
      </c>
      <c r="T59" s="98">
        <v>0.01</v>
      </c>
      <c r="U59" s="98">
        <v>0.01</v>
      </c>
      <c r="V59" s="98">
        <v>1.0999999999999999E-2</v>
      </c>
      <c r="W59" s="98">
        <v>1.2692833333333332E-2</v>
      </c>
      <c r="X59" s="98">
        <v>1.1956944444444444E-2</v>
      </c>
      <c r="Y59" s="98">
        <v>1.1883259259259258E-2</v>
      </c>
      <c r="Z59" s="98">
        <v>1.217767901234568E-2</v>
      </c>
      <c r="AA59" s="98">
        <v>1.2005960905349793E-2</v>
      </c>
      <c r="AB59" s="98">
        <v>1.2022299725651577E-2</v>
      </c>
      <c r="AC59" s="98">
        <v>1.206864654778235E-2</v>
      </c>
      <c r="AD59" s="98">
        <v>1.2032302392927907E-2</v>
      </c>
      <c r="AE59" s="98">
        <v>1.2041082888787278E-2</v>
      </c>
      <c r="AF59" s="98">
        <v>1.2047343943165846E-2</v>
      </c>
    </row>
    <row r="60" spans="1:32" ht="12" x14ac:dyDescent="0.3">
      <c r="A60" s="44"/>
      <c r="B60" s="97" t="s">
        <v>235</v>
      </c>
      <c r="C60" s="98">
        <v>1.7000000000000001E-2</v>
      </c>
      <c r="D60" s="98">
        <v>1.7000000000000001E-2</v>
      </c>
      <c r="E60" s="98">
        <v>1.7999999999999999E-2</v>
      </c>
      <c r="F60" s="98">
        <v>0</v>
      </c>
      <c r="G60" s="98">
        <v>8.9999999999999993E-3</v>
      </c>
      <c r="H60" s="98">
        <v>1.3800000000000002E-2</v>
      </c>
      <c r="I60" s="98">
        <v>0</v>
      </c>
      <c r="J60" s="98">
        <v>0</v>
      </c>
      <c r="K60" s="98">
        <v>0.03</v>
      </c>
      <c r="L60" s="98">
        <v>2.5000000000000001E-2</v>
      </c>
      <c r="M60" s="98">
        <v>1.6E-2</v>
      </c>
      <c r="N60" s="98">
        <v>2.8000000000000001E-2</v>
      </c>
      <c r="O60" s="98">
        <v>4.8000000000000001E-2</v>
      </c>
      <c r="P60" s="98">
        <v>2.1920147285737792E-2</v>
      </c>
      <c r="Q60" s="98">
        <v>2.2118043900158861E-2</v>
      </c>
      <c r="R60" s="98">
        <v>2.2918213499947406E-2</v>
      </c>
      <c r="S60" s="98">
        <v>2.3737237976589002E-2</v>
      </c>
      <c r="T60" s="98">
        <v>2.9401406214697944E-3</v>
      </c>
      <c r="U60" s="98">
        <v>6.0851241999966771E-3</v>
      </c>
      <c r="V60" s="98">
        <v>1.8188102512364523E-2</v>
      </c>
      <c r="W60" s="98">
        <v>1.8804782224621681E-2</v>
      </c>
      <c r="X60" s="98">
        <v>1.4450842265671789E-2</v>
      </c>
      <c r="Y60" s="98">
        <v>1.4739432179156181E-2</v>
      </c>
      <c r="Z60" s="98">
        <v>4.3228330834385953E-3</v>
      </c>
      <c r="AA60" s="98">
        <v>4.3364095922258702E-3</v>
      </c>
      <c r="AB60" s="98">
        <v>4.2898268253099307E-3</v>
      </c>
      <c r="AC60" s="98">
        <v>4.2515328581804396E-3</v>
      </c>
      <c r="AD60" s="98">
        <v>4.2096354482638529E-3</v>
      </c>
      <c r="AE60" s="98">
        <v>4.1717224662898645E-3</v>
      </c>
      <c r="AF60" s="98">
        <v>4.1344978448422222E-3</v>
      </c>
    </row>
    <row r="61" spans="1:32" s="95" customFormat="1" ht="11.5" x14ac:dyDescent="0.25">
      <c r="A61" s="44"/>
      <c r="B61" s="49" t="s">
        <v>204</v>
      </c>
      <c r="C61" s="76">
        <v>1.099</v>
      </c>
      <c r="D61" s="76">
        <v>1.130648072609211</v>
      </c>
      <c r="E61" s="76">
        <v>1.0212338323758363</v>
      </c>
      <c r="F61" s="76">
        <v>0.77307769299313867</v>
      </c>
      <c r="G61" s="76">
        <v>1.1490831279440932</v>
      </c>
      <c r="H61" s="76">
        <v>1.3946293244619452</v>
      </c>
      <c r="I61" s="76">
        <v>0.73899999999999999</v>
      </c>
      <c r="J61" s="76">
        <v>1.031217897574124</v>
      </c>
      <c r="K61" s="76">
        <v>1.3255190891513378</v>
      </c>
      <c r="L61" s="76">
        <v>1.2993840000000001</v>
      </c>
      <c r="M61" s="76">
        <v>1.3008189999999999</v>
      </c>
      <c r="N61" s="76">
        <v>1.8036763333333334</v>
      </c>
      <c r="O61" s="76">
        <v>1.980603696969697</v>
      </c>
      <c r="P61" s="76">
        <v>2.0927654120238794</v>
      </c>
      <c r="Q61" s="76">
        <v>2.0777536796056593</v>
      </c>
      <c r="R61" s="76">
        <v>2.5605814177828932</v>
      </c>
      <c r="S61" s="76">
        <v>2.4582401397324771</v>
      </c>
      <c r="T61" s="76">
        <v>2.279211467058385</v>
      </c>
      <c r="U61" s="76">
        <v>2.2178569114697408</v>
      </c>
      <c r="V61" s="76">
        <v>1.8592887441231278</v>
      </c>
      <c r="W61" s="76">
        <v>2.285807441094974</v>
      </c>
      <c r="X61" s="76">
        <v>2.1026067409573219</v>
      </c>
      <c r="Y61" s="76">
        <v>2.2523948525736732</v>
      </c>
      <c r="Z61" s="76">
        <v>2.2301188437807009</v>
      </c>
      <c r="AA61" s="76">
        <v>2.3729015510785962</v>
      </c>
      <c r="AB61" s="76">
        <v>2.2997246914604159</v>
      </c>
      <c r="AC61" s="76">
        <v>2.0469061309544236</v>
      </c>
      <c r="AD61" s="76">
        <v>2.1391032157623169</v>
      </c>
      <c r="AE61" s="76">
        <v>1.7105986712366124</v>
      </c>
      <c r="AF61" s="76">
        <v>1.8971641812930984</v>
      </c>
    </row>
    <row r="62" spans="1:32" ht="12" x14ac:dyDescent="0.3">
      <c r="A62" s="44"/>
      <c r="B62" s="97" t="s">
        <v>240</v>
      </c>
      <c r="C62" s="98">
        <v>0</v>
      </c>
      <c r="D62" s="98">
        <v>0</v>
      </c>
      <c r="E62" s="98">
        <v>0</v>
      </c>
      <c r="F62" s="98">
        <v>0</v>
      </c>
      <c r="G62" s="98">
        <v>0</v>
      </c>
      <c r="H62" s="98">
        <v>0</v>
      </c>
      <c r="I62" s="98">
        <v>0</v>
      </c>
      <c r="J62" s="98">
        <v>0</v>
      </c>
      <c r="K62" s="98">
        <v>0</v>
      </c>
      <c r="L62" s="98">
        <v>0</v>
      </c>
      <c r="M62" s="98">
        <v>0</v>
      </c>
      <c r="N62" s="98">
        <v>0</v>
      </c>
      <c r="O62" s="98">
        <v>0</v>
      </c>
      <c r="P62" s="98">
        <v>0</v>
      </c>
      <c r="Q62" s="98">
        <v>0.01</v>
      </c>
      <c r="R62" s="98">
        <v>1.0042749752215854E-2</v>
      </c>
      <c r="S62" s="98">
        <v>2.485200065999095E-2</v>
      </c>
      <c r="T62" s="98">
        <v>2.8773549692436177E-2</v>
      </c>
      <c r="U62" s="98">
        <v>3.7811207723666598E-2</v>
      </c>
      <c r="V62" s="98">
        <v>3.1707587738725354E-2</v>
      </c>
      <c r="W62" s="98">
        <v>1.460786476818953E-3</v>
      </c>
      <c r="X62" s="98">
        <v>8.8343931827996585E-3</v>
      </c>
      <c r="Y62" s="98">
        <v>1.4504353578717996E-2</v>
      </c>
      <c r="Z62" s="98">
        <v>2.6013938109780612E-2</v>
      </c>
      <c r="AA62" s="98">
        <v>3.3962435058867757E-2</v>
      </c>
      <c r="AB62" s="98">
        <v>3.2417525201157329E-2</v>
      </c>
      <c r="AC62" s="98">
        <v>3.5022232324189079E-2</v>
      </c>
      <c r="AD62" s="98">
        <v>2.5661440580346948E-2</v>
      </c>
      <c r="AE62" s="98">
        <v>1.7127557396355655E-2</v>
      </c>
      <c r="AF62" s="98">
        <v>1.675134240324121E-2</v>
      </c>
    </row>
    <row r="63" spans="1:32" ht="12" x14ac:dyDescent="0.3">
      <c r="A63" s="44"/>
      <c r="B63" s="97" t="s">
        <v>241</v>
      </c>
      <c r="C63" s="98">
        <v>2.8000000000000001E-2</v>
      </c>
      <c r="D63" s="98">
        <v>2.5000000000000001E-2</v>
      </c>
      <c r="E63" s="98">
        <v>3.5000000000000003E-2</v>
      </c>
      <c r="F63" s="98">
        <v>2.5999999999999999E-2</v>
      </c>
      <c r="G63" s="98">
        <v>2.4E-2</v>
      </c>
      <c r="H63" s="98">
        <v>2.3E-2</v>
      </c>
      <c r="I63" s="98">
        <v>1.9E-2</v>
      </c>
      <c r="J63" s="98">
        <v>1.6E-2</v>
      </c>
      <c r="K63" s="98">
        <v>1.7000000000000001E-2</v>
      </c>
      <c r="L63" s="98">
        <v>1.7000000000000001E-2</v>
      </c>
      <c r="M63" s="98">
        <v>2.4E-2</v>
      </c>
      <c r="N63" s="98">
        <v>2.4E-2</v>
      </c>
      <c r="O63" s="98">
        <v>2.5999999999999999E-2</v>
      </c>
      <c r="P63" s="98">
        <v>2.0003664974913269E-2</v>
      </c>
      <c r="Q63" s="98">
        <v>1.7628995095416079E-2</v>
      </c>
      <c r="R63" s="98">
        <v>1.6354526801032086E-2</v>
      </c>
      <c r="S63" s="98">
        <v>1.4923075354902785E-2</v>
      </c>
      <c r="T63" s="98">
        <v>5.1299693761790834E-3</v>
      </c>
      <c r="U63" s="98">
        <v>4.8738479634598307E-3</v>
      </c>
      <c r="V63" s="98">
        <v>5.8588541278207697E-3</v>
      </c>
      <c r="W63" s="98">
        <v>8.8838902395959706E-4</v>
      </c>
      <c r="X63" s="98">
        <v>2.8100719859090405E-3</v>
      </c>
      <c r="Y63" s="98">
        <v>5.600878308725697E-3</v>
      </c>
      <c r="Z63" s="98">
        <v>7.929873021770532E-3</v>
      </c>
      <c r="AA63" s="98">
        <v>9.8790026138227197E-3</v>
      </c>
      <c r="AB63" s="98">
        <v>1.0984073183310954E-2</v>
      </c>
      <c r="AC63" s="98">
        <v>1.0016512969295661E-2</v>
      </c>
      <c r="AD63" s="98">
        <v>7.3953175460960236E-3</v>
      </c>
      <c r="AE63" s="98">
        <v>5.1014301945071167E-3</v>
      </c>
      <c r="AF63" s="98">
        <v>6.941915917855937E-3</v>
      </c>
    </row>
    <row r="64" spans="1:32" ht="12" x14ac:dyDescent="0.3">
      <c r="A64" s="44"/>
      <c r="B64" s="97" t="s">
        <v>242</v>
      </c>
      <c r="C64" s="98">
        <v>0</v>
      </c>
      <c r="D64" s="98">
        <v>0</v>
      </c>
      <c r="E64" s="98">
        <v>0</v>
      </c>
      <c r="F64" s="98">
        <v>0</v>
      </c>
      <c r="G64" s="98">
        <v>0</v>
      </c>
      <c r="H64" s="98">
        <v>0</v>
      </c>
      <c r="I64" s="98">
        <v>0</v>
      </c>
      <c r="J64" s="98">
        <v>0</v>
      </c>
      <c r="K64" s="98">
        <v>0</v>
      </c>
      <c r="L64" s="98">
        <v>0</v>
      </c>
      <c r="M64" s="98">
        <v>0</v>
      </c>
      <c r="N64" s="98">
        <v>1.0999999999999999E-2</v>
      </c>
      <c r="O64" s="98">
        <v>2.1000000000000001E-2</v>
      </c>
      <c r="P64" s="98">
        <v>7.920270408044007E-2</v>
      </c>
      <c r="Q64" s="98">
        <v>9.2428544176875668E-3</v>
      </c>
      <c r="R64" s="98">
        <v>2E-3</v>
      </c>
      <c r="S64" s="98">
        <v>7.4528039491769964E-4</v>
      </c>
      <c r="T64" s="98">
        <v>0</v>
      </c>
      <c r="U64" s="98">
        <v>1.9008464091717997E-2</v>
      </c>
      <c r="V64" s="98">
        <v>4.6731454998914616E-2</v>
      </c>
      <c r="W64" s="98">
        <v>6.4701029427246797E-3</v>
      </c>
      <c r="X64" s="98">
        <v>5.5109061872744862E-3</v>
      </c>
      <c r="Y64" s="98">
        <v>7.0182540138014698E-2</v>
      </c>
      <c r="Z64" s="98">
        <v>3.2373935424961926E-2</v>
      </c>
      <c r="AA64" s="98">
        <v>6.1545548900919587E-2</v>
      </c>
      <c r="AB64" s="98">
        <v>1.7362641610429365E-2</v>
      </c>
      <c r="AC64" s="98">
        <v>8.5897427419417902E-3</v>
      </c>
      <c r="AD64" s="98">
        <v>2.1845144088242707E-3</v>
      </c>
      <c r="AE64" s="98">
        <v>6.6144117818193989E-3</v>
      </c>
      <c r="AF64" s="98">
        <v>9.9067670738368172E-3</v>
      </c>
    </row>
    <row r="65" spans="1:32" ht="12" x14ac:dyDescent="0.3">
      <c r="A65" s="44"/>
      <c r="B65" s="97" t="s">
        <v>243</v>
      </c>
      <c r="C65" s="98">
        <v>0</v>
      </c>
      <c r="D65" s="98">
        <v>0</v>
      </c>
      <c r="E65" s="98">
        <v>0</v>
      </c>
      <c r="F65" s="98">
        <v>0</v>
      </c>
      <c r="G65" s="98">
        <v>0</v>
      </c>
      <c r="H65" s="98">
        <v>0</v>
      </c>
      <c r="I65" s="98">
        <v>0</v>
      </c>
      <c r="J65" s="98">
        <v>0</v>
      </c>
      <c r="K65" s="98">
        <v>0</v>
      </c>
      <c r="L65" s="98">
        <v>0</v>
      </c>
      <c r="M65" s="98">
        <v>1E-3</v>
      </c>
      <c r="N65" s="98">
        <v>2.1000000000000001E-2</v>
      </c>
      <c r="O65" s="98">
        <v>3.3000000000000002E-2</v>
      </c>
      <c r="P65" s="98">
        <v>1.7942684157324949E-2</v>
      </c>
      <c r="Q65" s="98">
        <v>1.0134535595450644E-2</v>
      </c>
      <c r="R65" s="98">
        <v>2.60967767760867E-2</v>
      </c>
      <c r="S65" s="98">
        <v>2.3587750485570269E-2</v>
      </c>
      <c r="T65" s="98">
        <v>0.02</v>
      </c>
      <c r="U65" s="98">
        <v>0.02</v>
      </c>
      <c r="V65" s="98">
        <v>0.04</v>
      </c>
      <c r="W65" s="98">
        <v>0</v>
      </c>
      <c r="X65" s="98">
        <v>0</v>
      </c>
      <c r="Y65" s="98">
        <v>0</v>
      </c>
      <c r="Z65" s="98">
        <v>0</v>
      </c>
      <c r="AA65" s="98">
        <v>0</v>
      </c>
      <c r="AB65" s="98">
        <v>0</v>
      </c>
      <c r="AC65" s="98">
        <v>0</v>
      </c>
      <c r="AD65" s="98">
        <v>0</v>
      </c>
      <c r="AE65" s="98">
        <v>0</v>
      </c>
      <c r="AF65" s="98">
        <v>0</v>
      </c>
    </row>
    <row r="66" spans="1:32" ht="12" x14ac:dyDescent="0.3">
      <c r="A66" s="44"/>
      <c r="B66" s="97" t="s">
        <v>247</v>
      </c>
      <c r="C66" s="98">
        <v>1E-3</v>
      </c>
      <c r="D66" s="98">
        <v>0</v>
      </c>
      <c r="E66" s="98">
        <v>1E-3</v>
      </c>
      <c r="F66" s="98">
        <v>0</v>
      </c>
      <c r="G66" s="98">
        <v>0</v>
      </c>
      <c r="H66" s="98">
        <v>0</v>
      </c>
      <c r="I66" s="98">
        <v>0</v>
      </c>
      <c r="J66" s="98">
        <v>0</v>
      </c>
      <c r="K66" s="98">
        <v>0</v>
      </c>
      <c r="L66" s="98">
        <v>0</v>
      </c>
      <c r="M66" s="98">
        <v>0</v>
      </c>
      <c r="N66" s="98">
        <v>0</v>
      </c>
      <c r="O66" s="98">
        <v>0</v>
      </c>
      <c r="P66" s="98">
        <v>9.8788428933301014E-3</v>
      </c>
      <c r="Q66" s="98">
        <v>8.9606372065912012E-3</v>
      </c>
      <c r="R66" s="98">
        <v>8.4162469421341021E-3</v>
      </c>
      <c r="S66" s="98">
        <v>7.8618338868268016E-3</v>
      </c>
      <c r="T66" s="98">
        <v>1.2200407015612029E-3</v>
      </c>
      <c r="U66" s="98">
        <v>1.7525719464348271E-3</v>
      </c>
      <c r="V66" s="98">
        <v>1.5658022285659002E-3</v>
      </c>
      <c r="W66" s="98">
        <v>5.103629385169086E-3</v>
      </c>
      <c r="X66" s="98">
        <v>3.9361401968479011E-3</v>
      </c>
      <c r="Y66" s="98">
        <v>2.9791165072699144E-3</v>
      </c>
      <c r="Z66" s="98">
        <v>3.9066153626730014E-3</v>
      </c>
      <c r="AA66" s="98">
        <v>3.8869010070008161E-3</v>
      </c>
      <c r="AB66" s="98">
        <v>3.5400793909305291E-3</v>
      </c>
      <c r="AC66" s="98">
        <v>3.7775696444914643E-3</v>
      </c>
      <c r="AD66" s="98">
        <v>2.7617496236991244E-3</v>
      </c>
      <c r="AE66" s="98">
        <v>2.6727748160360106E-3</v>
      </c>
      <c r="AF66" s="98">
        <v>1.8358750496189841E-3</v>
      </c>
    </row>
    <row r="67" spans="1:32" ht="12" x14ac:dyDescent="0.3">
      <c r="A67" s="44"/>
      <c r="B67" s="97" t="s">
        <v>248</v>
      </c>
      <c r="C67" s="98">
        <v>0</v>
      </c>
      <c r="D67" s="98">
        <v>0</v>
      </c>
      <c r="E67" s="98">
        <v>0</v>
      </c>
      <c r="F67" s="98">
        <v>0</v>
      </c>
      <c r="G67" s="98">
        <v>0</v>
      </c>
      <c r="H67" s="98">
        <v>0</v>
      </c>
      <c r="I67" s="98">
        <v>0</v>
      </c>
      <c r="J67" s="98">
        <v>0</v>
      </c>
      <c r="K67" s="98">
        <v>0</v>
      </c>
      <c r="L67" s="98">
        <v>0</v>
      </c>
      <c r="M67" s="98">
        <v>0</v>
      </c>
      <c r="N67" s="98">
        <v>0</v>
      </c>
      <c r="O67" s="98">
        <v>0</v>
      </c>
      <c r="P67" s="98">
        <v>5.0000000000000001E-3</v>
      </c>
      <c r="Q67" s="98">
        <v>5.0000000000000001E-3</v>
      </c>
      <c r="R67" s="98">
        <v>5.0000000000000001E-3</v>
      </c>
      <c r="S67" s="98">
        <v>5.0000000000000001E-3</v>
      </c>
      <c r="T67" s="98">
        <v>5.0000000000000001E-3</v>
      </c>
      <c r="U67" s="98">
        <v>5.0000000000000001E-3</v>
      </c>
      <c r="V67" s="98">
        <v>5.0000000000000001E-3</v>
      </c>
      <c r="W67" s="98">
        <v>5.0000000000000001E-3</v>
      </c>
      <c r="X67" s="98">
        <v>0</v>
      </c>
      <c r="Y67" s="98">
        <v>0</v>
      </c>
      <c r="Z67" s="98">
        <v>0</v>
      </c>
      <c r="AA67" s="98">
        <v>0</v>
      </c>
      <c r="AB67" s="98">
        <v>0</v>
      </c>
      <c r="AC67" s="98">
        <v>0</v>
      </c>
      <c r="AD67" s="98">
        <v>0</v>
      </c>
      <c r="AE67" s="98">
        <v>0</v>
      </c>
      <c r="AF67" s="98">
        <v>0</v>
      </c>
    </row>
    <row r="68" spans="1:32" ht="12" x14ac:dyDescent="0.3">
      <c r="A68" s="44"/>
      <c r="B68" s="97" t="s">
        <v>250</v>
      </c>
      <c r="C68" s="98">
        <v>0</v>
      </c>
      <c r="D68" s="98">
        <v>0</v>
      </c>
      <c r="E68" s="98">
        <v>5.9999999999999995E-4</v>
      </c>
      <c r="F68" s="98">
        <v>0</v>
      </c>
      <c r="G68" s="98">
        <v>1E-3</v>
      </c>
      <c r="H68" s="98">
        <v>0</v>
      </c>
      <c r="I68" s="98">
        <v>0</v>
      </c>
      <c r="J68" s="98">
        <v>0</v>
      </c>
      <c r="K68" s="98">
        <v>5.2050000000000004E-3</v>
      </c>
      <c r="L68" s="98">
        <v>3.2700000000000003E-4</v>
      </c>
      <c r="M68" s="98">
        <v>1.8855E-2</v>
      </c>
      <c r="N68" s="98">
        <v>6.0545454545454542E-4</v>
      </c>
      <c r="O68" s="98">
        <v>0</v>
      </c>
      <c r="P68" s="98">
        <v>1E-3</v>
      </c>
      <c r="Q68" s="98">
        <v>1E-3</v>
      </c>
      <c r="R68" s="98">
        <v>1E-3</v>
      </c>
      <c r="S68" s="98">
        <v>1E-3</v>
      </c>
      <c r="T68" s="98">
        <v>0.108</v>
      </c>
      <c r="U68" s="98">
        <v>0.28000000000000003</v>
      </c>
      <c r="V68" s="98">
        <v>0.16500000000000001</v>
      </c>
      <c r="W68" s="98">
        <v>3.9E-2</v>
      </c>
      <c r="X68" s="98">
        <v>0.158</v>
      </c>
      <c r="Y68" s="98">
        <v>0.22</v>
      </c>
      <c r="Z68" s="98">
        <v>0.125</v>
      </c>
      <c r="AA68" s="98">
        <v>0.29499999999999998</v>
      </c>
      <c r="AB68" s="98">
        <v>0.25</v>
      </c>
      <c r="AC68" s="98">
        <v>0.1</v>
      </c>
      <c r="AD68" s="98">
        <v>0.1</v>
      </c>
      <c r="AE68" s="98">
        <v>0.1</v>
      </c>
      <c r="AF68" s="98">
        <v>0.1</v>
      </c>
    </row>
    <row r="69" spans="1:32" ht="12" x14ac:dyDescent="0.3">
      <c r="A69" s="44"/>
      <c r="B69" s="97" t="s">
        <v>251</v>
      </c>
      <c r="C69" s="98">
        <v>0</v>
      </c>
      <c r="D69" s="98">
        <v>0</v>
      </c>
      <c r="E69" s="98">
        <v>0</v>
      </c>
      <c r="F69" s="98">
        <v>0</v>
      </c>
      <c r="G69" s="98">
        <v>0</v>
      </c>
      <c r="H69" s="98">
        <v>0</v>
      </c>
      <c r="I69" s="98">
        <v>0</v>
      </c>
      <c r="J69" s="98">
        <v>0</v>
      </c>
      <c r="K69" s="98">
        <v>0</v>
      </c>
      <c r="L69" s="98">
        <v>0</v>
      </c>
      <c r="M69" s="98">
        <v>3.5249999999999999E-3</v>
      </c>
      <c r="N69" s="98">
        <v>2.7798000000000002E-3</v>
      </c>
      <c r="O69" s="98">
        <v>0</v>
      </c>
      <c r="P69" s="98">
        <v>1.26096E-3</v>
      </c>
      <c r="Q69" s="98">
        <v>1.26096E-3</v>
      </c>
      <c r="R69" s="98">
        <v>1.26096E-3</v>
      </c>
      <c r="S69" s="98">
        <v>1.26096E-3</v>
      </c>
      <c r="T69" s="98">
        <v>2E-3</v>
      </c>
      <c r="U69" s="98">
        <v>6.0000000000000001E-3</v>
      </c>
      <c r="V69" s="98">
        <v>7.0000000000000001E-3</v>
      </c>
      <c r="W69" s="98">
        <v>7.0000000000000001E-3</v>
      </c>
      <c r="X69" s="98">
        <v>0.01</v>
      </c>
      <c r="Y69" s="98">
        <v>0.01</v>
      </c>
      <c r="Z69" s="98">
        <v>0.01</v>
      </c>
      <c r="AA69" s="98">
        <v>0.01</v>
      </c>
      <c r="AB69" s="98">
        <v>0.01</v>
      </c>
      <c r="AC69" s="98">
        <v>0.01</v>
      </c>
      <c r="AD69" s="98">
        <v>0.01</v>
      </c>
      <c r="AE69" s="98">
        <v>0.01</v>
      </c>
      <c r="AF69" s="98">
        <v>0.01</v>
      </c>
    </row>
    <row r="70" spans="1:32" s="95" customFormat="1" ht="11.5" x14ac:dyDescent="0.25">
      <c r="A70" s="44"/>
      <c r="B70" s="49" t="s">
        <v>238</v>
      </c>
      <c r="C70" s="76">
        <v>4.1000000000000002E-2</v>
      </c>
      <c r="D70" s="76">
        <v>3.6999999999999998E-2</v>
      </c>
      <c r="E70" s="76">
        <v>4.8600000000000004E-2</v>
      </c>
      <c r="F70" s="76">
        <v>3.7999999999999999E-2</v>
      </c>
      <c r="G70" s="76">
        <v>3.6999999999999998E-2</v>
      </c>
      <c r="H70" s="76">
        <v>3.5000000000000003E-2</v>
      </c>
      <c r="I70" s="76">
        <v>3.1E-2</v>
      </c>
      <c r="J70" s="76">
        <v>2.8000000000000001E-2</v>
      </c>
      <c r="K70" s="76">
        <v>2.2204999999999999E-2</v>
      </c>
      <c r="L70" s="76">
        <v>1.7327000000000002E-2</v>
      </c>
      <c r="M70" s="76">
        <v>5.0481000000000005E-2</v>
      </c>
      <c r="N70" s="76">
        <v>5.9385254545454548E-2</v>
      </c>
      <c r="O70" s="76">
        <v>0.08</v>
      </c>
      <c r="P70" s="76">
        <v>0.15128885610600842</v>
      </c>
      <c r="Q70" s="76">
        <v>6.3227982315145495E-2</v>
      </c>
      <c r="R70" s="76">
        <v>7.0171260271468736E-2</v>
      </c>
      <c r="S70" s="76">
        <v>8.9230900782208494E-2</v>
      </c>
      <c r="T70" s="76">
        <v>0.17012355977017646</v>
      </c>
      <c r="U70" s="76">
        <v>0.38944609172527922</v>
      </c>
      <c r="V70" s="76">
        <v>0.31786369909402662</v>
      </c>
      <c r="W70" s="76">
        <v>6.4922907828672327E-2</v>
      </c>
      <c r="X70" s="76">
        <v>0.19315416200779073</v>
      </c>
      <c r="Y70" s="76">
        <v>0.32652915416485562</v>
      </c>
      <c r="Z70" s="76">
        <v>0.20562379436910871</v>
      </c>
      <c r="AA70" s="76">
        <v>0.41724939690425411</v>
      </c>
      <c r="AB70" s="76">
        <v>0.32892496634658891</v>
      </c>
      <c r="AC70" s="76">
        <v>0.17057238721884282</v>
      </c>
      <c r="AD70" s="76">
        <v>0.15101668667668822</v>
      </c>
      <c r="AE70" s="76">
        <v>0.14629413081595685</v>
      </c>
      <c r="AF70" s="76">
        <v>0.15132823957655087</v>
      </c>
    </row>
    <row r="71" spans="1:32" ht="12" x14ac:dyDescent="0.3">
      <c r="A71" s="44"/>
      <c r="B71" s="97" t="s">
        <v>257</v>
      </c>
      <c r="C71" s="98">
        <v>0</v>
      </c>
      <c r="D71" s="98">
        <v>0</v>
      </c>
      <c r="E71" s="98">
        <v>1.4E-2</v>
      </c>
      <c r="F71" s="98">
        <v>1.4999999999999999E-2</v>
      </c>
      <c r="G71" s="98">
        <v>1.4E-2</v>
      </c>
      <c r="H71" s="98">
        <v>4.4000000000000003E-3</v>
      </c>
      <c r="I71" s="98">
        <v>0</v>
      </c>
      <c r="J71" s="98">
        <v>0.31637400000000004</v>
      </c>
      <c r="K71" s="98">
        <v>0.97599999999999998</v>
      </c>
      <c r="L71" s="98">
        <v>0.17513000000000001</v>
      </c>
      <c r="M71" s="98">
        <v>0.16941700000000001</v>
      </c>
      <c r="N71" s="98">
        <v>0.19800000000000001</v>
      </c>
      <c r="O71" s="98">
        <v>0.21299999999999999</v>
      </c>
      <c r="P71" s="98">
        <v>8.6999999999999994E-2</v>
      </c>
      <c r="Q71" s="98">
        <v>7.6999999999999999E-2</v>
      </c>
      <c r="R71" s="98">
        <v>0.05</v>
      </c>
      <c r="S71" s="98">
        <v>0.1</v>
      </c>
      <c r="T71" s="98">
        <v>0.35</v>
      </c>
      <c r="U71" s="98">
        <v>0.17799999999999999</v>
      </c>
      <c r="V71" s="98">
        <v>7.2999999999999995E-2</v>
      </c>
      <c r="W71" s="98">
        <v>5.0999999999999997E-2</v>
      </c>
      <c r="X71" s="98">
        <v>0.379</v>
      </c>
      <c r="Y71" s="98">
        <v>0.14299999999999999</v>
      </c>
      <c r="Z71" s="98">
        <v>4.4999999999999998E-2</v>
      </c>
      <c r="AA71" s="98">
        <v>0.41</v>
      </c>
      <c r="AB71" s="98">
        <v>0.25</v>
      </c>
      <c r="AC71" s="98">
        <v>0.25</v>
      </c>
      <c r="AD71" s="98">
        <v>0.3</v>
      </c>
      <c r="AE71" s="98">
        <v>0.3</v>
      </c>
      <c r="AF71" s="98">
        <v>0.3</v>
      </c>
    </row>
    <row r="72" spans="1:32" s="95" customFormat="1" ht="11.5" x14ac:dyDescent="0.25">
      <c r="A72" s="44"/>
      <c r="B72" s="49" t="s">
        <v>253</v>
      </c>
      <c r="C72" s="76">
        <v>0</v>
      </c>
      <c r="D72" s="76">
        <v>0</v>
      </c>
      <c r="E72" s="76">
        <v>1.4E-2</v>
      </c>
      <c r="F72" s="76">
        <v>1.4999999999999999E-2</v>
      </c>
      <c r="G72" s="76">
        <v>1.4E-2</v>
      </c>
      <c r="H72" s="76">
        <v>4.4000000000000003E-3</v>
      </c>
      <c r="I72" s="76">
        <v>0</v>
      </c>
      <c r="J72" s="76">
        <v>0.317247</v>
      </c>
      <c r="K72" s="76">
        <v>0.97600500000000001</v>
      </c>
      <c r="L72" s="76">
        <v>0.17513399999999998</v>
      </c>
      <c r="M72" s="76">
        <v>0.19242500000000001</v>
      </c>
      <c r="N72" s="76">
        <v>0.19800100000000001</v>
      </c>
      <c r="O72" s="76">
        <v>0.21299999999999999</v>
      </c>
      <c r="P72" s="76">
        <v>8.6999999999999994E-2</v>
      </c>
      <c r="Q72" s="76">
        <v>8.6999999999999994E-2</v>
      </c>
      <c r="R72" s="76">
        <v>5.5E-2</v>
      </c>
      <c r="S72" s="76">
        <v>0.10100000000000001</v>
      </c>
      <c r="T72" s="76">
        <v>0.36199999999999999</v>
      </c>
      <c r="U72" s="76">
        <v>0.19095614514897152</v>
      </c>
      <c r="V72" s="76">
        <v>9.0077079426561041E-2</v>
      </c>
      <c r="W72" s="76">
        <v>5.2027233378286394E-2</v>
      </c>
      <c r="X72" s="76">
        <v>0.38048235909841061</v>
      </c>
      <c r="Y72" s="76">
        <v>0.1552057704091454</v>
      </c>
      <c r="Z72" s="76">
        <v>5.8779228345087461E-2</v>
      </c>
      <c r="AA72" s="76">
        <v>0.42508252134890323</v>
      </c>
      <c r="AB72" s="76">
        <v>0.26268411605234837</v>
      </c>
      <c r="AC72" s="76">
        <v>0.26365548434485164</v>
      </c>
      <c r="AD72" s="76">
        <v>0.31201128446091786</v>
      </c>
      <c r="AE72" s="76">
        <v>0.31041340406896711</v>
      </c>
      <c r="AF72" s="76">
        <v>0.31130445237294102</v>
      </c>
    </row>
    <row r="73" spans="1:32" ht="12" x14ac:dyDescent="0.3">
      <c r="A73" s="44"/>
      <c r="B73" s="97" t="s">
        <v>268</v>
      </c>
      <c r="C73" s="98">
        <v>0</v>
      </c>
      <c r="D73" s="98">
        <v>4.2099999999999999E-2</v>
      </c>
      <c r="E73" s="98">
        <v>2.5499999999999998E-2</v>
      </c>
      <c r="F73" s="98">
        <v>3.6999999999999998E-2</v>
      </c>
      <c r="G73" s="98">
        <v>2.5999999999999999E-2</v>
      </c>
      <c r="H73" s="98">
        <v>0</v>
      </c>
      <c r="I73" s="98">
        <v>0</v>
      </c>
      <c r="J73" s="98">
        <v>0.108</v>
      </c>
      <c r="K73" s="98">
        <v>4.2045818181818191E-2</v>
      </c>
      <c r="L73" s="98">
        <v>3.5359000000000002E-2</v>
      </c>
      <c r="M73" s="98">
        <v>4.2534999999999996E-2</v>
      </c>
      <c r="N73" s="98">
        <v>3.0686000000000001E-2</v>
      </c>
      <c r="O73" s="98">
        <v>3.0255999999999998E-2</v>
      </c>
      <c r="P73" s="98">
        <v>3.4000000000000002E-2</v>
      </c>
      <c r="Q73" s="98">
        <v>3.4567199999999999E-2</v>
      </c>
      <c r="R73" s="98">
        <v>3.4408839999999996E-2</v>
      </c>
      <c r="S73" s="98">
        <v>3.2783607999999999E-2</v>
      </c>
      <c r="T73" s="98">
        <v>3.3203129599999999E-2</v>
      </c>
      <c r="U73" s="98">
        <v>3.3792555519999996E-2</v>
      </c>
      <c r="V73" s="98">
        <v>3.3751066623999994E-2</v>
      </c>
      <c r="W73" s="98">
        <v>4.2000000000000003E-2</v>
      </c>
      <c r="X73" s="98">
        <v>3.5106071948799993E-2</v>
      </c>
      <c r="Y73" s="98">
        <v>3.5570564738559997E-2</v>
      </c>
      <c r="Z73" s="98">
        <v>3.6044051766271991E-2</v>
      </c>
      <c r="AA73" s="98">
        <v>3.6494351015526401E-2</v>
      </c>
      <c r="AB73" s="98">
        <v>3.7043007893831671E-2</v>
      </c>
      <c r="AC73" s="98">
        <v>3.6051609472598008E-2</v>
      </c>
      <c r="AD73" s="98">
        <v>3.6240716977357625E-2</v>
      </c>
      <c r="AE73" s="98">
        <v>3.6374747425117142E-2</v>
      </c>
      <c r="AF73" s="98">
        <v>3.6440886556886168E-2</v>
      </c>
    </row>
    <row r="74" spans="1:32" ht="12" x14ac:dyDescent="0.3">
      <c r="A74" s="44"/>
      <c r="B74" s="97" t="s">
        <v>270</v>
      </c>
      <c r="C74" s="98">
        <v>8.5300000000000001E-2</v>
      </c>
      <c r="D74" s="98">
        <v>6.54E-2</v>
      </c>
      <c r="E74" s="98">
        <v>0.30199999999999999</v>
      </c>
      <c r="F74" s="98">
        <v>0.24099999999999999</v>
      </c>
      <c r="G74" s="98">
        <v>0.17299999999999999</v>
      </c>
      <c r="H74" s="98">
        <v>0.13069999999999998</v>
      </c>
      <c r="I74" s="98">
        <v>0.26500000000000001</v>
      </c>
      <c r="J74" s="98">
        <v>0.2944</v>
      </c>
      <c r="K74" s="98">
        <v>0.50650400000000007</v>
      </c>
      <c r="L74" s="98">
        <v>0.375</v>
      </c>
      <c r="M74" s="98">
        <v>0.33900000000000002</v>
      </c>
      <c r="N74" s="98">
        <v>0.25600000000000001</v>
      </c>
      <c r="O74" s="98">
        <v>2.9000000000000001E-2</v>
      </c>
      <c r="P74" s="98">
        <v>0.155</v>
      </c>
      <c r="Q74" s="98">
        <v>0.33300000000000002</v>
      </c>
      <c r="R74" s="98">
        <v>0.4</v>
      </c>
      <c r="S74" s="98">
        <v>0.6</v>
      </c>
      <c r="T74" s="98">
        <v>0.85</v>
      </c>
      <c r="U74" s="98">
        <v>0.52200000000000002</v>
      </c>
      <c r="V74" s="98">
        <v>0.63</v>
      </c>
      <c r="W74" s="98">
        <v>0.58182468906799867</v>
      </c>
      <c r="X74" s="98">
        <v>0.49488924184155847</v>
      </c>
      <c r="Y74" s="98">
        <v>0.496827662353792</v>
      </c>
      <c r="Z74" s="98">
        <v>0.63109999999999999</v>
      </c>
      <c r="AA74" s="98">
        <v>0.37167461248732675</v>
      </c>
      <c r="AB74" s="98">
        <v>0.1</v>
      </c>
      <c r="AC74" s="98">
        <v>0.10764507767892187</v>
      </c>
      <c r="AD74" s="98">
        <v>0.552354405788828</v>
      </c>
      <c r="AE74" s="98">
        <v>0.54715919627435794</v>
      </c>
      <c r="AF74" s="98">
        <v>0.53910803321178213</v>
      </c>
    </row>
    <row r="75" spans="1:32" ht="12" x14ac:dyDescent="0.3">
      <c r="A75" s="44"/>
      <c r="B75" s="97" t="s">
        <v>271</v>
      </c>
      <c r="C75" s="98">
        <v>0</v>
      </c>
      <c r="D75" s="98">
        <v>0</v>
      </c>
      <c r="E75" s="98">
        <v>1.1000000000000001E-3</v>
      </c>
      <c r="F75" s="98">
        <v>2E-3</v>
      </c>
      <c r="G75" s="98">
        <v>1E-3</v>
      </c>
      <c r="H75" s="98">
        <v>0</v>
      </c>
      <c r="I75" s="98">
        <v>0</v>
      </c>
      <c r="J75" s="98">
        <v>0</v>
      </c>
      <c r="K75" s="98">
        <v>9.1679999999999991E-3</v>
      </c>
      <c r="L75" s="98">
        <v>4.1769999999999993E-3</v>
      </c>
      <c r="M75" s="98">
        <v>8.820999999999999E-3</v>
      </c>
      <c r="N75" s="98">
        <v>7.917200000000001E-3</v>
      </c>
      <c r="O75" s="98">
        <v>7.3952727272727269E-3</v>
      </c>
      <c r="P75" s="98">
        <v>7.495694545454545E-3</v>
      </c>
      <c r="Q75" s="98">
        <v>7.495694545454545E-3</v>
      </c>
      <c r="R75" s="98">
        <v>7.495694545454545E-3</v>
      </c>
      <c r="S75" s="98">
        <v>7.495694545454545E-3</v>
      </c>
      <c r="T75" s="98">
        <v>7.495694545454545E-3</v>
      </c>
      <c r="U75" s="98">
        <v>7.495694545454545E-3</v>
      </c>
      <c r="V75" s="98">
        <v>7.495694545454545E-3</v>
      </c>
      <c r="W75" s="98">
        <v>1.0999999999999999E-2</v>
      </c>
      <c r="X75" s="98">
        <v>1.0999999999999999E-2</v>
      </c>
      <c r="Y75" s="98">
        <v>1.0999999999999999E-2</v>
      </c>
      <c r="Z75" s="98">
        <v>1.0999999999999999E-2</v>
      </c>
      <c r="AA75" s="98">
        <v>1.0999999999999999E-2</v>
      </c>
      <c r="AB75" s="98">
        <v>1.0999999999999999E-2</v>
      </c>
      <c r="AC75" s="98">
        <v>1.0999999999999999E-2</v>
      </c>
      <c r="AD75" s="98">
        <v>1.0999999999999999E-2</v>
      </c>
      <c r="AE75" s="98">
        <v>1.0999999999999999E-2</v>
      </c>
      <c r="AF75" s="98">
        <v>1.0999999999999999E-2</v>
      </c>
    </row>
    <row r="76" spans="1:32" ht="12" x14ac:dyDescent="0.3">
      <c r="A76" s="44"/>
      <c r="B76" s="97" t="s">
        <v>272</v>
      </c>
      <c r="C76" s="98">
        <v>0</v>
      </c>
      <c r="D76" s="98">
        <v>0</v>
      </c>
      <c r="E76" s="98">
        <v>8.9999999999999993E-3</v>
      </c>
      <c r="F76" s="98">
        <v>8.0000000000000002E-3</v>
      </c>
      <c r="G76" s="98">
        <v>8.9999999999999993E-3</v>
      </c>
      <c r="H76" s="98">
        <v>0</v>
      </c>
      <c r="I76" s="98">
        <v>0</v>
      </c>
      <c r="J76" s="98">
        <v>0</v>
      </c>
      <c r="K76" s="98">
        <v>2.9562000000000001E-2</v>
      </c>
      <c r="L76" s="98">
        <v>5.8575000000000002E-2</v>
      </c>
      <c r="M76" s="98">
        <v>4.6267000000000003E-2</v>
      </c>
      <c r="N76" s="98">
        <v>6.9494818181818185E-2</v>
      </c>
      <c r="O76" s="98">
        <v>3.9428727272727275E-2</v>
      </c>
      <c r="P76" s="98">
        <v>5.1999999999999998E-2</v>
      </c>
      <c r="Q76" s="98">
        <v>0.08</v>
      </c>
      <c r="R76" s="98">
        <v>0.05</v>
      </c>
      <c r="S76" s="98">
        <v>0.05</v>
      </c>
      <c r="T76" s="98">
        <v>0</v>
      </c>
      <c r="U76" s="98">
        <v>0</v>
      </c>
      <c r="V76" s="98">
        <v>0</v>
      </c>
      <c r="W76" s="98">
        <v>3.0000000000000001E-3</v>
      </c>
      <c r="X76" s="98">
        <v>3.0000000000000001E-3</v>
      </c>
      <c r="Y76" s="98">
        <v>3.0000000000000001E-3</v>
      </c>
      <c r="Z76" s="98">
        <v>3.0000000000000001E-3</v>
      </c>
      <c r="AA76" s="98">
        <v>3.0000000000000001E-3</v>
      </c>
      <c r="AB76" s="98">
        <v>3.0000000000000001E-3</v>
      </c>
      <c r="AC76" s="98">
        <v>3.0000000000000001E-3</v>
      </c>
      <c r="AD76" s="98">
        <v>3.0000000000000001E-3</v>
      </c>
      <c r="AE76" s="98">
        <v>3.0000000000000001E-3</v>
      </c>
      <c r="AF76" s="98">
        <v>3.0000000000000001E-3</v>
      </c>
    </row>
    <row r="77" spans="1:32" s="95" customFormat="1" ht="11.5" x14ac:dyDescent="0.25">
      <c r="A77" s="44"/>
      <c r="B77" s="49" t="s">
        <v>262</v>
      </c>
      <c r="C77" s="76">
        <v>0.125</v>
      </c>
      <c r="D77" s="76">
        <v>0.1075</v>
      </c>
      <c r="E77" s="76">
        <v>0.33760000000000001</v>
      </c>
      <c r="F77" s="76">
        <v>0.28799999999999998</v>
      </c>
      <c r="G77" s="76">
        <v>0.20899999999999999</v>
      </c>
      <c r="H77" s="76">
        <v>0.13069999999999998</v>
      </c>
      <c r="I77" s="76">
        <v>0.26500000000000001</v>
      </c>
      <c r="J77" s="76">
        <v>0.40239999999999998</v>
      </c>
      <c r="K77" s="76">
        <v>0.6062798181818182</v>
      </c>
      <c r="L77" s="76">
        <v>0.49517600000000001</v>
      </c>
      <c r="M77" s="76">
        <v>0.45597799999999999</v>
      </c>
      <c r="N77" s="76">
        <v>0.3860670181818181</v>
      </c>
      <c r="O77" s="76">
        <v>0.1061532</v>
      </c>
      <c r="P77" s="76">
        <v>0.24849569454545453</v>
      </c>
      <c r="Q77" s="76">
        <v>0.45506289454545457</v>
      </c>
      <c r="R77" s="76">
        <v>0.49190453454545457</v>
      </c>
      <c r="S77" s="76">
        <v>0.69027930254545444</v>
      </c>
      <c r="T77" s="76">
        <v>0.89069882414545454</v>
      </c>
      <c r="U77" s="76">
        <v>0.56328825006545447</v>
      </c>
      <c r="V77" s="76">
        <v>0.67124676116945459</v>
      </c>
      <c r="W77" s="76">
        <v>0.66882468906799863</v>
      </c>
      <c r="X77" s="76">
        <v>0.54399531379035848</v>
      </c>
      <c r="Y77" s="76">
        <v>0.54639822709235208</v>
      </c>
      <c r="Z77" s="76">
        <v>0.68114405176627202</v>
      </c>
      <c r="AA77" s="76">
        <v>0.4221689635028531</v>
      </c>
      <c r="AB77" s="76">
        <v>0.15104300789383165</v>
      </c>
      <c r="AC77" s="76">
        <v>0.15769668715151988</v>
      </c>
      <c r="AD77" s="76">
        <v>0.60259512276618554</v>
      </c>
      <c r="AE77" s="76">
        <v>0.59753394369947499</v>
      </c>
      <c r="AF77" s="76">
        <v>0.58954891976866841</v>
      </c>
    </row>
    <row r="78" spans="1:32" ht="12" x14ac:dyDescent="0.3">
      <c r="A78" s="44"/>
      <c r="B78" s="97" t="s">
        <v>275</v>
      </c>
      <c r="C78" s="98">
        <v>1E-4</v>
      </c>
      <c r="D78" s="98">
        <v>0</v>
      </c>
      <c r="E78" s="98">
        <v>4.4999999999999997E-3</v>
      </c>
      <c r="F78" s="98">
        <v>4.0000000000000001E-3</v>
      </c>
      <c r="G78" s="98">
        <v>4.0000000000000001E-3</v>
      </c>
      <c r="H78" s="98">
        <v>3.5999999999999999E-3</v>
      </c>
      <c r="I78" s="98">
        <v>0</v>
      </c>
      <c r="J78" s="98">
        <v>0</v>
      </c>
      <c r="K78" s="98">
        <v>0.38200000000000001</v>
      </c>
      <c r="L78" s="98">
        <v>3.0409999999999999E-3</v>
      </c>
      <c r="M78" s="98">
        <v>0.235268</v>
      </c>
      <c r="N78" s="98">
        <v>0.44429972727272732</v>
      </c>
      <c r="O78" s="98">
        <v>8.0840000000000009E-2</v>
      </c>
      <c r="P78" s="98">
        <v>1.0999999999999999E-2</v>
      </c>
      <c r="Q78" s="98">
        <v>0.09</v>
      </c>
      <c r="R78" s="98">
        <v>0.19400000000000001</v>
      </c>
      <c r="S78" s="98">
        <v>6.3500000000000001E-2</v>
      </c>
      <c r="T78" s="98">
        <v>0.69299999999999995</v>
      </c>
      <c r="U78" s="98">
        <v>1.2809999999999999</v>
      </c>
      <c r="V78" s="98">
        <v>2.1749999999999998</v>
      </c>
      <c r="W78" s="98">
        <v>1.6830000000000001</v>
      </c>
      <c r="X78" s="98">
        <v>2.8410000000000002</v>
      </c>
      <c r="Y78" s="98">
        <v>3.6419999999999999</v>
      </c>
      <c r="Z78" s="98">
        <v>2.5070000000000001</v>
      </c>
      <c r="AA78" s="98">
        <v>2.6829999999999998</v>
      </c>
      <c r="AB78" s="98">
        <v>2.25</v>
      </c>
      <c r="AC78" s="98">
        <v>1.95</v>
      </c>
      <c r="AD78" s="98">
        <v>1.75</v>
      </c>
      <c r="AE78" s="98">
        <v>1.75</v>
      </c>
      <c r="AF78" s="98">
        <v>1.75</v>
      </c>
    </row>
    <row r="79" spans="1:32" ht="12" x14ac:dyDescent="0.3">
      <c r="A79" s="44"/>
      <c r="B79" s="97" t="s">
        <v>276</v>
      </c>
      <c r="C79" s="98">
        <v>1.22346</v>
      </c>
      <c r="D79" s="98">
        <v>1.2490000000000001</v>
      </c>
      <c r="E79" s="98">
        <v>1.4339999999999999</v>
      </c>
      <c r="F79" s="98">
        <v>1.2430000000000001</v>
      </c>
      <c r="G79" s="98">
        <v>1.1659999999999999</v>
      </c>
      <c r="H79" s="98">
        <v>1.3819999999999999</v>
      </c>
      <c r="I79" s="98">
        <v>1.857</v>
      </c>
      <c r="J79" s="98">
        <v>1.952</v>
      </c>
      <c r="K79" s="98">
        <v>2.1137920000000001</v>
      </c>
      <c r="L79" s="98">
        <v>2.5468259999999998</v>
      </c>
      <c r="M79" s="98">
        <v>2.7854399999999999</v>
      </c>
      <c r="N79" s="98">
        <v>2.2280000000000002</v>
      </c>
      <c r="O79" s="98">
        <v>2.8039999999999998</v>
      </c>
      <c r="P79" s="98">
        <v>2.630289483988669</v>
      </c>
      <c r="Q79" s="98">
        <v>2.8286293836383463</v>
      </c>
      <c r="R79" s="98">
        <v>2.7167876090653693</v>
      </c>
      <c r="S79" s="98">
        <v>2.9855302000000035</v>
      </c>
      <c r="T79" s="98">
        <v>2.4845301999999978</v>
      </c>
      <c r="U79" s="98">
        <v>3.0475301999999997</v>
      </c>
      <c r="V79" s="98">
        <v>2.7715973700542977</v>
      </c>
      <c r="W79" s="98">
        <v>3.2601193829445112</v>
      </c>
      <c r="X79" s="98">
        <v>2.7659183385300419</v>
      </c>
      <c r="Y79" s="98">
        <v>3.0597679042650823</v>
      </c>
      <c r="Z79" s="98">
        <v>2.8808330562307254</v>
      </c>
      <c r="AA79" s="98">
        <v>3.439445233832898</v>
      </c>
      <c r="AB79" s="98">
        <v>3.0678155705075043</v>
      </c>
      <c r="AC79" s="98">
        <v>3.0666375815760998</v>
      </c>
      <c r="AD79" s="98">
        <v>3.2040991804000885</v>
      </c>
      <c r="AE79" s="98">
        <v>3.0853453505296211</v>
      </c>
      <c r="AF79" s="98">
        <v>3.1472735503107518</v>
      </c>
    </row>
    <row r="80" spans="1:32" s="95" customFormat="1" ht="12" x14ac:dyDescent="0.3">
      <c r="A80" s="44"/>
      <c r="B80" s="97" t="s">
        <v>279</v>
      </c>
      <c r="C80" s="98">
        <v>0.745</v>
      </c>
      <c r="D80" s="98">
        <v>1.262</v>
      </c>
      <c r="E80" s="98">
        <v>1.532</v>
      </c>
      <c r="F80" s="98">
        <v>1.64</v>
      </c>
      <c r="G80" s="98">
        <v>1.718</v>
      </c>
      <c r="H80" s="98">
        <v>1.734</v>
      </c>
      <c r="I80" s="98">
        <v>1.786</v>
      </c>
      <c r="J80" s="98">
        <v>1.7885</v>
      </c>
      <c r="K80" s="98">
        <v>1.9610000000000001</v>
      </c>
      <c r="L80" s="98">
        <v>2.407</v>
      </c>
      <c r="M80" s="98">
        <v>2.5259999999999998</v>
      </c>
      <c r="N80" s="98">
        <v>2.6880000000000002</v>
      </c>
      <c r="O80" s="98">
        <v>2.589</v>
      </c>
      <c r="P80" s="98">
        <v>2.7614132029722001</v>
      </c>
      <c r="Q80" s="98">
        <v>2.9516892431642079</v>
      </c>
      <c r="R80" s="98">
        <v>2.9806688124528904</v>
      </c>
      <c r="S80" s="98">
        <v>2.8992733169779368</v>
      </c>
      <c r="T80" s="98">
        <v>2.9388389288020922</v>
      </c>
      <c r="U80" s="98">
        <v>2.9933183707795701</v>
      </c>
      <c r="V80" s="98">
        <v>2.9413823204037475</v>
      </c>
      <c r="W80" s="98">
        <v>3.0324551781292235</v>
      </c>
      <c r="X80" s="98">
        <v>2.7182247414539864</v>
      </c>
      <c r="Y80" s="98">
        <v>2.6954533733472927</v>
      </c>
      <c r="Z80" s="98">
        <v>2.709847688363912</v>
      </c>
      <c r="AA80" s="98">
        <v>2.4191930195747684</v>
      </c>
      <c r="AB80" s="98">
        <v>2.5028796833438212</v>
      </c>
      <c r="AC80" s="98">
        <v>2.3424315393922663</v>
      </c>
      <c r="AD80" s="98">
        <v>2.1691841068919229</v>
      </c>
      <c r="AE80" s="98">
        <v>2.2626543455586234</v>
      </c>
      <c r="AF80" s="98">
        <v>2.1724541268707909</v>
      </c>
    </row>
    <row r="81" spans="1:32" ht="12" x14ac:dyDescent="0.3">
      <c r="A81" s="44"/>
      <c r="B81" s="97" t="s">
        <v>280</v>
      </c>
      <c r="C81" s="98">
        <v>2.3E-3</v>
      </c>
      <c r="D81" s="98">
        <v>1E-3</v>
      </c>
      <c r="E81" s="98">
        <v>6.7000000000000002E-3</v>
      </c>
      <c r="F81" s="98">
        <v>4.0000000000000001E-3</v>
      </c>
      <c r="G81" s="98">
        <v>7.0000000000000001E-3</v>
      </c>
      <c r="H81" s="98">
        <v>6.0999999999999995E-3</v>
      </c>
      <c r="I81" s="98">
        <v>0</v>
      </c>
      <c r="J81" s="98">
        <v>0</v>
      </c>
      <c r="K81" s="98">
        <v>1.5326000000000001E-2</v>
      </c>
      <c r="L81" s="98">
        <v>1.4336999999999999E-2</v>
      </c>
      <c r="M81" s="98">
        <v>1.1452E-2</v>
      </c>
      <c r="N81" s="98">
        <v>1.9371200000000002E-2</v>
      </c>
      <c r="O81" s="98">
        <v>6.5768181818181809E-2</v>
      </c>
      <c r="P81" s="98">
        <v>3.5999999999999997E-2</v>
      </c>
      <c r="Q81" s="98">
        <v>3.5999999999999997E-2</v>
      </c>
      <c r="R81" s="98">
        <v>3.5999999999999997E-2</v>
      </c>
      <c r="S81" s="98">
        <v>3.5999999999999997E-2</v>
      </c>
      <c r="T81" s="98">
        <v>3.5999999999999997E-2</v>
      </c>
      <c r="U81" s="98">
        <v>4.9000000000000002E-2</v>
      </c>
      <c r="V81" s="98">
        <v>5.5E-2</v>
      </c>
      <c r="W81" s="98">
        <v>7.6999999999999999E-2</v>
      </c>
      <c r="X81" s="98">
        <v>0.2</v>
      </c>
      <c r="Y81" s="98">
        <v>0.2</v>
      </c>
      <c r="Z81" s="98">
        <v>0.23</v>
      </c>
      <c r="AA81" s="98">
        <v>0.35</v>
      </c>
      <c r="AB81" s="98">
        <v>0.27</v>
      </c>
      <c r="AC81" s="98">
        <v>0.27</v>
      </c>
      <c r="AD81" s="98">
        <v>0.27</v>
      </c>
      <c r="AE81" s="98">
        <v>0.27</v>
      </c>
      <c r="AF81" s="98">
        <v>0.27</v>
      </c>
    </row>
    <row r="82" spans="1:32" s="95" customFormat="1" ht="11.5" x14ac:dyDescent="0.25">
      <c r="A82" s="44"/>
      <c r="B82" s="49" t="s">
        <v>274</v>
      </c>
      <c r="C82" s="76">
        <v>1.9708599999999998</v>
      </c>
      <c r="D82" s="76">
        <v>2.512</v>
      </c>
      <c r="E82" s="76">
        <v>2.9771999999999998</v>
      </c>
      <c r="F82" s="76">
        <v>2.891</v>
      </c>
      <c r="G82" s="76">
        <v>2.895</v>
      </c>
      <c r="H82" s="76">
        <v>3.1256999999999997</v>
      </c>
      <c r="I82" s="76">
        <v>3.6429999999999998</v>
      </c>
      <c r="J82" s="76">
        <v>3.7404999999999999</v>
      </c>
      <c r="K82" s="76">
        <v>4.4721179999999991</v>
      </c>
      <c r="L82" s="76">
        <v>4.9712040000000011</v>
      </c>
      <c r="M82" s="76">
        <v>5.5581600000000009</v>
      </c>
      <c r="N82" s="76">
        <v>5.379670927272727</v>
      </c>
      <c r="O82" s="76">
        <v>5.5396081818181822</v>
      </c>
      <c r="P82" s="76">
        <v>5.4387026869608688</v>
      </c>
      <c r="Q82" s="76">
        <v>5.9063186268025536</v>
      </c>
      <c r="R82" s="76">
        <v>5.9274564215182597</v>
      </c>
      <c r="S82" s="76">
        <v>5.9843035169779393</v>
      </c>
      <c r="T82" s="76">
        <v>6.1623691288020899</v>
      </c>
      <c r="U82" s="76">
        <v>7.3808485707795697</v>
      </c>
      <c r="V82" s="76">
        <v>7.9529796904580454</v>
      </c>
      <c r="W82" s="76">
        <v>8.0525745610737332</v>
      </c>
      <c r="X82" s="76">
        <v>8.530143079984029</v>
      </c>
      <c r="Y82" s="76">
        <v>9.6022212776123741</v>
      </c>
      <c r="Z82" s="76">
        <v>8.3326807445946383</v>
      </c>
      <c r="AA82" s="76">
        <v>8.8966382534076658</v>
      </c>
      <c r="AB82" s="76">
        <v>8.0956952538513249</v>
      </c>
      <c r="AC82" s="76">
        <v>7.6340691209683662</v>
      </c>
      <c r="AD82" s="76">
        <v>7.3982832872920108</v>
      </c>
      <c r="AE82" s="76">
        <v>7.3729996960882449</v>
      </c>
      <c r="AF82" s="76">
        <v>7.3447276771815435</v>
      </c>
    </row>
    <row r="83" spans="1:32" ht="12" x14ac:dyDescent="0.3">
      <c r="A83" s="44"/>
      <c r="B83" s="97" t="s">
        <v>282</v>
      </c>
      <c r="C83" s="98">
        <v>9.3099999999999988E-2</v>
      </c>
      <c r="D83" s="98">
        <v>8.9599999999999999E-2</v>
      </c>
      <c r="E83" s="98">
        <v>8.8499999999999995E-2</v>
      </c>
      <c r="F83" s="98">
        <v>0.12</v>
      </c>
      <c r="G83" s="98">
        <v>8.8999999999999996E-2</v>
      </c>
      <c r="H83" s="98">
        <v>7.8200000000000006E-2</v>
      </c>
      <c r="I83" s="98">
        <v>8.5000000000000006E-2</v>
      </c>
      <c r="J83" s="98">
        <v>7.3099999999999998E-2</v>
      </c>
      <c r="K83" s="98">
        <v>0.100119</v>
      </c>
      <c r="L83" s="98">
        <v>0.30307999999999996</v>
      </c>
      <c r="M83" s="98">
        <v>0.19208600000000001</v>
      </c>
      <c r="N83" s="98">
        <v>0.11238540000000001</v>
      </c>
      <c r="O83" s="98">
        <v>0.14228427272727273</v>
      </c>
      <c r="P83" s="98">
        <v>7.1999999999999995E-2</v>
      </c>
      <c r="Q83" s="98">
        <v>3.0000000000000001E-3</v>
      </c>
      <c r="R83" s="98">
        <v>0.02</v>
      </c>
      <c r="S83" s="98">
        <v>0.02</v>
      </c>
      <c r="T83" s="98">
        <v>2.5000000000000001E-2</v>
      </c>
      <c r="U83" s="98">
        <v>0.05</v>
      </c>
      <c r="V83" s="98">
        <v>2.5000000000000001E-2</v>
      </c>
      <c r="W83" s="98">
        <v>0.22</v>
      </c>
      <c r="X83" s="98">
        <v>0.20499999999999999</v>
      </c>
      <c r="Y83" s="98">
        <v>0.13</v>
      </c>
      <c r="Z83" s="98">
        <v>0.22</v>
      </c>
      <c r="AA83" s="98">
        <v>0.16</v>
      </c>
      <c r="AB83" s="98">
        <v>0.16</v>
      </c>
      <c r="AC83" s="98">
        <v>0.12</v>
      </c>
      <c r="AD83" s="98">
        <v>0.1</v>
      </c>
      <c r="AE83" s="98">
        <v>0.1</v>
      </c>
      <c r="AF83" s="98">
        <v>0.1</v>
      </c>
    </row>
    <row r="84" spans="1:32" ht="12" x14ac:dyDescent="0.3">
      <c r="A84" s="44"/>
      <c r="B84" s="97" t="s">
        <v>290</v>
      </c>
      <c r="C84" s="98">
        <v>1E-3</v>
      </c>
      <c r="D84" s="98">
        <v>0</v>
      </c>
      <c r="E84" s="98">
        <v>0</v>
      </c>
      <c r="F84" s="98">
        <v>0</v>
      </c>
      <c r="G84" s="98">
        <v>0</v>
      </c>
      <c r="H84" s="98">
        <v>0</v>
      </c>
      <c r="I84" s="98">
        <v>0</v>
      </c>
      <c r="J84" s="98">
        <v>0</v>
      </c>
      <c r="K84" s="98">
        <v>1.7999999999999997E-5</v>
      </c>
      <c r="L84" s="98">
        <v>2.8E-5</v>
      </c>
      <c r="M84" s="98">
        <v>1.9999999999999999E-6</v>
      </c>
      <c r="N84" s="98">
        <v>5.4E-6</v>
      </c>
      <c r="O84" s="98">
        <v>4.3636363636363631E-6</v>
      </c>
      <c r="P84" s="98">
        <v>1.1552727272727273E-5</v>
      </c>
      <c r="Q84" s="98">
        <v>1.1552727272727273E-5</v>
      </c>
      <c r="R84" s="98">
        <v>1.1552727272727273E-5</v>
      </c>
      <c r="S84" s="98">
        <v>1.1552727272727273E-5</v>
      </c>
      <c r="T84" s="98">
        <v>1.1552727272727273E-5</v>
      </c>
      <c r="U84" s="98">
        <v>1.1552727272727273E-5</v>
      </c>
      <c r="V84" s="98">
        <v>1.1552727272727273E-5</v>
      </c>
      <c r="W84" s="98">
        <v>1.1552727272727273E-5</v>
      </c>
      <c r="X84" s="98">
        <v>1.1552727272727273E-5</v>
      </c>
      <c r="Y84" s="98">
        <v>1.1552727272727273E-5</v>
      </c>
      <c r="Z84" s="98">
        <v>1.1552727272727273E-5</v>
      </c>
      <c r="AA84" s="98">
        <v>1.1552727272727273E-5</v>
      </c>
      <c r="AB84" s="98">
        <v>1.1552727272727273E-5</v>
      </c>
      <c r="AC84" s="98">
        <v>1.1552727272727273E-5</v>
      </c>
      <c r="AD84" s="98">
        <v>1.1552727272727273E-5</v>
      </c>
      <c r="AE84" s="98">
        <v>1.1552727272727273E-5</v>
      </c>
      <c r="AF84" s="98">
        <v>1.1552727272727273E-5</v>
      </c>
    </row>
    <row r="85" spans="1:32" s="95" customFormat="1" ht="11.5" x14ac:dyDescent="0.25">
      <c r="A85" s="44"/>
      <c r="B85" s="49" t="s">
        <v>281</v>
      </c>
      <c r="C85" s="76">
        <v>9.4099999999999989E-2</v>
      </c>
      <c r="D85" s="76">
        <v>8.9599999999999999E-2</v>
      </c>
      <c r="E85" s="76">
        <v>8.8499999999999995E-2</v>
      </c>
      <c r="F85" s="76">
        <v>0.12</v>
      </c>
      <c r="G85" s="76">
        <v>8.8999999999999996E-2</v>
      </c>
      <c r="H85" s="76">
        <v>7.8200000000000006E-2</v>
      </c>
      <c r="I85" s="76">
        <v>8.5000000000000006E-2</v>
      </c>
      <c r="J85" s="76">
        <v>7.3099999999999998E-2</v>
      </c>
      <c r="K85" s="76">
        <v>0.100137</v>
      </c>
      <c r="L85" s="76">
        <v>0.30310799999999999</v>
      </c>
      <c r="M85" s="76">
        <v>0.19208800000000001</v>
      </c>
      <c r="N85" s="76">
        <v>0.1123908</v>
      </c>
      <c r="O85" s="76">
        <v>0.14228863636363639</v>
      </c>
      <c r="P85" s="76">
        <v>7.2011552727272735E-2</v>
      </c>
      <c r="Q85" s="76">
        <v>3.0115527272727275E-3</v>
      </c>
      <c r="R85" s="76">
        <v>2.0011552727272727E-2</v>
      </c>
      <c r="S85" s="76">
        <v>2.0011552727272727E-2</v>
      </c>
      <c r="T85" s="76">
        <v>2.5011552727272724E-2</v>
      </c>
      <c r="U85" s="76">
        <v>5.0011552727272729E-2</v>
      </c>
      <c r="V85" s="76">
        <v>2.5011552727272724E-2</v>
      </c>
      <c r="W85" s="76">
        <v>0.22001155272727271</v>
      </c>
      <c r="X85" s="76">
        <v>0.20501155272727273</v>
      </c>
      <c r="Y85" s="76">
        <v>0.13001155272727272</v>
      </c>
      <c r="Z85" s="76">
        <v>0.22001155272727271</v>
      </c>
      <c r="AA85" s="76">
        <v>0.16001155272727272</v>
      </c>
      <c r="AB85" s="76">
        <v>0.16001155272727272</v>
      </c>
      <c r="AC85" s="76">
        <v>0.12001155272727274</v>
      </c>
      <c r="AD85" s="76">
        <v>0.10001155272727273</v>
      </c>
      <c r="AE85" s="76">
        <v>0.10001155272727273</v>
      </c>
      <c r="AF85" s="76">
        <v>0.10001155272727273</v>
      </c>
    </row>
    <row r="86" spans="1:32" ht="11.5" x14ac:dyDescent="0.25">
      <c r="A86" s="44"/>
      <c r="B86" s="45" t="s">
        <v>68</v>
      </c>
      <c r="C86" s="99">
        <v>8.2952768512482056</v>
      </c>
      <c r="D86" s="99">
        <v>8.604813548825458</v>
      </c>
      <c r="E86" s="99">
        <v>9.7111168783837822</v>
      </c>
      <c r="F86" s="99">
        <v>9.5541819066717029</v>
      </c>
      <c r="G86" s="99">
        <v>11.175360756159447</v>
      </c>
      <c r="H86" s="99">
        <v>11.709398508942694</v>
      </c>
      <c r="I86" s="99">
        <v>11.829011292085339</v>
      </c>
      <c r="J86" s="99">
        <v>12.566884897574123</v>
      </c>
      <c r="K86" s="99">
        <v>14.656582978603719</v>
      </c>
      <c r="L86" s="99">
        <v>13.095451454472876</v>
      </c>
      <c r="M86" s="99">
        <v>14.723687999999997</v>
      </c>
      <c r="N86" s="99">
        <v>16.073897281818184</v>
      </c>
      <c r="O86" s="99">
        <v>16.674569896969697</v>
      </c>
      <c r="P86" s="99">
        <v>16.840333160776758</v>
      </c>
      <c r="Q86" s="99">
        <v>17.688033747216526</v>
      </c>
      <c r="R86" s="99">
        <v>18.965452163705969</v>
      </c>
      <c r="S86" s="99">
        <v>18.558456271039997</v>
      </c>
      <c r="T86" s="99">
        <v>19.653253359228046</v>
      </c>
      <c r="U86" s="99">
        <v>20.868175450696867</v>
      </c>
      <c r="V86" s="99">
        <v>20.603960997096639</v>
      </c>
      <c r="W86" s="99">
        <v>21.372321292563342</v>
      </c>
      <c r="X86" s="99">
        <v>21.925915927100895</v>
      </c>
      <c r="Y86" s="99">
        <v>23.092204971610112</v>
      </c>
      <c r="Z86" s="99">
        <v>22.182858775239549</v>
      </c>
      <c r="AA86" s="99">
        <v>23.256514406021161</v>
      </c>
      <c r="AB86" s="99">
        <v>21.399038666829725</v>
      </c>
      <c r="AC86" s="99">
        <v>20.722768675039685</v>
      </c>
      <c r="AD86" s="99">
        <v>20.959708505584182</v>
      </c>
      <c r="AE86" s="99">
        <v>20.42017699711305</v>
      </c>
      <c r="AF86" s="99">
        <v>20.52548676167152</v>
      </c>
    </row>
    <row r="87" spans="1:32" ht="12" x14ac:dyDescent="0.3">
      <c r="A87" s="44"/>
      <c r="B87" s="97"/>
      <c r="C87" s="98"/>
      <c r="D87" s="98"/>
      <c r="E87" s="98"/>
      <c r="F87" s="98"/>
      <c r="G87" s="98"/>
      <c r="H87" s="98"/>
      <c r="I87" s="98"/>
      <c r="J87" s="98"/>
      <c r="K87" s="98"/>
      <c r="L87" s="98"/>
      <c r="M87" s="98"/>
      <c r="N87" s="98"/>
      <c r="O87" s="98"/>
      <c r="P87" s="98"/>
      <c r="Q87" s="98"/>
      <c r="R87" s="98"/>
      <c r="S87" s="98"/>
      <c r="T87" s="98"/>
      <c r="U87" s="98"/>
      <c r="V87" s="98"/>
      <c r="W87" s="98"/>
      <c r="X87" s="98"/>
      <c r="Y87" s="98"/>
      <c r="Z87" s="98"/>
      <c r="AA87" s="98"/>
      <c r="AB87" s="98"/>
      <c r="AC87" s="98"/>
      <c r="AD87" s="98"/>
      <c r="AE87" s="98"/>
      <c r="AF87" s="98"/>
    </row>
    <row r="89" spans="1:32" ht="11.5" x14ac:dyDescent="0.2">
      <c r="A89" s="44"/>
    </row>
    <row r="90" spans="1:32" ht="11.5" x14ac:dyDescent="0.2">
      <c r="A90" s="44"/>
    </row>
    <row r="98" spans="1:1" ht="11.5" x14ac:dyDescent="0.2">
      <c r="A98" s="44"/>
    </row>
    <row r="99" spans="1:1" ht="11.5" x14ac:dyDescent="0.2">
      <c r="A99" s="44"/>
    </row>
    <row r="106" spans="1:1" ht="11.5" x14ac:dyDescent="0.2">
      <c r="A106" s="44"/>
    </row>
    <row r="107" spans="1:1" ht="11.5" x14ac:dyDescent="0.2">
      <c r="A107" s="44"/>
    </row>
    <row r="115" spans="1:1" ht="11.5" x14ac:dyDescent="0.2">
      <c r="A115" s="44"/>
    </row>
    <row r="116" spans="1:1" ht="11.5" x14ac:dyDescent="0.2">
      <c r="A116" s="44"/>
    </row>
    <row r="123" spans="1:1" ht="11.5" x14ac:dyDescent="0.2">
      <c r="A123" s="44"/>
    </row>
    <row r="124" spans="1:1" ht="11.5" x14ac:dyDescent="0.2">
      <c r="A124" s="44"/>
    </row>
    <row r="132" spans="1:1" ht="11.5" x14ac:dyDescent="0.2">
      <c r="A132" s="44"/>
    </row>
    <row r="133" spans="1:1" ht="11.5" x14ac:dyDescent="0.2">
      <c r="A133" s="44"/>
    </row>
    <row r="140" spans="1:1" ht="11.5" x14ac:dyDescent="0.2">
      <c r="A140" s="44"/>
    </row>
    <row r="141" spans="1:1" ht="11.5" x14ac:dyDescent="0.2">
      <c r="A141" s="44"/>
    </row>
    <row r="149" spans="1:1" ht="11.5" x14ac:dyDescent="0.2">
      <c r="A149" s="44"/>
    </row>
    <row r="150" spans="1:1" ht="11.5" x14ac:dyDescent="0.2">
      <c r="A150" s="44"/>
    </row>
    <row r="157" spans="1:1" ht="11.5" x14ac:dyDescent="0.2">
      <c r="A157" s="44"/>
    </row>
    <row r="158" spans="1:1" ht="11.5" x14ac:dyDescent="0.2">
      <c r="A158" s="44"/>
    </row>
    <row r="166" spans="1:1" ht="11.5" x14ac:dyDescent="0.2">
      <c r="A166" s="44"/>
    </row>
    <row r="167" spans="1:1" ht="11.5" x14ac:dyDescent="0.2">
      <c r="A167" s="44"/>
    </row>
    <row r="174" spans="1:1" ht="11.5" x14ac:dyDescent="0.2">
      <c r="A174" s="44"/>
    </row>
    <row r="175" spans="1:1" ht="11.5" x14ac:dyDescent="0.2">
      <c r="A175" s="44"/>
    </row>
    <row r="184" spans="1:1" ht="11.5" x14ac:dyDescent="0.2">
      <c r="A184" s="44"/>
    </row>
    <row r="191" spans="1:1" ht="11.5" x14ac:dyDescent="0.2">
      <c r="A191" s="44"/>
    </row>
    <row r="192" spans="1:1" ht="11.5" x14ac:dyDescent="0.2">
      <c r="A192" s="4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5"/>
  <dimension ref="A1:L296"/>
  <sheetViews>
    <sheetView showGridLines="0" workbookViewId="0">
      <pane xSplit="2" ySplit="3" topLeftCell="E275" activePane="bottomRight" state="frozen"/>
      <selection pane="topRight" activeCell="C1" sqref="C1"/>
      <selection pane="bottomLeft" activeCell="A3" sqref="A3"/>
      <selection pane="bottomRight" activeCell="H305" sqref="H305"/>
    </sheetView>
  </sheetViews>
  <sheetFormatPr defaultColWidth="9" defaultRowHeight="12.5" x14ac:dyDescent="0.25"/>
  <cols>
    <col min="1" max="1" width="2.25" style="54" customWidth="1"/>
    <col min="2" max="2" width="12.25" style="106" customWidth="1"/>
    <col min="3" max="9" width="18.58203125" style="108" customWidth="1"/>
    <col min="10" max="10" width="18.58203125" style="107" customWidth="1"/>
    <col min="11" max="11" width="18.58203125" style="108" customWidth="1"/>
    <col min="12" max="16384" width="9" style="100"/>
  </cols>
  <sheetData>
    <row r="1" spans="1:12" ht="20" x14ac:dyDescent="0.3">
      <c r="A1" s="39" t="s">
        <v>312</v>
      </c>
      <c r="B1" s="100"/>
      <c r="C1" s="148"/>
      <c r="D1" s="148"/>
      <c r="E1" s="148"/>
      <c r="F1" s="148"/>
      <c r="G1" s="148"/>
      <c r="H1" s="148"/>
      <c r="I1" s="148"/>
      <c r="J1" s="148"/>
      <c r="K1" s="148"/>
      <c r="L1" s="149"/>
    </row>
    <row r="2" spans="1:12" ht="16.5" customHeight="1" x14ac:dyDescent="0.3">
      <c r="A2" s="101"/>
      <c r="B2" s="100"/>
      <c r="C2" s="102"/>
      <c r="D2" s="102"/>
      <c r="E2" s="102"/>
      <c r="F2" s="102"/>
      <c r="G2" s="102"/>
      <c r="H2" s="102"/>
      <c r="I2" s="102"/>
      <c r="J2" s="102"/>
      <c r="K2" s="102"/>
      <c r="L2" s="103"/>
    </row>
    <row r="3" spans="1:12" ht="15.5" x14ac:dyDescent="0.3">
      <c r="A3" s="41"/>
      <c r="B3" s="104"/>
      <c r="C3" s="105" t="s">
        <v>313</v>
      </c>
      <c r="D3" s="105" t="s">
        <v>314</v>
      </c>
      <c r="E3" s="105" t="s">
        <v>315</v>
      </c>
      <c r="F3" s="105" t="s">
        <v>316</v>
      </c>
      <c r="G3" s="105" t="s">
        <v>317</v>
      </c>
      <c r="H3" s="105" t="s">
        <v>318</v>
      </c>
      <c r="I3" s="105" t="s">
        <v>319</v>
      </c>
      <c r="J3" s="105" t="s">
        <v>320</v>
      </c>
      <c r="K3" s="105" t="s">
        <v>321</v>
      </c>
    </row>
    <row r="4" spans="1:12" ht="11.5" x14ac:dyDescent="0.25">
      <c r="A4" s="44"/>
      <c r="B4" s="106">
        <v>36892</v>
      </c>
      <c r="C4" s="107">
        <v>20</v>
      </c>
      <c r="D4" s="107">
        <v>19.5</v>
      </c>
      <c r="E4" s="107" t="s">
        <v>322</v>
      </c>
      <c r="F4" s="107" t="s">
        <v>322</v>
      </c>
      <c r="G4" s="107" t="s">
        <v>322</v>
      </c>
      <c r="H4" s="107" t="s">
        <v>322</v>
      </c>
      <c r="I4" s="107" t="s">
        <v>322</v>
      </c>
      <c r="J4" s="107" t="s">
        <v>322</v>
      </c>
      <c r="K4" s="107" t="s">
        <v>322</v>
      </c>
    </row>
    <row r="5" spans="1:12" ht="11.5" x14ac:dyDescent="0.25">
      <c r="A5" s="44"/>
      <c r="B5" s="106">
        <v>36923</v>
      </c>
      <c r="C5" s="107">
        <v>20</v>
      </c>
      <c r="D5" s="107">
        <v>19.5</v>
      </c>
      <c r="E5" s="107" t="s">
        <v>322</v>
      </c>
      <c r="F5" s="107" t="s">
        <v>322</v>
      </c>
      <c r="G5" s="107" t="s">
        <v>322</v>
      </c>
      <c r="H5" s="107" t="s">
        <v>322</v>
      </c>
      <c r="I5" s="107"/>
      <c r="J5" s="107" t="s">
        <v>322</v>
      </c>
      <c r="K5" s="107" t="s">
        <v>322</v>
      </c>
    </row>
    <row r="6" spans="1:12" ht="11.5" x14ac:dyDescent="0.25">
      <c r="A6" s="44"/>
      <c r="B6" s="106">
        <v>36951</v>
      </c>
      <c r="C6" s="107">
        <v>20</v>
      </c>
      <c r="D6" s="107">
        <v>19.5</v>
      </c>
      <c r="E6" s="107" t="s">
        <v>322</v>
      </c>
      <c r="F6" s="107" t="s">
        <v>322</v>
      </c>
      <c r="G6" s="107" t="s">
        <v>322</v>
      </c>
      <c r="H6" s="107" t="s">
        <v>322</v>
      </c>
      <c r="I6" s="107"/>
      <c r="J6" s="107" t="s">
        <v>322</v>
      </c>
      <c r="K6" s="107" t="s">
        <v>322</v>
      </c>
    </row>
    <row r="7" spans="1:12" ht="11.5" x14ac:dyDescent="0.25">
      <c r="A7" s="44"/>
      <c r="B7" s="106">
        <v>36982</v>
      </c>
      <c r="C7" s="107">
        <v>19</v>
      </c>
      <c r="D7" s="107">
        <v>19.5</v>
      </c>
      <c r="E7" s="107" t="s">
        <v>322</v>
      </c>
      <c r="F7" s="107" t="s">
        <v>322</v>
      </c>
      <c r="G7" s="107" t="s">
        <v>322</v>
      </c>
      <c r="H7" s="107" t="s">
        <v>322</v>
      </c>
      <c r="I7" s="107"/>
      <c r="J7" s="107" t="s">
        <v>322</v>
      </c>
      <c r="K7" s="107" t="s">
        <v>322</v>
      </c>
    </row>
    <row r="8" spans="1:12" ht="11.5" x14ac:dyDescent="0.25">
      <c r="A8" s="44"/>
      <c r="B8" s="106">
        <v>37012</v>
      </c>
      <c r="C8" s="107">
        <v>18</v>
      </c>
      <c r="D8" s="107">
        <v>17.100000000000001</v>
      </c>
      <c r="E8" s="107" t="s">
        <v>322</v>
      </c>
      <c r="F8" s="107" t="s">
        <v>322</v>
      </c>
      <c r="G8" s="107" t="s">
        <v>322</v>
      </c>
      <c r="H8" s="107" t="s">
        <v>322</v>
      </c>
      <c r="I8" s="107"/>
      <c r="J8" s="107" t="s">
        <v>322</v>
      </c>
      <c r="K8" s="107" t="s">
        <v>322</v>
      </c>
    </row>
    <row r="9" spans="1:12" ht="11.5" x14ac:dyDescent="0.25">
      <c r="A9" s="44"/>
      <c r="B9" s="106">
        <v>37043</v>
      </c>
      <c r="C9" s="107">
        <v>18</v>
      </c>
      <c r="D9" s="107">
        <v>5.5</v>
      </c>
      <c r="E9" s="107" t="s">
        <v>322</v>
      </c>
      <c r="F9" s="107" t="s">
        <v>322</v>
      </c>
      <c r="G9" s="107" t="s">
        <v>322</v>
      </c>
      <c r="H9" s="107" t="s">
        <v>322</v>
      </c>
      <c r="I9" s="107"/>
      <c r="J9" s="107" t="s">
        <v>322</v>
      </c>
      <c r="K9" s="107" t="s">
        <v>322</v>
      </c>
    </row>
    <row r="10" spans="1:12" ht="11.5" x14ac:dyDescent="0.25">
      <c r="A10" s="44"/>
      <c r="B10" s="106">
        <v>37073</v>
      </c>
      <c r="C10" s="107">
        <v>18</v>
      </c>
      <c r="D10" s="107">
        <v>5.5</v>
      </c>
      <c r="E10" s="107" t="s">
        <v>322</v>
      </c>
      <c r="F10" s="107" t="s">
        <v>322</v>
      </c>
      <c r="G10" s="107" t="s">
        <v>322</v>
      </c>
      <c r="H10" s="107" t="s">
        <v>322</v>
      </c>
      <c r="I10" s="107"/>
      <c r="J10" s="107" t="s">
        <v>322</v>
      </c>
      <c r="K10" s="107" t="s">
        <v>322</v>
      </c>
    </row>
    <row r="11" spans="1:12" ht="11.5" x14ac:dyDescent="0.25">
      <c r="A11" s="44"/>
      <c r="B11" s="106">
        <v>37104</v>
      </c>
      <c r="C11" s="107">
        <v>18</v>
      </c>
      <c r="D11" s="107">
        <v>5.5</v>
      </c>
      <c r="E11" s="107" t="s">
        <v>322</v>
      </c>
      <c r="F11" s="107" t="s">
        <v>322</v>
      </c>
      <c r="G11" s="107" t="s">
        <v>322</v>
      </c>
      <c r="H11" s="107" t="s">
        <v>322</v>
      </c>
      <c r="I11" s="107"/>
      <c r="J11" s="107" t="s">
        <v>322</v>
      </c>
      <c r="K11" s="107" t="s">
        <v>322</v>
      </c>
    </row>
    <row r="12" spans="1:12" ht="11.5" x14ac:dyDescent="0.25">
      <c r="A12" s="44"/>
      <c r="B12" s="106">
        <v>37135</v>
      </c>
      <c r="C12" s="107">
        <v>18</v>
      </c>
      <c r="D12" s="107">
        <v>5.5</v>
      </c>
      <c r="E12" s="107" t="s">
        <v>322</v>
      </c>
      <c r="F12" s="107" t="s">
        <v>322</v>
      </c>
      <c r="G12" s="107" t="s">
        <v>322</v>
      </c>
      <c r="H12" s="107" t="s">
        <v>322</v>
      </c>
      <c r="I12" s="107"/>
      <c r="J12" s="107" t="s">
        <v>322</v>
      </c>
      <c r="K12" s="107" t="s">
        <v>322</v>
      </c>
    </row>
    <row r="13" spans="1:12" ht="11.5" x14ac:dyDescent="0.25">
      <c r="A13" s="44"/>
      <c r="B13" s="106">
        <v>37165</v>
      </c>
      <c r="C13" s="107">
        <v>18</v>
      </c>
      <c r="D13" s="107">
        <v>5.5</v>
      </c>
      <c r="E13" s="107" t="s">
        <v>322</v>
      </c>
      <c r="F13" s="107" t="s">
        <v>322</v>
      </c>
      <c r="G13" s="107" t="s">
        <v>322</v>
      </c>
      <c r="H13" s="107" t="s">
        <v>322</v>
      </c>
      <c r="I13" s="107"/>
      <c r="J13" s="107" t="s">
        <v>322</v>
      </c>
      <c r="K13" s="107" t="s">
        <v>322</v>
      </c>
    </row>
    <row r="14" spans="1:12" ht="11.5" x14ac:dyDescent="0.25">
      <c r="A14" s="44"/>
      <c r="B14" s="106">
        <v>37196</v>
      </c>
      <c r="C14" s="107">
        <v>18</v>
      </c>
      <c r="D14" s="107">
        <v>5.5</v>
      </c>
      <c r="E14" s="107" t="s">
        <v>322</v>
      </c>
      <c r="F14" s="107" t="s">
        <v>322</v>
      </c>
      <c r="G14" s="107" t="s">
        <v>322</v>
      </c>
      <c r="H14" s="107" t="s">
        <v>322</v>
      </c>
      <c r="I14" s="107"/>
      <c r="J14" s="107" t="s">
        <v>322</v>
      </c>
      <c r="K14" s="107" t="s">
        <v>322</v>
      </c>
    </row>
    <row r="15" spans="1:12" ht="11.5" x14ac:dyDescent="0.25">
      <c r="A15" s="44"/>
      <c r="B15" s="106">
        <v>37226</v>
      </c>
      <c r="C15" s="107">
        <v>18</v>
      </c>
      <c r="D15" s="107">
        <v>5.5</v>
      </c>
      <c r="E15" s="107" t="s">
        <v>322</v>
      </c>
      <c r="F15" s="107" t="s">
        <v>322</v>
      </c>
      <c r="G15" s="107" t="s">
        <v>322</v>
      </c>
      <c r="H15" s="107" t="s">
        <v>322</v>
      </c>
      <c r="I15" s="107"/>
      <c r="J15" s="107" t="s">
        <v>322</v>
      </c>
      <c r="K15" s="107" t="s">
        <v>322</v>
      </c>
    </row>
    <row r="16" spans="1:12" ht="11.5" x14ac:dyDescent="0.25">
      <c r="A16" s="44"/>
      <c r="B16" s="106">
        <v>37257</v>
      </c>
      <c r="C16" s="107">
        <v>18</v>
      </c>
      <c r="D16" s="107">
        <v>9.9</v>
      </c>
      <c r="E16" s="107" t="s">
        <v>322</v>
      </c>
      <c r="F16" s="107" t="s">
        <v>322</v>
      </c>
      <c r="G16" s="107" t="s">
        <v>322</v>
      </c>
      <c r="H16" s="107" t="s">
        <v>322</v>
      </c>
      <c r="I16" s="107"/>
      <c r="J16" s="107" t="s">
        <v>322</v>
      </c>
      <c r="K16" s="107" t="s">
        <v>322</v>
      </c>
    </row>
    <row r="17" spans="1:11" ht="11.5" x14ac:dyDescent="0.25">
      <c r="A17" s="44"/>
      <c r="B17" s="106">
        <v>37288</v>
      </c>
      <c r="C17" s="107">
        <v>16</v>
      </c>
      <c r="D17" s="107">
        <v>18.25</v>
      </c>
      <c r="E17" s="107" t="s">
        <v>322</v>
      </c>
      <c r="F17" s="107" t="s">
        <v>322</v>
      </c>
      <c r="G17" s="107" t="s">
        <v>322</v>
      </c>
      <c r="H17" s="107" t="s">
        <v>322</v>
      </c>
      <c r="I17" s="107"/>
      <c r="J17" s="107" t="s">
        <v>322</v>
      </c>
      <c r="K17" s="107" t="s">
        <v>322</v>
      </c>
    </row>
    <row r="18" spans="1:11" ht="11.5" x14ac:dyDescent="0.25">
      <c r="A18" s="44"/>
      <c r="B18" s="106">
        <v>37316</v>
      </c>
      <c r="C18" s="107">
        <v>14</v>
      </c>
      <c r="D18" s="107">
        <v>20</v>
      </c>
      <c r="E18" s="107" t="s">
        <v>322</v>
      </c>
      <c r="F18" s="107" t="s">
        <v>322</v>
      </c>
      <c r="G18" s="107" t="s">
        <v>322</v>
      </c>
      <c r="H18" s="107" t="s">
        <v>322</v>
      </c>
      <c r="I18" s="107"/>
      <c r="J18" s="107" t="s">
        <v>322</v>
      </c>
      <c r="K18" s="107" t="s">
        <v>322</v>
      </c>
    </row>
    <row r="19" spans="1:11" ht="11.5" x14ac:dyDescent="0.25">
      <c r="A19" s="44"/>
      <c r="B19" s="106">
        <v>37347</v>
      </c>
      <c r="C19" s="107">
        <v>14</v>
      </c>
      <c r="D19" s="107">
        <v>23.5</v>
      </c>
      <c r="E19" s="107" t="s">
        <v>322</v>
      </c>
      <c r="F19" s="107" t="s">
        <v>322</v>
      </c>
      <c r="G19" s="107" t="s">
        <v>322</v>
      </c>
      <c r="H19" s="107" t="s">
        <v>322</v>
      </c>
      <c r="I19" s="107"/>
      <c r="J19" s="107" t="s">
        <v>322</v>
      </c>
      <c r="K19" s="107" t="s">
        <v>322</v>
      </c>
    </row>
    <row r="20" spans="1:11" ht="11.5" x14ac:dyDescent="0.25">
      <c r="A20" s="44"/>
      <c r="B20" s="106">
        <v>37377</v>
      </c>
      <c r="C20" s="107">
        <v>14</v>
      </c>
      <c r="D20" s="107">
        <v>23.5</v>
      </c>
      <c r="E20" s="107">
        <v>6</v>
      </c>
      <c r="F20" s="107" t="s">
        <v>322</v>
      </c>
      <c r="G20" s="107" t="s">
        <v>322</v>
      </c>
      <c r="H20" s="107" t="s">
        <v>322</v>
      </c>
      <c r="I20" s="107"/>
      <c r="J20" s="107" t="s">
        <v>322</v>
      </c>
      <c r="K20" s="107" t="s">
        <v>322</v>
      </c>
    </row>
    <row r="21" spans="1:11" ht="11.5" x14ac:dyDescent="0.25">
      <c r="A21" s="44"/>
      <c r="B21" s="106">
        <v>37408</v>
      </c>
      <c r="C21" s="107">
        <v>14</v>
      </c>
      <c r="D21" s="107">
        <v>23.5</v>
      </c>
      <c r="E21" s="107">
        <v>6</v>
      </c>
      <c r="F21" s="107" t="s">
        <v>322</v>
      </c>
      <c r="G21" s="107" t="s">
        <v>322</v>
      </c>
      <c r="H21" s="107" t="s">
        <v>322</v>
      </c>
      <c r="I21" s="107"/>
      <c r="J21" s="107" t="s">
        <v>322</v>
      </c>
      <c r="K21" s="107" t="s">
        <v>322</v>
      </c>
    </row>
    <row r="22" spans="1:11" ht="11.5" x14ac:dyDescent="0.25">
      <c r="A22" s="44"/>
      <c r="B22" s="106">
        <v>37438</v>
      </c>
      <c r="C22" s="107">
        <v>14</v>
      </c>
      <c r="D22" s="107">
        <v>25.75</v>
      </c>
      <c r="E22" s="107">
        <v>8</v>
      </c>
      <c r="F22" s="107" t="s">
        <v>322</v>
      </c>
      <c r="G22" s="107" t="s">
        <v>322</v>
      </c>
      <c r="H22" s="107" t="s">
        <v>322</v>
      </c>
      <c r="I22" s="107"/>
      <c r="J22" s="107" t="s">
        <v>322</v>
      </c>
      <c r="K22" s="107" t="s">
        <v>322</v>
      </c>
    </row>
    <row r="23" spans="1:11" ht="11.5" x14ac:dyDescent="0.25">
      <c r="A23" s="44"/>
      <c r="B23" s="106">
        <v>37469</v>
      </c>
      <c r="C23" s="107">
        <v>16</v>
      </c>
      <c r="D23" s="107">
        <v>26.5</v>
      </c>
      <c r="E23" s="107">
        <v>8</v>
      </c>
      <c r="F23" s="107" t="s">
        <v>322</v>
      </c>
      <c r="G23" s="107" t="s">
        <v>322</v>
      </c>
      <c r="H23" s="107" t="s">
        <v>322</v>
      </c>
      <c r="I23" s="107"/>
      <c r="J23" s="107" t="s">
        <v>322</v>
      </c>
      <c r="K23" s="107" t="s">
        <v>322</v>
      </c>
    </row>
    <row r="24" spans="1:11" ht="11.5" x14ac:dyDescent="0.25">
      <c r="A24" s="44"/>
      <c r="B24" s="106">
        <v>37500</v>
      </c>
      <c r="C24" s="107">
        <v>17</v>
      </c>
      <c r="D24" s="107">
        <v>26.5</v>
      </c>
      <c r="E24" s="107">
        <v>8</v>
      </c>
      <c r="F24" s="107" t="s">
        <v>322</v>
      </c>
      <c r="G24" s="107" t="s">
        <v>322</v>
      </c>
      <c r="H24" s="107" t="s">
        <v>322</v>
      </c>
      <c r="I24" s="107"/>
      <c r="J24" s="107" t="s">
        <v>322</v>
      </c>
      <c r="K24" s="107" t="s">
        <v>322</v>
      </c>
    </row>
    <row r="25" spans="1:11" ht="11.5" x14ac:dyDescent="0.25">
      <c r="A25" s="44"/>
      <c r="B25" s="106">
        <v>37530</v>
      </c>
      <c r="C25" s="107">
        <v>18</v>
      </c>
      <c r="D25" s="107">
        <v>21.2</v>
      </c>
      <c r="E25" s="107">
        <v>8</v>
      </c>
      <c r="F25" s="107" t="s">
        <v>322</v>
      </c>
      <c r="G25" s="107" t="s">
        <v>322</v>
      </c>
      <c r="H25" s="107" t="s">
        <v>322</v>
      </c>
      <c r="I25" s="107"/>
      <c r="J25" s="107" t="s">
        <v>322</v>
      </c>
      <c r="K25" s="107" t="s">
        <v>322</v>
      </c>
    </row>
    <row r="26" spans="1:11" ht="11.5" x14ac:dyDescent="0.25">
      <c r="A26" s="44"/>
      <c r="B26" s="106">
        <v>37561</v>
      </c>
      <c r="C26" s="107">
        <v>18</v>
      </c>
      <c r="D26" s="107">
        <v>17.6666666666667</v>
      </c>
      <c r="E26" s="107">
        <v>11</v>
      </c>
      <c r="F26" s="107" t="s">
        <v>322</v>
      </c>
      <c r="G26" s="107" t="s">
        <v>322</v>
      </c>
      <c r="H26" s="107" t="s">
        <v>322</v>
      </c>
      <c r="I26" s="107"/>
      <c r="J26" s="107" t="s">
        <v>322</v>
      </c>
      <c r="K26" s="107" t="s">
        <v>322</v>
      </c>
    </row>
    <row r="27" spans="1:11" ht="11.5" x14ac:dyDescent="0.25">
      <c r="A27" s="44"/>
      <c r="B27" s="106">
        <v>37591</v>
      </c>
      <c r="C27" s="107">
        <v>21</v>
      </c>
      <c r="D27" s="107">
        <v>17.6666666666667</v>
      </c>
      <c r="E27" s="107">
        <v>11</v>
      </c>
      <c r="F27" s="107" t="s">
        <v>322</v>
      </c>
      <c r="G27" s="107" t="s">
        <v>322</v>
      </c>
      <c r="H27" s="107" t="s">
        <v>322</v>
      </c>
      <c r="I27" s="107"/>
      <c r="J27" s="107" t="s">
        <v>322</v>
      </c>
      <c r="K27" s="107" t="s">
        <v>322</v>
      </c>
    </row>
    <row r="28" spans="1:11" ht="11.5" x14ac:dyDescent="0.25">
      <c r="A28" s="44"/>
      <c r="B28" s="106">
        <v>37622</v>
      </c>
      <c r="C28" s="107">
        <v>21</v>
      </c>
      <c r="D28" s="107">
        <v>21.6666666666667</v>
      </c>
      <c r="E28" s="107">
        <v>12</v>
      </c>
      <c r="F28" s="107" t="s">
        <v>322</v>
      </c>
      <c r="G28" s="107" t="s">
        <v>322</v>
      </c>
      <c r="H28" s="107" t="s">
        <v>322</v>
      </c>
      <c r="I28" s="107"/>
      <c r="J28" s="107" t="s">
        <v>322</v>
      </c>
      <c r="K28" s="107" t="s">
        <v>322</v>
      </c>
    </row>
    <row r="29" spans="1:11" ht="11.5" x14ac:dyDescent="0.25">
      <c r="A29" s="44"/>
      <c r="B29" s="106">
        <v>37653</v>
      </c>
      <c r="C29" s="107">
        <v>28</v>
      </c>
      <c r="D29" s="107">
        <v>20.4166666666667</v>
      </c>
      <c r="E29" s="107">
        <v>13</v>
      </c>
      <c r="F29" s="107" t="s">
        <v>322</v>
      </c>
      <c r="G29" s="107" t="s">
        <v>322</v>
      </c>
      <c r="H29" s="107" t="s">
        <v>322</v>
      </c>
      <c r="I29" s="107"/>
      <c r="J29" s="107" t="s">
        <v>322</v>
      </c>
      <c r="K29" s="107" t="s">
        <v>322</v>
      </c>
    </row>
    <row r="30" spans="1:11" ht="11.5" x14ac:dyDescent="0.25">
      <c r="A30" s="44"/>
      <c r="B30" s="106">
        <v>37681</v>
      </c>
      <c r="C30" s="107">
        <v>28</v>
      </c>
      <c r="D30" s="107">
        <v>21</v>
      </c>
      <c r="E30" s="107">
        <v>13</v>
      </c>
      <c r="F30" s="107" t="s">
        <v>322</v>
      </c>
      <c r="G30" s="107" t="s">
        <v>322</v>
      </c>
      <c r="H30" s="107" t="s">
        <v>322</v>
      </c>
      <c r="I30" s="107"/>
      <c r="J30" s="107" t="s">
        <v>322</v>
      </c>
      <c r="K30" s="107" t="s">
        <v>322</v>
      </c>
    </row>
    <row r="31" spans="1:11" ht="11.5" x14ac:dyDescent="0.25">
      <c r="A31" s="44"/>
      <c r="B31" s="106">
        <v>37712</v>
      </c>
      <c r="C31" s="107">
        <v>28</v>
      </c>
      <c r="D31" s="107">
        <v>21.3333333333333</v>
      </c>
      <c r="E31" s="107">
        <v>13</v>
      </c>
      <c r="F31" s="107">
        <v>59</v>
      </c>
      <c r="G31" s="107" t="s">
        <v>322</v>
      </c>
      <c r="H31" s="107" t="s">
        <v>322</v>
      </c>
      <c r="I31" s="107"/>
      <c r="J31" s="107" t="s">
        <v>322</v>
      </c>
      <c r="K31" s="107" t="s">
        <v>322</v>
      </c>
    </row>
    <row r="32" spans="1:11" ht="11.5" x14ac:dyDescent="0.25">
      <c r="A32" s="44"/>
      <c r="B32" s="106">
        <v>37742</v>
      </c>
      <c r="C32" s="107">
        <v>28</v>
      </c>
      <c r="D32" s="107">
        <v>21.3333333333333</v>
      </c>
      <c r="E32" s="107">
        <v>13</v>
      </c>
      <c r="F32" s="107">
        <v>59</v>
      </c>
      <c r="G32" s="107" t="s">
        <v>322</v>
      </c>
      <c r="H32" s="107" t="s">
        <v>322</v>
      </c>
      <c r="I32" s="107"/>
      <c r="J32" s="107" t="s">
        <v>322</v>
      </c>
      <c r="K32" s="107" t="s">
        <v>322</v>
      </c>
    </row>
    <row r="33" spans="1:11" ht="11.5" x14ac:dyDescent="0.25">
      <c r="A33" s="44"/>
      <c r="B33" s="106">
        <v>37773</v>
      </c>
      <c r="C33" s="107">
        <v>28</v>
      </c>
      <c r="D33" s="107">
        <v>27.3333333333333</v>
      </c>
      <c r="E33" s="107">
        <v>17</v>
      </c>
      <c r="F33" s="107">
        <v>59</v>
      </c>
      <c r="G33" s="107" t="s">
        <v>322</v>
      </c>
      <c r="H33" s="107" t="s">
        <v>322</v>
      </c>
      <c r="I33" s="107"/>
      <c r="J33" s="107" t="s">
        <v>322</v>
      </c>
      <c r="K33" s="107" t="s">
        <v>322</v>
      </c>
    </row>
    <row r="34" spans="1:11" ht="11.5" x14ac:dyDescent="0.25">
      <c r="A34" s="44"/>
      <c r="B34" s="106">
        <v>37803</v>
      </c>
      <c r="C34" s="107">
        <v>28</v>
      </c>
      <c r="D34" s="107">
        <v>33.133333333333297</v>
      </c>
      <c r="E34" s="107">
        <v>22</v>
      </c>
      <c r="F34" s="107">
        <v>59</v>
      </c>
      <c r="G34" s="107" t="s">
        <v>322</v>
      </c>
      <c r="H34" s="107" t="s">
        <v>322</v>
      </c>
      <c r="I34" s="107"/>
      <c r="J34" s="107" t="s">
        <v>322</v>
      </c>
      <c r="K34" s="107" t="s">
        <v>322</v>
      </c>
    </row>
    <row r="35" spans="1:11" ht="11.5" x14ac:dyDescent="0.25">
      <c r="A35" s="44"/>
      <c r="B35" s="106">
        <v>37834</v>
      </c>
      <c r="C35" s="107">
        <v>28</v>
      </c>
      <c r="D35" s="107">
        <v>32.3333333333333</v>
      </c>
      <c r="E35" s="107">
        <v>22</v>
      </c>
      <c r="F35" s="107">
        <v>58</v>
      </c>
      <c r="G35" s="107" t="s">
        <v>322</v>
      </c>
      <c r="H35" s="107" t="s">
        <v>322</v>
      </c>
      <c r="I35" s="107"/>
      <c r="J35" s="107" t="s">
        <v>322</v>
      </c>
      <c r="K35" s="107" t="s">
        <v>322</v>
      </c>
    </row>
    <row r="36" spans="1:11" ht="11.5" x14ac:dyDescent="0.25">
      <c r="A36" s="44"/>
      <c r="B36" s="106">
        <v>37865</v>
      </c>
      <c r="C36" s="107">
        <v>38</v>
      </c>
      <c r="D36" s="107">
        <v>33.3333333333333</v>
      </c>
      <c r="E36" s="107">
        <v>22</v>
      </c>
      <c r="F36" s="107">
        <v>58</v>
      </c>
      <c r="G36" s="107" t="s">
        <v>322</v>
      </c>
      <c r="H36" s="107" t="s">
        <v>322</v>
      </c>
      <c r="I36" s="107"/>
      <c r="J36" s="107" t="s">
        <v>322</v>
      </c>
      <c r="K36" s="107" t="s">
        <v>322</v>
      </c>
    </row>
    <row r="37" spans="1:11" ht="11.5" x14ac:dyDescent="0.25">
      <c r="A37" s="44"/>
      <c r="B37" s="106">
        <v>37895</v>
      </c>
      <c r="C37" s="107">
        <v>43</v>
      </c>
      <c r="D37" s="107">
        <v>33.4</v>
      </c>
      <c r="E37" s="107">
        <v>28</v>
      </c>
      <c r="F37" s="107">
        <v>62</v>
      </c>
      <c r="G37" s="107" t="s">
        <v>322</v>
      </c>
      <c r="H37" s="107" t="s">
        <v>322</v>
      </c>
      <c r="I37" s="107"/>
      <c r="J37" s="107" t="s">
        <v>322</v>
      </c>
      <c r="K37" s="107" t="s">
        <v>322</v>
      </c>
    </row>
    <row r="38" spans="1:11" ht="11.5" x14ac:dyDescent="0.25">
      <c r="A38" s="44"/>
      <c r="B38" s="106">
        <v>37926</v>
      </c>
      <c r="C38" s="107">
        <v>43</v>
      </c>
      <c r="D38" s="107">
        <v>33.6666666666667</v>
      </c>
      <c r="E38" s="107">
        <v>28</v>
      </c>
      <c r="F38" s="107">
        <v>63</v>
      </c>
      <c r="G38" s="107" t="s">
        <v>322</v>
      </c>
      <c r="H38" s="107" t="s">
        <v>322</v>
      </c>
      <c r="I38" s="107"/>
      <c r="J38" s="107" t="s">
        <v>322</v>
      </c>
      <c r="K38" s="107" t="s">
        <v>322</v>
      </c>
    </row>
    <row r="39" spans="1:11" ht="11.5" x14ac:dyDescent="0.25">
      <c r="A39" s="44"/>
      <c r="B39" s="106">
        <v>37956</v>
      </c>
      <c r="C39" s="107">
        <v>43</v>
      </c>
      <c r="D39" s="107">
        <v>33.6666666666667</v>
      </c>
      <c r="E39" s="107">
        <v>28</v>
      </c>
      <c r="F39" s="107">
        <v>63</v>
      </c>
      <c r="G39" s="107" t="s">
        <v>322</v>
      </c>
      <c r="H39" s="107" t="s">
        <v>322</v>
      </c>
      <c r="I39" s="107"/>
      <c r="J39" s="107" t="s">
        <v>322</v>
      </c>
      <c r="K39" s="107" t="s">
        <v>322</v>
      </c>
    </row>
    <row r="40" spans="1:11" ht="11.5" x14ac:dyDescent="0.25">
      <c r="A40" s="44"/>
      <c r="B40" s="106">
        <v>37987</v>
      </c>
      <c r="C40" s="107">
        <v>43</v>
      </c>
      <c r="D40" s="107">
        <v>33.6666666666667</v>
      </c>
      <c r="E40" s="107">
        <v>31</v>
      </c>
      <c r="F40" s="107">
        <v>65</v>
      </c>
      <c r="G40" s="107" t="s">
        <v>322</v>
      </c>
      <c r="H40" s="107" t="s">
        <v>322</v>
      </c>
      <c r="I40" s="107"/>
      <c r="J40" s="107" t="s">
        <v>322</v>
      </c>
      <c r="K40" s="107" t="s">
        <v>322</v>
      </c>
    </row>
    <row r="41" spans="1:11" ht="11.5" x14ac:dyDescent="0.25">
      <c r="A41" s="44"/>
      <c r="B41" s="106">
        <v>38018</v>
      </c>
      <c r="C41" s="107">
        <v>43</v>
      </c>
      <c r="D41" s="107">
        <v>33.6666666666667</v>
      </c>
      <c r="E41" s="107">
        <v>35</v>
      </c>
      <c r="F41" s="107">
        <v>64</v>
      </c>
      <c r="G41" s="107" t="s">
        <v>322</v>
      </c>
      <c r="H41" s="107" t="s">
        <v>322</v>
      </c>
      <c r="I41" s="107"/>
      <c r="J41" s="107" t="s">
        <v>322</v>
      </c>
      <c r="K41" s="107" t="s">
        <v>322</v>
      </c>
    </row>
    <row r="42" spans="1:11" ht="11.5" x14ac:dyDescent="0.25">
      <c r="A42" s="44"/>
      <c r="B42" s="106">
        <v>38047</v>
      </c>
      <c r="C42" s="107">
        <v>43</v>
      </c>
      <c r="D42" s="107">
        <v>33.6666666666667</v>
      </c>
      <c r="E42" s="107">
        <v>35</v>
      </c>
      <c r="F42" s="107">
        <v>65</v>
      </c>
      <c r="G42" s="107" t="s">
        <v>322</v>
      </c>
      <c r="H42" s="107" t="s">
        <v>322</v>
      </c>
      <c r="I42" s="107"/>
      <c r="J42" s="107" t="s">
        <v>322</v>
      </c>
      <c r="K42" s="107" t="s">
        <v>322</v>
      </c>
    </row>
    <row r="43" spans="1:11" ht="11.5" x14ac:dyDescent="0.25">
      <c r="A43" s="44"/>
      <c r="B43" s="106">
        <v>38078</v>
      </c>
      <c r="C43" s="107">
        <v>43</v>
      </c>
      <c r="D43" s="107">
        <v>33.6666666666667</v>
      </c>
      <c r="E43" s="107">
        <v>35</v>
      </c>
      <c r="F43" s="107">
        <v>64</v>
      </c>
      <c r="G43" s="107" t="s">
        <v>322</v>
      </c>
      <c r="H43" s="107" t="s">
        <v>322</v>
      </c>
      <c r="I43" s="107"/>
      <c r="J43" s="107" t="s">
        <v>322</v>
      </c>
      <c r="K43" s="107" t="s">
        <v>322</v>
      </c>
    </row>
    <row r="44" spans="1:11" ht="11.5" x14ac:dyDescent="0.25">
      <c r="A44" s="44"/>
      <c r="B44" s="106">
        <v>38108</v>
      </c>
      <c r="C44" s="107">
        <v>43</v>
      </c>
      <c r="D44" s="107">
        <v>33.6666666666667</v>
      </c>
      <c r="E44" s="107">
        <v>35</v>
      </c>
      <c r="F44" s="107">
        <v>64</v>
      </c>
      <c r="G44" s="107" t="s">
        <v>322</v>
      </c>
      <c r="H44" s="107" t="s">
        <v>322</v>
      </c>
      <c r="I44" s="107"/>
      <c r="J44" s="107" t="s">
        <v>322</v>
      </c>
      <c r="K44" s="107" t="s">
        <v>322</v>
      </c>
    </row>
    <row r="45" spans="1:11" ht="11.5" x14ac:dyDescent="0.25">
      <c r="A45" s="44"/>
      <c r="B45" s="106">
        <v>38139</v>
      </c>
      <c r="C45" s="107">
        <v>43</v>
      </c>
      <c r="D45" s="107">
        <v>23.4166666666667</v>
      </c>
      <c r="E45" s="107">
        <v>35</v>
      </c>
      <c r="F45" s="107">
        <v>64</v>
      </c>
      <c r="G45" s="107" t="s">
        <v>322</v>
      </c>
      <c r="H45" s="107" t="s">
        <v>322</v>
      </c>
      <c r="I45" s="107"/>
      <c r="J45" s="107" t="s">
        <v>322</v>
      </c>
      <c r="K45" s="107" t="s">
        <v>322</v>
      </c>
    </row>
    <row r="46" spans="1:11" ht="11.5" x14ac:dyDescent="0.25">
      <c r="A46" s="44"/>
      <c r="B46" s="106">
        <v>38169</v>
      </c>
      <c r="C46" s="107">
        <v>43</v>
      </c>
      <c r="D46" s="107">
        <v>20</v>
      </c>
      <c r="E46" s="107">
        <v>36</v>
      </c>
      <c r="F46" s="107">
        <v>66</v>
      </c>
      <c r="G46" s="107" t="s">
        <v>322</v>
      </c>
      <c r="H46" s="107" t="s">
        <v>322</v>
      </c>
      <c r="I46" s="107"/>
      <c r="J46" s="107" t="s">
        <v>322</v>
      </c>
      <c r="K46" s="107" t="s">
        <v>322</v>
      </c>
    </row>
    <row r="47" spans="1:11" ht="11.5" x14ac:dyDescent="0.25">
      <c r="A47" s="44"/>
      <c r="B47" s="106">
        <v>38200</v>
      </c>
      <c r="C47" s="107">
        <v>43</v>
      </c>
      <c r="D47" s="107">
        <v>20</v>
      </c>
      <c r="E47" s="107">
        <v>36</v>
      </c>
      <c r="F47" s="107">
        <v>64</v>
      </c>
      <c r="G47" s="107" t="s">
        <v>322</v>
      </c>
      <c r="H47" s="107" t="s">
        <v>322</v>
      </c>
      <c r="I47" s="107"/>
      <c r="J47" s="107" t="s">
        <v>322</v>
      </c>
      <c r="K47" s="107" t="s">
        <v>322</v>
      </c>
    </row>
    <row r="48" spans="1:11" ht="11.5" x14ac:dyDescent="0.25">
      <c r="A48" s="44"/>
      <c r="B48" s="106">
        <v>38231</v>
      </c>
      <c r="C48" s="107">
        <v>43</v>
      </c>
      <c r="D48" s="107">
        <v>31</v>
      </c>
      <c r="E48" s="107">
        <v>36</v>
      </c>
      <c r="F48" s="107">
        <v>64</v>
      </c>
      <c r="G48" s="107" t="s">
        <v>322</v>
      </c>
      <c r="H48" s="107" t="s">
        <v>322</v>
      </c>
      <c r="I48" s="107"/>
      <c r="J48" s="107" t="s">
        <v>322</v>
      </c>
      <c r="K48" s="107" t="s">
        <v>322</v>
      </c>
    </row>
    <row r="49" spans="1:11" ht="11.5" x14ac:dyDescent="0.25">
      <c r="A49" s="44"/>
      <c r="B49" s="106">
        <v>38261</v>
      </c>
      <c r="C49" s="107">
        <v>43</v>
      </c>
      <c r="D49" s="107">
        <v>38.3333333333333</v>
      </c>
      <c r="E49" s="107">
        <v>36</v>
      </c>
      <c r="F49" s="107">
        <v>64</v>
      </c>
      <c r="G49" s="107" t="s">
        <v>322</v>
      </c>
      <c r="H49" s="107" t="s">
        <v>322</v>
      </c>
      <c r="I49" s="107"/>
      <c r="J49" s="107" t="s">
        <v>322</v>
      </c>
      <c r="K49" s="107" t="s">
        <v>322</v>
      </c>
    </row>
    <row r="50" spans="1:11" ht="11.5" x14ac:dyDescent="0.25">
      <c r="A50" s="44"/>
      <c r="B50" s="106">
        <v>38292</v>
      </c>
      <c r="C50" s="107">
        <v>43</v>
      </c>
      <c r="D50" s="107">
        <v>38.3333333333333</v>
      </c>
      <c r="E50" s="107">
        <v>36</v>
      </c>
      <c r="F50" s="107">
        <v>64</v>
      </c>
      <c r="G50" s="107" t="s">
        <v>322</v>
      </c>
      <c r="H50" s="107" t="s">
        <v>322</v>
      </c>
      <c r="I50" s="107"/>
      <c r="J50" s="107" t="s">
        <v>322</v>
      </c>
      <c r="K50" s="107" t="s">
        <v>322</v>
      </c>
    </row>
    <row r="51" spans="1:11" ht="11.5" x14ac:dyDescent="0.25">
      <c r="A51" s="44"/>
      <c r="B51" s="106">
        <v>38322</v>
      </c>
      <c r="C51" s="107">
        <v>43</v>
      </c>
      <c r="D51" s="107">
        <v>38.3333333333333</v>
      </c>
      <c r="E51" s="107">
        <v>36</v>
      </c>
      <c r="F51" s="107">
        <v>64</v>
      </c>
      <c r="G51" s="107" t="s">
        <v>322</v>
      </c>
      <c r="H51" s="107" t="s">
        <v>322</v>
      </c>
      <c r="I51" s="107"/>
      <c r="J51" s="107" t="s">
        <v>322</v>
      </c>
      <c r="K51" s="107" t="s">
        <v>322</v>
      </c>
    </row>
    <row r="52" spans="1:11" ht="11.5" x14ac:dyDescent="0.25">
      <c r="A52" s="44"/>
      <c r="B52" s="106">
        <v>38353</v>
      </c>
      <c r="C52" s="107">
        <v>43</v>
      </c>
      <c r="D52" s="107">
        <v>36.5</v>
      </c>
      <c r="E52" s="107">
        <v>36</v>
      </c>
      <c r="F52" s="107">
        <v>68</v>
      </c>
      <c r="G52" s="107" t="s">
        <v>322</v>
      </c>
      <c r="H52" s="107" t="s">
        <v>322</v>
      </c>
      <c r="I52" s="107"/>
      <c r="J52" s="107" t="s">
        <v>322</v>
      </c>
      <c r="K52" s="107" t="s">
        <v>322</v>
      </c>
    </row>
    <row r="53" spans="1:11" ht="11.5" x14ac:dyDescent="0.25">
      <c r="A53" s="44"/>
      <c r="B53" s="106">
        <v>38384</v>
      </c>
      <c r="C53" s="107">
        <v>44</v>
      </c>
      <c r="D53" s="107">
        <v>34.6666666666667</v>
      </c>
      <c r="E53" s="107">
        <v>37</v>
      </c>
      <c r="F53" s="107">
        <v>70</v>
      </c>
      <c r="G53" s="107" t="s">
        <v>322</v>
      </c>
      <c r="H53" s="107" t="s">
        <v>322</v>
      </c>
      <c r="I53" s="107"/>
      <c r="J53" s="107" t="s">
        <v>322</v>
      </c>
      <c r="K53" s="107" t="s">
        <v>322</v>
      </c>
    </row>
    <row r="54" spans="1:11" ht="11.5" x14ac:dyDescent="0.25">
      <c r="A54" s="44"/>
      <c r="B54" s="106">
        <v>38412</v>
      </c>
      <c r="C54" s="107">
        <v>46</v>
      </c>
      <c r="D54" s="107">
        <v>34.6666666666667</v>
      </c>
      <c r="E54" s="107">
        <v>37</v>
      </c>
      <c r="F54" s="107">
        <v>81</v>
      </c>
      <c r="G54" s="107" t="s">
        <v>322</v>
      </c>
      <c r="H54" s="107" t="s">
        <v>322</v>
      </c>
      <c r="I54" s="107"/>
      <c r="J54" s="107" t="s">
        <v>322</v>
      </c>
      <c r="K54" s="107" t="s">
        <v>322</v>
      </c>
    </row>
    <row r="55" spans="1:11" ht="11.5" x14ac:dyDescent="0.25">
      <c r="A55" s="44"/>
      <c r="B55" s="106">
        <v>38443</v>
      </c>
      <c r="C55" s="107">
        <v>46</v>
      </c>
      <c r="D55" s="107">
        <v>34.6666666666667</v>
      </c>
      <c r="E55" s="107">
        <v>37</v>
      </c>
      <c r="F55" s="107">
        <v>83</v>
      </c>
      <c r="G55" s="107" t="s">
        <v>322</v>
      </c>
      <c r="H55" s="107" t="s">
        <v>322</v>
      </c>
      <c r="I55" s="107"/>
      <c r="J55" s="107" t="s">
        <v>322</v>
      </c>
      <c r="K55" s="107" t="s">
        <v>322</v>
      </c>
    </row>
    <row r="56" spans="1:11" ht="11.5" x14ac:dyDescent="0.25">
      <c r="A56" s="44"/>
      <c r="B56" s="106">
        <v>38473</v>
      </c>
      <c r="C56" s="107">
        <v>46</v>
      </c>
      <c r="D56" s="107">
        <v>34.6666666666667</v>
      </c>
      <c r="E56" s="107">
        <v>37</v>
      </c>
      <c r="F56" s="107">
        <v>83</v>
      </c>
      <c r="G56" s="107" t="s">
        <v>322</v>
      </c>
      <c r="H56" s="107" t="s">
        <v>322</v>
      </c>
      <c r="I56" s="107"/>
      <c r="J56" s="107" t="s">
        <v>322</v>
      </c>
      <c r="K56" s="107" t="s">
        <v>322</v>
      </c>
    </row>
    <row r="57" spans="1:11" ht="11.5" x14ac:dyDescent="0.25">
      <c r="A57" s="44"/>
      <c r="B57" s="106">
        <v>38504</v>
      </c>
      <c r="C57" s="107">
        <v>43</v>
      </c>
      <c r="D57" s="107">
        <v>34.6666666666667</v>
      </c>
      <c r="E57" s="107">
        <v>37</v>
      </c>
      <c r="F57" s="107">
        <v>83</v>
      </c>
      <c r="G57" s="107" t="s">
        <v>322</v>
      </c>
      <c r="H57" s="107" t="s">
        <v>322</v>
      </c>
      <c r="I57" s="107"/>
      <c r="J57" s="107" t="s">
        <v>322</v>
      </c>
      <c r="K57" s="107" t="s">
        <v>322</v>
      </c>
    </row>
    <row r="58" spans="1:11" ht="11.5" x14ac:dyDescent="0.25">
      <c r="A58" s="44"/>
      <c r="B58" s="106">
        <v>38534</v>
      </c>
      <c r="C58" s="107">
        <v>45</v>
      </c>
      <c r="D58" s="107">
        <v>34.6666666666667</v>
      </c>
      <c r="E58" s="107">
        <v>37</v>
      </c>
      <c r="F58" s="107">
        <v>83</v>
      </c>
      <c r="G58" s="107" t="s">
        <v>322</v>
      </c>
      <c r="H58" s="107" t="s">
        <v>322</v>
      </c>
      <c r="I58" s="107"/>
      <c r="J58" s="107" t="s">
        <v>322</v>
      </c>
      <c r="K58" s="107" t="s">
        <v>322</v>
      </c>
    </row>
    <row r="59" spans="1:11" ht="11.5" x14ac:dyDescent="0.25">
      <c r="A59" s="44"/>
      <c r="B59" s="106">
        <v>38565</v>
      </c>
      <c r="C59" s="107">
        <v>43</v>
      </c>
      <c r="D59" s="107">
        <v>36.5</v>
      </c>
      <c r="E59" s="107">
        <v>36</v>
      </c>
      <c r="F59" s="107">
        <v>73</v>
      </c>
      <c r="G59" s="107" t="s">
        <v>322</v>
      </c>
      <c r="H59" s="107" t="s">
        <v>322</v>
      </c>
      <c r="I59" s="107"/>
      <c r="J59" s="107" t="s">
        <v>322</v>
      </c>
      <c r="K59" s="107" t="s">
        <v>322</v>
      </c>
    </row>
    <row r="60" spans="1:11" ht="11.5" x14ac:dyDescent="0.25">
      <c r="A60" s="44"/>
      <c r="B60" s="106">
        <v>38596</v>
      </c>
      <c r="C60" s="107">
        <v>41</v>
      </c>
      <c r="D60" s="107">
        <v>44.3333333333333</v>
      </c>
      <c r="E60" s="107">
        <v>35</v>
      </c>
      <c r="F60" s="107">
        <v>64</v>
      </c>
      <c r="G60" s="107" t="s">
        <v>322</v>
      </c>
      <c r="H60" s="107" t="s">
        <v>322</v>
      </c>
      <c r="I60" s="107"/>
      <c r="J60" s="107" t="s">
        <v>322</v>
      </c>
      <c r="K60" s="107" t="s">
        <v>322</v>
      </c>
    </row>
    <row r="61" spans="1:11" ht="11.5" x14ac:dyDescent="0.25">
      <c r="A61" s="44"/>
      <c r="B61" s="106">
        <v>38626</v>
      </c>
      <c r="C61" s="107">
        <v>41</v>
      </c>
      <c r="D61" s="107">
        <v>44.3333333333333</v>
      </c>
      <c r="E61" s="107">
        <v>35</v>
      </c>
      <c r="F61" s="107">
        <v>64</v>
      </c>
      <c r="G61" s="107" t="s">
        <v>322</v>
      </c>
      <c r="H61" s="107" t="s">
        <v>322</v>
      </c>
      <c r="I61" s="107"/>
      <c r="J61" s="107" t="s">
        <v>322</v>
      </c>
      <c r="K61" s="107" t="s">
        <v>322</v>
      </c>
    </row>
    <row r="62" spans="1:11" ht="11.5" x14ac:dyDescent="0.25">
      <c r="A62" s="44"/>
      <c r="B62" s="106">
        <v>38657</v>
      </c>
      <c r="C62" s="107">
        <v>41</v>
      </c>
      <c r="D62" s="107">
        <v>32.3333333333333</v>
      </c>
      <c r="E62" s="107">
        <v>35</v>
      </c>
      <c r="F62" s="107">
        <v>64</v>
      </c>
      <c r="G62" s="107" t="s">
        <v>322</v>
      </c>
      <c r="H62" s="107" t="s">
        <v>322</v>
      </c>
      <c r="I62" s="107"/>
      <c r="J62" s="107" t="s">
        <v>322</v>
      </c>
      <c r="K62" s="107" t="s">
        <v>322</v>
      </c>
    </row>
    <row r="63" spans="1:11" ht="11.5" x14ac:dyDescent="0.25">
      <c r="A63" s="44"/>
      <c r="B63" s="106">
        <v>38687</v>
      </c>
      <c r="C63" s="107">
        <v>41</v>
      </c>
      <c r="D63" s="107">
        <v>28.3333333333333</v>
      </c>
      <c r="E63" s="107">
        <v>35</v>
      </c>
      <c r="F63" s="107">
        <v>64</v>
      </c>
      <c r="G63" s="107" t="s">
        <v>322</v>
      </c>
      <c r="H63" s="107" t="s">
        <v>322</v>
      </c>
      <c r="I63" s="107"/>
      <c r="J63" s="107" t="s">
        <v>322</v>
      </c>
      <c r="K63" s="107" t="s">
        <v>322</v>
      </c>
    </row>
    <row r="64" spans="1:11" ht="11.5" x14ac:dyDescent="0.25">
      <c r="A64" s="44"/>
      <c r="B64" s="106">
        <v>38718</v>
      </c>
      <c r="C64" s="107">
        <v>41</v>
      </c>
      <c r="D64" s="107">
        <v>28.3333333333333</v>
      </c>
      <c r="E64" s="107">
        <v>31</v>
      </c>
      <c r="F64" s="107">
        <v>61</v>
      </c>
      <c r="G64" s="107" t="s">
        <v>322</v>
      </c>
      <c r="H64" s="107" t="s">
        <v>322</v>
      </c>
      <c r="I64" s="107"/>
      <c r="J64" s="107" t="s">
        <v>322</v>
      </c>
      <c r="K64" s="107" t="s">
        <v>322</v>
      </c>
    </row>
    <row r="65" spans="1:11" x14ac:dyDescent="0.25">
      <c r="B65" s="106">
        <v>38749</v>
      </c>
      <c r="C65" s="107">
        <v>41</v>
      </c>
      <c r="D65" s="107">
        <v>28.3333333333333</v>
      </c>
      <c r="E65" s="107">
        <v>28</v>
      </c>
      <c r="F65" s="107">
        <v>58</v>
      </c>
      <c r="G65" s="107" t="s">
        <v>322</v>
      </c>
      <c r="H65" s="107" t="s">
        <v>322</v>
      </c>
      <c r="I65" s="107"/>
      <c r="J65" s="107" t="s">
        <v>322</v>
      </c>
      <c r="K65" s="107" t="s">
        <v>322</v>
      </c>
    </row>
    <row r="66" spans="1:11" ht="11.5" x14ac:dyDescent="0.25">
      <c r="A66" s="44"/>
      <c r="B66" s="106">
        <v>38777</v>
      </c>
      <c r="C66" s="107">
        <v>41</v>
      </c>
      <c r="D66" s="107">
        <v>28.3333333333333</v>
      </c>
      <c r="E66" s="107">
        <v>28</v>
      </c>
      <c r="F66" s="107">
        <v>58</v>
      </c>
      <c r="G66" s="107" t="s">
        <v>322</v>
      </c>
      <c r="H66" s="107" t="s">
        <v>322</v>
      </c>
      <c r="I66" s="107"/>
      <c r="J66" s="107" t="s">
        <v>322</v>
      </c>
      <c r="K66" s="107" t="s">
        <v>322</v>
      </c>
    </row>
    <row r="67" spans="1:11" ht="11.5" x14ac:dyDescent="0.25">
      <c r="A67" s="44"/>
      <c r="B67" s="106">
        <v>38808</v>
      </c>
      <c r="C67" s="107">
        <v>41</v>
      </c>
      <c r="D67" s="107">
        <v>28.3333333333333</v>
      </c>
      <c r="E67" s="107">
        <v>28</v>
      </c>
      <c r="F67" s="107">
        <v>55</v>
      </c>
      <c r="G67" s="107" t="s">
        <v>322</v>
      </c>
      <c r="H67" s="107" t="s">
        <v>322</v>
      </c>
      <c r="I67" s="107"/>
      <c r="J67" s="107" t="s">
        <v>322</v>
      </c>
      <c r="K67" s="107" t="s">
        <v>322</v>
      </c>
    </row>
    <row r="68" spans="1:11" x14ac:dyDescent="0.25">
      <c r="B68" s="106">
        <v>38838</v>
      </c>
      <c r="C68" s="107">
        <v>41</v>
      </c>
      <c r="D68" s="107">
        <v>28.3333333333333</v>
      </c>
      <c r="E68" s="107">
        <v>28</v>
      </c>
      <c r="F68" s="107">
        <v>52</v>
      </c>
      <c r="G68" s="107" t="s">
        <v>322</v>
      </c>
      <c r="H68" s="107" t="s">
        <v>322</v>
      </c>
      <c r="I68" s="107"/>
      <c r="J68" s="107" t="s">
        <v>322</v>
      </c>
      <c r="K68" s="107" t="s">
        <v>322</v>
      </c>
    </row>
    <row r="69" spans="1:11" x14ac:dyDescent="0.25">
      <c r="B69" s="106">
        <v>38869</v>
      </c>
      <c r="C69" s="107">
        <v>41</v>
      </c>
      <c r="D69" s="107">
        <v>28.3333333333333</v>
      </c>
      <c r="E69" s="107">
        <v>28</v>
      </c>
      <c r="F69" s="107">
        <v>52</v>
      </c>
      <c r="G69" s="107" t="s">
        <v>322</v>
      </c>
      <c r="H69" s="107" t="s">
        <v>322</v>
      </c>
      <c r="I69" s="107"/>
      <c r="J69" s="107" t="s">
        <v>322</v>
      </c>
      <c r="K69" s="107" t="s">
        <v>322</v>
      </c>
    </row>
    <row r="70" spans="1:11" x14ac:dyDescent="0.25">
      <c r="B70" s="106">
        <v>38899</v>
      </c>
      <c r="C70" s="107">
        <v>41</v>
      </c>
      <c r="D70" s="107">
        <v>31.6666666666667</v>
      </c>
      <c r="E70" s="107">
        <v>28</v>
      </c>
      <c r="F70" s="107">
        <v>52</v>
      </c>
      <c r="G70" s="107" t="s">
        <v>322</v>
      </c>
      <c r="H70" s="107" t="s">
        <v>322</v>
      </c>
      <c r="I70" s="107"/>
      <c r="J70" s="107" t="s">
        <v>322</v>
      </c>
      <c r="K70" s="107" t="s">
        <v>322</v>
      </c>
    </row>
    <row r="71" spans="1:11" x14ac:dyDescent="0.25">
      <c r="B71" s="106">
        <v>38930</v>
      </c>
      <c r="C71" s="107">
        <v>41</v>
      </c>
      <c r="D71" s="107">
        <v>31.6666666666667</v>
      </c>
      <c r="E71" s="107">
        <v>28</v>
      </c>
      <c r="F71" s="107">
        <v>59</v>
      </c>
      <c r="G71" s="107" t="s">
        <v>322</v>
      </c>
      <c r="H71" s="107" t="s">
        <v>322</v>
      </c>
      <c r="I71" s="107"/>
      <c r="J71" s="107" t="s">
        <v>322</v>
      </c>
      <c r="K71" s="107" t="s">
        <v>322</v>
      </c>
    </row>
    <row r="72" spans="1:11" x14ac:dyDescent="0.25">
      <c r="B72" s="106">
        <v>38961</v>
      </c>
      <c r="C72" s="107">
        <v>41</v>
      </c>
      <c r="D72" s="107">
        <v>31.6666666666667</v>
      </c>
      <c r="E72" s="107">
        <v>28</v>
      </c>
      <c r="F72" s="107">
        <v>48</v>
      </c>
      <c r="G72" s="107" t="s">
        <v>322</v>
      </c>
      <c r="H72" s="107" t="s">
        <v>322</v>
      </c>
      <c r="I72" s="107"/>
      <c r="J72" s="107" t="s">
        <v>322</v>
      </c>
      <c r="K72" s="107" t="s">
        <v>322</v>
      </c>
    </row>
    <row r="73" spans="1:11" x14ac:dyDescent="0.25">
      <c r="B73" s="106">
        <v>38991</v>
      </c>
      <c r="C73" s="107">
        <v>41</v>
      </c>
      <c r="D73" s="107">
        <v>35.1666666666667</v>
      </c>
      <c r="E73" s="107">
        <v>28</v>
      </c>
      <c r="F73" s="107">
        <v>73</v>
      </c>
      <c r="G73" s="107" t="s">
        <v>322</v>
      </c>
      <c r="H73" s="107" t="s">
        <v>322</v>
      </c>
      <c r="I73" s="107"/>
      <c r="J73" s="107" t="s">
        <v>322</v>
      </c>
      <c r="K73" s="107" t="s">
        <v>322</v>
      </c>
    </row>
    <row r="74" spans="1:11" x14ac:dyDescent="0.25">
      <c r="B74" s="106">
        <v>39022</v>
      </c>
      <c r="C74" s="107">
        <v>41</v>
      </c>
      <c r="D74" s="107">
        <v>36.3333333333333</v>
      </c>
      <c r="E74" s="107">
        <v>28</v>
      </c>
      <c r="F74" s="107">
        <v>73</v>
      </c>
      <c r="G74" s="107" t="s">
        <v>322</v>
      </c>
      <c r="H74" s="107" t="s">
        <v>322</v>
      </c>
      <c r="I74" s="107"/>
      <c r="J74" s="107" t="s">
        <v>322</v>
      </c>
      <c r="K74" s="107" t="s">
        <v>322</v>
      </c>
    </row>
    <row r="75" spans="1:11" ht="11.5" x14ac:dyDescent="0.25">
      <c r="A75" s="44"/>
      <c r="B75" s="106">
        <v>39052</v>
      </c>
      <c r="C75" s="107">
        <v>41</v>
      </c>
      <c r="D75" s="107">
        <v>36.3333333333333</v>
      </c>
      <c r="E75" s="107">
        <v>30</v>
      </c>
      <c r="F75" s="107">
        <v>69</v>
      </c>
      <c r="G75" s="107" t="s">
        <v>322</v>
      </c>
      <c r="H75" s="107" t="s">
        <v>322</v>
      </c>
      <c r="I75" s="107"/>
      <c r="J75" s="107" t="s">
        <v>322</v>
      </c>
      <c r="K75" s="107" t="s">
        <v>322</v>
      </c>
    </row>
    <row r="76" spans="1:11" ht="11.5" x14ac:dyDescent="0.25">
      <c r="A76" s="44"/>
      <c r="B76" s="106">
        <v>39083</v>
      </c>
      <c r="C76" s="107">
        <v>41</v>
      </c>
      <c r="D76" s="107">
        <v>36.3333333333333</v>
      </c>
      <c r="E76" s="107">
        <v>30</v>
      </c>
      <c r="F76" s="107">
        <v>70</v>
      </c>
      <c r="G76" s="107" t="s">
        <v>322</v>
      </c>
      <c r="H76" s="107" t="s">
        <v>322</v>
      </c>
      <c r="I76" s="107"/>
      <c r="J76" s="107" t="s">
        <v>322</v>
      </c>
      <c r="K76" s="107" t="s">
        <v>322</v>
      </c>
    </row>
    <row r="77" spans="1:11" x14ac:dyDescent="0.25">
      <c r="B77" s="106">
        <v>39114</v>
      </c>
      <c r="C77" s="107">
        <v>42</v>
      </c>
      <c r="D77" s="107">
        <v>37.1666666666667</v>
      </c>
      <c r="E77" s="107">
        <v>30</v>
      </c>
      <c r="F77" s="107">
        <v>70</v>
      </c>
      <c r="G77" s="107" t="s">
        <v>322</v>
      </c>
      <c r="H77" s="107" t="s">
        <v>322</v>
      </c>
      <c r="I77" s="107"/>
      <c r="J77" s="107" t="s">
        <v>322</v>
      </c>
      <c r="K77" s="107" t="s">
        <v>322</v>
      </c>
    </row>
    <row r="78" spans="1:11" x14ac:dyDescent="0.25">
      <c r="B78" s="106">
        <v>39142</v>
      </c>
      <c r="C78" s="107">
        <v>43</v>
      </c>
      <c r="D78" s="107">
        <v>39.6666666666667</v>
      </c>
      <c r="E78" s="107">
        <v>30</v>
      </c>
      <c r="F78" s="107">
        <v>70</v>
      </c>
      <c r="G78" s="107" t="s">
        <v>322</v>
      </c>
      <c r="H78" s="107" t="s">
        <v>322</v>
      </c>
      <c r="I78" s="107"/>
      <c r="J78" s="107" t="s">
        <v>322</v>
      </c>
      <c r="K78" s="107" t="s">
        <v>322</v>
      </c>
    </row>
    <row r="79" spans="1:11" x14ac:dyDescent="0.25">
      <c r="B79" s="106">
        <v>39173</v>
      </c>
      <c r="C79" s="107">
        <v>43</v>
      </c>
      <c r="D79" s="107">
        <v>39.6666666666667</v>
      </c>
      <c r="E79" s="107">
        <v>35</v>
      </c>
      <c r="F79" s="107">
        <v>72</v>
      </c>
      <c r="G79" s="107" t="s">
        <v>322</v>
      </c>
      <c r="H79" s="107" t="s">
        <v>322</v>
      </c>
      <c r="I79" s="107"/>
      <c r="J79" s="107" t="s">
        <v>322</v>
      </c>
      <c r="K79" s="107" t="s">
        <v>322</v>
      </c>
    </row>
    <row r="80" spans="1:11" x14ac:dyDescent="0.25">
      <c r="B80" s="106">
        <v>39203</v>
      </c>
      <c r="C80" s="107">
        <v>43</v>
      </c>
      <c r="D80" s="107">
        <v>39.6666666666667</v>
      </c>
      <c r="E80" s="107">
        <v>35</v>
      </c>
      <c r="F80" s="107">
        <v>72</v>
      </c>
      <c r="G80" s="107" t="s">
        <v>322</v>
      </c>
      <c r="H80" s="107" t="s">
        <v>322</v>
      </c>
      <c r="I80" s="107"/>
      <c r="J80" s="107" t="s">
        <v>322</v>
      </c>
      <c r="K80" s="107" t="s">
        <v>322</v>
      </c>
    </row>
    <row r="81" spans="1:11" x14ac:dyDescent="0.25">
      <c r="B81" s="106">
        <v>39234</v>
      </c>
      <c r="C81" s="107">
        <v>43</v>
      </c>
      <c r="D81" s="107">
        <v>40.6666666666667</v>
      </c>
      <c r="E81" s="107">
        <v>37</v>
      </c>
      <c r="F81" s="107">
        <v>73</v>
      </c>
      <c r="G81" s="107" t="s">
        <v>322</v>
      </c>
      <c r="H81" s="107" t="s">
        <v>322</v>
      </c>
      <c r="I81" s="107"/>
      <c r="J81" s="107" t="s">
        <v>322</v>
      </c>
      <c r="K81" s="107" t="s">
        <v>322</v>
      </c>
    </row>
    <row r="82" spans="1:11" x14ac:dyDescent="0.25">
      <c r="B82" s="106">
        <v>39264</v>
      </c>
      <c r="C82" s="107">
        <v>43</v>
      </c>
      <c r="D82" s="107">
        <v>40.6666666666667</v>
      </c>
      <c r="E82" s="107">
        <v>37</v>
      </c>
      <c r="F82" s="107">
        <v>75</v>
      </c>
      <c r="G82" s="107" t="s">
        <v>322</v>
      </c>
      <c r="H82" s="107" t="s">
        <v>322</v>
      </c>
      <c r="I82" s="107"/>
      <c r="J82" s="107" t="s">
        <v>322</v>
      </c>
      <c r="K82" s="107" t="s">
        <v>322</v>
      </c>
    </row>
    <row r="83" spans="1:11" ht="11.5" x14ac:dyDescent="0.25">
      <c r="A83" s="44"/>
      <c r="B83" s="106">
        <v>39295</v>
      </c>
      <c r="C83" s="107">
        <v>45</v>
      </c>
      <c r="D83" s="107">
        <v>40.6666666666667</v>
      </c>
      <c r="E83" s="107">
        <v>37</v>
      </c>
      <c r="F83" s="107">
        <v>79</v>
      </c>
      <c r="G83" s="107" t="s">
        <v>322</v>
      </c>
      <c r="H83" s="107" t="s">
        <v>322</v>
      </c>
      <c r="I83" s="107"/>
      <c r="J83" s="107" t="s">
        <v>322</v>
      </c>
      <c r="K83" s="107" t="s">
        <v>322</v>
      </c>
    </row>
    <row r="84" spans="1:11" ht="11.5" x14ac:dyDescent="0.25">
      <c r="A84" s="44"/>
      <c r="B84" s="106">
        <v>39326</v>
      </c>
      <c r="C84" s="107">
        <v>48</v>
      </c>
      <c r="D84" s="107">
        <v>40.6666666666667</v>
      </c>
      <c r="E84" s="107">
        <v>38</v>
      </c>
      <c r="F84" s="107">
        <v>80</v>
      </c>
      <c r="G84" s="107" t="s">
        <v>322</v>
      </c>
      <c r="H84" s="107" t="s">
        <v>322</v>
      </c>
      <c r="I84" s="107"/>
      <c r="J84" s="107" t="s">
        <v>322</v>
      </c>
      <c r="K84" s="107" t="s">
        <v>322</v>
      </c>
    </row>
    <row r="85" spans="1:11" x14ac:dyDescent="0.25">
      <c r="B85" s="106">
        <v>39356</v>
      </c>
      <c r="C85" s="107">
        <v>53</v>
      </c>
      <c r="D85" s="107">
        <v>40.6666666666667</v>
      </c>
      <c r="E85" s="107">
        <v>38</v>
      </c>
      <c r="F85" s="107">
        <v>80</v>
      </c>
      <c r="G85" s="107" t="s">
        <v>322</v>
      </c>
      <c r="H85" s="107" t="s">
        <v>322</v>
      </c>
      <c r="I85" s="107"/>
      <c r="J85" s="107" t="s">
        <v>322</v>
      </c>
      <c r="K85" s="107" t="s">
        <v>322</v>
      </c>
    </row>
    <row r="86" spans="1:11" x14ac:dyDescent="0.25">
      <c r="B86" s="106">
        <v>39387</v>
      </c>
      <c r="C86" s="107">
        <v>53</v>
      </c>
      <c r="D86" s="107">
        <v>57.466666666666697</v>
      </c>
      <c r="E86" s="107">
        <v>62</v>
      </c>
      <c r="F86" s="107">
        <v>228</v>
      </c>
      <c r="G86" s="107" t="s">
        <v>322</v>
      </c>
      <c r="H86" s="107" t="s">
        <v>322</v>
      </c>
      <c r="I86" s="107"/>
      <c r="J86" s="107" t="s">
        <v>322</v>
      </c>
      <c r="K86" s="107" t="s">
        <v>322</v>
      </c>
    </row>
    <row r="87" spans="1:11" x14ac:dyDescent="0.25">
      <c r="B87" s="106">
        <v>39417</v>
      </c>
      <c r="C87" s="107">
        <v>53</v>
      </c>
      <c r="D87" s="107">
        <v>71.1111111111111</v>
      </c>
      <c r="E87" s="107">
        <v>82</v>
      </c>
      <c r="F87" s="107">
        <v>226</v>
      </c>
      <c r="G87" s="107" t="s">
        <v>322</v>
      </c>
      <c r="H87" s="107" t="s">
        <v>322</v>
      </c>
      <c r="I87" s="107"/>
      <c r="J87" s="107" t="s">
        <v>322</v>
      </c>
      <c r="K87" s="107" t="s">
        <v>322</v>
      </c>
    </row>
    <row r="88" spans="1:11" x14ac:dyDescent="0.25">
      <c r="B88" s="106">
        <v>39448</v>
      </c>
      <c r="C88" s="107">
        <v>85</v>
      </c>
      <c r="D88" s="107">
        <v>116.666666666667</v>
      </c>
      <c r="E88" s="107">
        <v>103</v>
      </c>
      <c r="F88" s="107">
        <v>225</v>
      </c>
      <c r="G88" s="107" t="s">
        <v>322</v>
      </c>
      <c r="H88" s="107" t="s">
        <v>322</v>
      </c>
      <c r="I88" s="107"/>
      <c r="J88" s="107" t="s">
        <v>322</v>
      </c>
      <c r="K88" s="107" t="s">
        <v>322</v>
      </c>
    </row>
    <row r="89" spans="1:11" x14ac:dyDescent="0.25">
      <c r="B89" s="106">
        <v>39479</v>
      </c>
      <c r="C89" s="107">
        <v>85</v>
      </c>
      <c r="D89" s="107">
        <v>123.333333333333</v>
      </c>
      <c r="E89" s="107">
        <v>103</v>
      </c>
      <c r="F89" s="107">
        <v>225</v>
      </c>
      <c r="G89" s="107" t="s">
        <v>322</v>
      </c>
      <c r="H89" s="107" t="s">
        <v>322</v>
      </c>
      <c r="I89" s="107"/>
      <c r="J89" s="107" t="s">
        <v>322</v>
      </c>
      <c r="K89" s="107" t="s">
        <v>322</v>
      </c>
    </row>
    <row r="90" spans="1:11" x14ac:dyDescent="0.25">
      <c r="B90" s="106">
        <v>39508</v>
      </c>
      <c r="C90" s="107">
        <v>85</v>
      </c>
      <c r="D90" s="107">
        <v>123.333333333333</v>
      </c>
      <c r="E90" s="107">
        <v>103</v>
      </c>
      <c r="F90" s="107">
        <v>225</v>
      </c>
      <c r="G90" s="107" t="s">
        <v>322</v>
      </c>
      <c r="H90" s="107" t="s">
        <v>322</v>
      </c>
      <c r="I90" s="107"/>
      <c r="J90" s="107" t="s">
        <v>322</v>
      </c>
      <c r="K90" s="107" t="s">
        <v>322</v>
      </c>
    </row>
    <row r="91" spans="1:11" x14ac:dyDescent="0.25">
      <c r="B91" s="106">
        <v>39539</v>
      </c>
      <c r="C91" s="107">
        <v>85</v>
      </c>
      <c r="D91" s="107">
        <v>123.333333333333</v>
      </c>
      <c r="E91" s="107">
        <v>103</v>
      </c>
      <c r="F91" s="107">
        <v>225</v>
      </c>
      <c r="G91" s="107" t="s">
        <v>322</v>
      </c>
      <c r="H91" s="107" t="s">
        <v>322</v>
      </c>
      <c r="I91" s="107"/>
      <c r="J91" s="107" t="s">
        <v>322</v>
      </c>
      <c r="K91" s="107" t="s">
        <v>322</v>
      </c>
    </row>
    <row r="92" spans="1:11" ht="11.5" x14ac:dyDescent="0.25">
      <c r="A92" s="44"/>
      <c r="B92" s="106">
        <v>39569</v>
      </c>
      <c r="C92" s="107">
        <v>85</v>
      </c>
      <c r="D92" s="107">
        <v>130</v>
      </c>
      <c r="E92" s="107">
        <v>103</v>
      </c>
      <c r="F92" s="107">
        <v>225</v>
      </c>
      <c r="G92" s="107" t="s">
        <v>322</v>
      </c>
      <c r="H92" s="107" t="s">
        <v>322</v>
      </c>
      <c r="I92" s="107"/>
      <c r="J92" s="107" t="s">
        <v>322</v>
      </c>
      <c r="K92" s="107" t="s">
        <v>322</v>
      </c>
    </row>
    <row r="93" spans="1:11" ht="11.5" x14ac:dyDescent="0.25">
      <c r="A93" s="44"/>
      <c r="B93" s="106">
        <v>39600</v>
      </c>
      <c r="C93" s="107">
        <v>85</v>
      </c>
      <c r="D93" s="107">
        <v>136.666666666667</v>
      </c>
      <c r="E93" s="107">
        <v>103</v>
      </c>
      <c r="F93" s="107">
        <v>275</v>
      </c>
      <c r="G93" s="107" t="s">
        <v>322</v>
      </c>
      <c r="H93" s="107" t="s">
        <v>322</v>
      </c>
      <c r="I93" s="107"/>
      <c r="J93" s="107" t="s">
        <v>322</v>
      </c>
      <c r="K93" s="107" t="s">
        <v>322</v>
      </c>
    </row>
    <row r="94" spans="1:11" x14ac:dyDescent="0.25">
      <c r="B94" s="106">
        <v>39630</v>
      </c>
      <c r="C94" s="107">
        <v>85</v>
      </c>
      <c r="D94" s="107">
        <v>176.666666666667</v>
      </c>
      <c r="E94" s="107">
        <v>103</v>
      </c>
      <c r="F94" s="107">
        <v>285</v>
      </c>
      <c r="G94" s="107" t="s">
        <v>322</v>
      </c>
      <c r="H94" s="107" t="s">
        <v>322</v>
      </c>
      <c r="I94" s="107"/>
      <c r="J94" s="107" t="s">
        <v>322</v>
      </c>
      <c r="K94" s="107" t="s">
        <v>322</v>
      </c>
    </row>
    <row r="95" spans="1:11" x14ac:dyDescent="0.25">
      <c r="B95" s="106">
        <v>39661</v>
      </c>
      <c r="C95" s="107">
        <v>118</v>
      </c>
      <c r="D95" s="107">
        <v>247.833333333333</v>
      </c>
      <c r="E95" s="107">
        <v>103</v>
      </c>
      <c r="F95" s="107">
        <v>285</v>
      </c>
      <c r="G95" s="107" t="s">
        <v>322</v>
      </c>
      <c r="H95" s="107" t="s">
        <v>322</v>
      </c>
      <c r="I95" s="107"/>
      <c r="J95" s="107" t="s">
        <v>322</v>
      </c>
      <c r="K95" s="107" t="s">
        <v>322</v>
      </c>
    </row>
    <row r="96" spans="1:11" x14ac:dyDescent="0.25">
      <c r="B96" s="106">
        <v>39692</v>
      </c>
      <c r="C96" s="107">
        <v>150</v>
      </c>
      <c r="D96" s="107">
        <v>264.66666666666703</v>
      </c>
      <c r="E96" s="107">
        <v>275</v>
      </c>
      <c r="F96" s="107">
        <v>318</v>
      </c>
      <c r="G96" s="107" t="s">
        <v>322</v>
      </c>
      <c r="H96" s="107" t="s">
        <v>322</v>
      </c>
      <c r="I96" s="107"/>
      <c r="J96" s="107" t="s">
        <v>322</v>
      </c>
      <c r="K96" s="107" t="s">
        <v>322</v>
      </c>
    </row>
    <row r="97" spans="1:11" x14ac:dyDescent="0.25">
      <c r="B97" s="106">
        <v>39722</v>
      </c>
      <c r="C97" s="107">
        <v>150</v>
      </c>
      <c r="D97" s="107">
        <v>256</v>
      </c>
      <c r="E97" s="107">
        <v>271</v>
      </c>
      <c r="F97" s="107">
        <v>304</v>
      </c>
      <c r="G97" s="107" t="s">
        <v>322</v>
      </c>
      <c r="H97" s="107" t="s">
        <v>322</v>
      </c>
      <c r="I97" s="107"/>
      <c r="J97" s="107" t="s">
        <v>322</v>
      </c>
      <c r="K97" s="107" t="s">
        <v>322</v>
      </c>
    </row>
    <row r="98" spans="1:11" x14ac:dyDescent="0.25">
      <c r="B98" s="106">
        <v>39753</v>
      </c>
      <c r="C98" s="107">
        <v>150</v>
      </c>
      <c r="D98" s="107">
        <v>240</v>
      </c>
      <c r="E98" s="107">
        <v>255</v>
      </c>
      <c r="F98" s="107">
        <v>280</v>
      </c>
      <c r="G98" s="107" t="s">
        <v>322</v>
      </c>
      <c r="H98" s="107" t="s">
        <v>322</v>
      </c>
      <c r="I98" s="107"/>
      <c r="J98" s="107" t="s">
        <v>322</v>
      </c>
      <c r="K98" s="107" t="s">
        <v>322</v>
      </c>
    </row>
    <row r="99" spans="1:11" x14ac:dyDescent="0.25">
      <c r="B99" s="106">
        <v>39783</v>
      </c>
      <c r="C99" s="107">
        <v>150</v>
      </c>
      <c r="D99" s="107">
        <v>107.5</v>
      </c>
      <c r="E99" s="107">
        <v>35</v>
      </c>
      <c r="F99" s="107">
        <v>110</v>
      </c>
      <c r="G99" s="107" t="s">
        <v>322</v>
      </c>
      <c r="H99" s="107" t="s">
        <v>322</v>
      </c>
      <c r="I99" s="107"/>
      <c r="J99" s="107">
        <v>183</v>
      </c>
      <c r="K99" s="107">
        <v>90</v>
      </c>
    </row>
    <row r="100" spans="1:11" ht="11.5" x14ac:dyDescent="0.25">
      <c r="A100" s="44"/>
      <c r="B100" s="106">
        <v>39814</v>
      </c>
      <c r="C100" s="107">
        <v>75</v>
      </c>
      <c r="D100" s="107">
        <v>80</v>
      </c>
      <c r="E100" s="107">
        <v>35</v>
      </c>
      <c r="F100" s="107">
        <v>85</v>
      </c>
      <c r="G100" s="107" t="s">
        <v>322</v>
      </c>
      <c r="H100" s="107" t="s">
        <v>322</v>
      </c>
      <c r="I100" s="107"/>
      <c r="J100" s="107">
        <v>133</v>
      </c>
      <c r="K100" s="107">
        <v>54</v>
      </c>
    </row>
    <row r="101" spans="1:11" ht="11.5" x14ac:dyDescent="0.25">
      <c r="A101" s="44"/>
      <c r="B101" s="106">
        <v>39845</v>
      </c>
      <c r="C101" s="107">
        <v>50</v>
      </c>
      <c r="D101" s="107">
        <v>48</v>
      </c>
      <c r="E101" s="107">
        <v>24</v>
      </c>
      <c r="F101" s="107">
        <v>48</v>
      </c>
      <c r="G101" s="107" t="s">
        <v>322</v>
      </c>
      <c r="H101" s="107" t="s">
        <v>322</v>
      </c>
      <c r="I101" s="107"/>
      <c r="J101" s="107">
        <v>125</v>
      </c>
      <c r="K101" s="107">
        <v>23</v>
      </c>
    </row>
    <row r="102" spans="1:11" x14ac:dyDescent="0.25">
      <c r="B102" s="106">
        <v>39873</v>
      </c>
      <c r="C102" s="107">
        <v>50</v>
      </c>
      <c r="D102" s="107">
        <v>20</v>
      </c>
      <c r="E102" s="107">
        <v>10</v>
      </c>
      <c r="F102" s="107">
        <v>20</v>
      </c>
      <c r="G102" s="107" t="s">
        <v>322</v>
      </c>
      <c r="H102" s="107" t="s">
        <v>322</v>
      </c>
      <c r="I102" s="107"/>
      <c r="J102" s="107">
        <v>125</v>
      </c>
      <c r="K102" s="107">
        <v>10</v>
      </c>
    </row>
    <row r="103" spans="1:11" x14ac:dyDescent="0.25">
      <c r="B103" s="106">
        <v>39904</v>
      </c>
      <c r="C103" s="107">
        <v>50</v>
      </c>
      <c r="D103" s="107">
        <v>10</v>
      </c>
      <c r="E103" s="107">
        <v>8</v>
      </c>
      <c r="F103" s="107">
        <v>10</v>
      </c>
      <c r="G103" s="107" t="s">
        <v>322</v>
      </c>
      <c r="H103" s="107" t="s">
        <v>322</v>
      </c>
      <c r="I103" s="107"/>
      <c r="J103" s="107">
        <v>125</v>
      </c>
      <c r="K103" s="107">
        <v>-10</v>
      </c>
    </row>
    <row r="104" spans="1:11" x14ac:dyDescent="0.25">
      <c r="B104" s="106">
        <v>39934</v>
      </c>
      <c r="C104" s="107">
        <v>50</v>
      </c>
      <c r="D104" s="107">
        <v>12</v>
      </c>
      <c r="E104" s="107">
        <v>8</v>
      </c>
      <c r="F104" s="107">
        <v>12</v>
      </c>
      <c r="G104" s="107" t="s">
        <v>322</v>
      </c>
      <c r="H104" s="107" t="s">
        <v>322</v>
      </c>
      <c r="I104" s="107"/>
      <c r="J104" s="107">
        <v>125</v>
      </c>
      <c r="K104" s="107">
        <v>-2</v>
      </c>
    </row>
    <row r="105" spans="1:11" x14ac:dyDescent="0.25">
      <c r="B105" s="106">
        <v>39965</v>
      </c>
      <c r="C105" s="107">
        <v>50</v>
      </c>
      <c r="D105" s="107">
        <v>14</v>
      </c>
      <c r="E105" s="107">
        <v>4</v>
      </c>
      <c r="F105" s="107">
        <v>13</v>
      </c>
      <c r="G105" s="107" t="s">
        <v>322</v>
      </c>
      <c r="H105" s="107" t="s">
        <v>322</v>
      </c>
      <c r="I105" s="107"/>
      <c r="J105" s="107">
        <v>125</v>
      </c>
      <c r="K105" s="107">
        <v>14</v>
      </c>
    </row>
    <row r="106" spans="1:11" x14ac:dyDescent="0.25">
      <c r="B106" s="106">
        <v>39995</v>
      </c>
      <c r="C106" s="107">
        <v>37</v>
      </c>
      <c r="D106" s="107">
        <v>10</v>
      </c>
      <c r="E106" s="107">
        <v>-5</v>
      </c>
      <c r="F106" s="107">
        <v>8</v>
      </c>
      <c r="G106" s="107" t="s">
        <v>322</v>
      </c>
      <c r="H106" s="107" t="s">
        <v>322</v>
      </c>
      <c r="I106" s="107"/>
      <c r="J106" s="107">
        <v>125</v>
      </c>
      <c r="K106" s="107">
        <v>10</v>
      </c>
    </row>
    <row r="107" spans="1:11" x14ac:dyDescent="0.25">
      <c r="B107" s="106">
        <v>40026</v>
      </c>
      <c r="C107" s="107">
        <v>33</v>
      </c>
      <c r="D107" s="107">
        <v>10</v>
      </c>
      <c r="E107" s="107">
        <v>-5</v>
      </c>
      <c r="F107" s="107">
        <v>10</v>
      </c>
      <c r="G107" s="107" t="s">
        <v>322</v>
      </c>
      <c r="H107" s="107" t="s">
        <v>322</v>
      </c>
      <c r="I107" s="107"/>
      <c r="J107" s="107">
        <v>125</v>
      </c>
      <c r="K107" s="107">
        <v>10</v>
      </c>
    </row>
    <row r="108" spans="1:11" x14ac:dyDescent="0.25">
      <c r="B108" s="106">
        <v>40057</v>
      </c>
      <c r="C108" s="107">
        <v>35</v>
      </c>
      <c r="D108" s="107">
        <v>35</v>
      </c>
      <c r="E108" s="107">
        <v>0</v>
      </c>
      <c r="F108" s="107">
        <v>35</v>
      </c>
      <c r="G108" s="107" t="s">
        <v>322</v>
      </c>
      <c r="H108" s="107" t="s">
        <v>322</v>
      </c>
      <c r="I108" s="107"/>
      <c r="J108" s="107">
        <v>125</v>
      </c>
      <c r="K108" s="107">
        <v>30</v>
      </c>
    </row>
    <row r="109" spans="1:11" ht="11.5" x14ac:dyDescent="0.25">
      <c r="A109" s="44"/>
      <c r="B109" s="106">
        <v>40087</v>
      </c>
      <c r="C109" s="107">
        <v>35</v>
      </c>
      <c r="D109" s="107">
        <v>31</v>
      </c>
      <c r="E109" s="107">
        <v>-5</v>
      </c>
      <c r="F109" s="107">
        <v>23</v>
      </c>
      <c r="G109" s="107" t="s">
        <v>322</v>
      </c>
      <c r="H109" s="107" t="s">
        <v>322</v>
      </c>
      <c r="I109" s="107"/>
      <c r="J109" s="107">
        <v>125</v>
      </c>
      <c r="K109" s="107">
        <v>26</v>
      </c>
    </row>
    <row r="110" spans="1:11" ht="11.5" x14ac:dyDescent="0.25">
      <c r="A110" s="44"/>
      <c r="B110" s="106">
        <v>40118</v>
      </c>
      <c r="C110" s="107">
        <v>35</v>
      </c>
      <c r="D110" s="107">
        <v>23</v>
      </c>
      <c r="E110" s="107">
        <v>-13</v>
      </c>
      <c r="F110" s="107">
        <v>5</v>
      </c>
      <c r="G110" s="107" t="s">
        <v>322</v>
      </c>
      <c r="H110" s="107" t="s">
        <v>322</v>
      </c>
      <c r="I110" s="107"/>
      <c r="J110" s="107">
        <v>125</v>
      </c>
      <c r="K110" s="107">
        <v>21</v>
      </c>
    </row>
    <row r="111" spans="1:11" x14ac:dyDescent="0.25">
      <c r="B111" s="106">
        <v>40148</v>
      </c>
      <c r="C111" s="107">
        <v>35</v>
      </c>
      <c r="D111" s="107">
        <v>24</v>
      </c>
      <c r="E111" s="107">
        <v>-1</v>
      </c>
      <c r="F111" s="107">
        <v>28</v>
      </c>
      <c r="G111" s="107" t="s">
        <v>322</v>
      </c>
      <c r="H111" s="107" t="s">
        <v>322</v>
      </c>
      <c r="I111" s="107"/>
      <c r="J111" s="107">
        <v>50</v>
      </c>
      <c r="K111" s="107">
        <v>34</v>
      </c>
    </row>
    <row r="112" spans="1:11" x14ac:dyDescent="0.25">
      <c r="B112" s="106">
        <v>40179</v>
      </c>
      <c r="C112" s="107">
        <v>35</v>
      </c>
      <c r="D112" s="107">
        <v>55</v>
      </c>
      <c r="E112" s="107">
        <v>20</v>
      </c>
      <c r="F112" s="107">
        <v>51</v>
      </c>
      <c r="G112" s="107" t="s">
        <v>322</v>
      </c>
      <c r="H112" s="107" t="s">
        <v>322</v>
      </c>
      <c r="I112" s="107"/>
      <c r="J112" s="107">
        <v>50</v>
      </c>
      <c r="K112" s="107">
        <v>51</v>
      </c>
    </row>
    <row r="113" spans="1:11" x14ac:dyDescent="0.25">
      <c r="B113" s="106">
        <v>40210</v>
      </c>
      <c r="C113" s="107">
        <v>38</v>
      </c>
      <c r="D113" s="107">
        <v>75</v>
      </c>
      <c r="E113" s="107">
        <v>48</v>
      </c>
      <c r="F113" s="107">
        <v>83</v>
      </c>
      <c r="G113" s="107" t="s">
        <v>322</v>
      </c>
      <c r="H113" s="107" t="s">
        <v>322</v>
      </c>
      <c r="I113" s="107"/>
      <c r="J113" s="107">
        <v>50</v>
      </c>
      <c r="K113" s="107">
        <v>95</v>
      </c>
    </row>
    <row r="114" spans="1:11" x14ac:dyDescent="0.25">
      <c r="B114" s="106">
        <v>40238</v>
      </c>
      <c r="C114" s="107">
        <v>38</v>
      </c>
      <c r="D114" s="107">
        <v>83</v>
      </c>
      <c r="E114" s="107">
        <v>50</v>
      </c>
      <c r="F114" s="107">
        <v>90</v>
      </c>
      <c r="G114" s="107" t="s">
        <v>322</v>
      </c>
      <c r="H114" s="107" t="s">
        <v>322</v>
      </c>
      <c r="I114" s="107"/>
      <c r="J114" s="107">
        <v>50</v>
      </c>
      <c r="K114" s="107">
        <v>129</v>
      </c>
    </row>
    <row r="115" spans="1:11" x14ac:dyDescent="0.25">
      <c r="B115" s="106">
        <v>40269</v>
      </c>
      <c r="C115" s="107">
        <v>49</v>
      </c>
      <c r="D115" s="107">
        <v>106</v>
      </c>
      <c r="E115" s="107">
        <v>50</v>
      </c>
      <c r="F115" s="107">
        <v>121</v>
      </c>
      <c r="G115" s="107" t="s">
        <v>322</v>
      </c>
      <c r="H115" s="107" t="s">
        <v>322</v>
      </c>
      <c r="I115" s="107"/>
      <c r="J115" s="107">
        <v>50</v>
      </c>
      <c r="K115" s="107">
        <v>140</v>
      </c>
    </row>
    <row r="116" spans="1:11" x14ac:dyDescent="0.25">
      <c r="B116" s="106">
        <v>40299</v>
      </c>
      <c r="C116" s="107">
        <v>50</v>
      </c>
      <c r="D116" s="107">
        <v>108</v>
      </c>
      <c r="E116" s="107">
        <v>50</v>
      </c>
      <c r="F116" s="107">
        <v>123</v>
      </c>
      <c r="G116" s="107" t="s">
        <v>322</v>
      </c>
      <c r="H116" s="107" t="s">
        <v>322</v>
      </c>
      <c r="I116" s="107"/>
      <c r="J116" s="107">
        <v>50</v>
      </c>
      <c r="K116" s="107">
        <v>130</v>
      </c>
    </row>
    <row r="117" spans="1:11" ht="11.5" x14ac:dyDescent="0.25">
      <c r="A117" s="44"/>
      <c r="B117" s="106">
        <v>40330</v>
      </c>
      <c r="C117" s="107">
        <v>50</v>
      </c>
      <c r="D117" s="107">
        <v>100</v>
      </c>
      <c r="E117" s="107">
        <v>50</v>
      </c>
      <c r="F117" s="107">
        <v>115</v>
      </c>
      <c r="G117" s="107" t="s">
        <v>322</v>
      </c>
      <c r="H117" s="107" t="s">
        <v>322</v>
      </c>
      <c r="I117" s="107"/>
      <c r="J117" s="107">
        <v>50</v>
      </c>
      <c r="K117" s="107">
        <v>120</v>
      </c>
    </row>
    <row r="118" spans="1:11" ht="11.5" x14ac:dyDescent="0.25">
      <c r="A118" s="44"/>
      <c r="B118" s="106">
        <v>40360</v>
      </c>
      <c r="C118" s="107">
        <v>58</v>
      </c>
      <c r="D118" s="107">
        <v>102</v>
      </c>
      <c r="E118" s="107">
        <v>50</v>
      </c>
      <c r="F118" s="107">
        <v>115</v>
      </c>
      <c r="G118" s="107" t="s">
        <v>322</v>
      </c>
      <c r="H118" s="107" t="s">
        <v>322</v>
      </c>
      <c r="I118" s="107"/>
      <c r="J118" s="107">
        <v>50</v>
      </c>
      <c r="K118" s="107">
        <v>123</v>
      </c>
    </row>
    <row r="119" spans="1:11" x14ac:dyDescent="0.25">
      <c r="B119" s="106">
        <v>40391</v>
      </c>
      <c r="C119" s="107">
        <v>58</v>
      </c>
      <c r="D119" s="107">
        <v>105</v>
      </c>
      <c r="E119" s="107">
        <v>51</v>
      </c>
      <c r="F119" s="107">
        <v>115</v>
      </c>
      <c r="G119" s="107" t="s">
        <v>322</v>
      </c>
      <c r="H119" s="107" t="s">
        <v>322</v>
      </c>
      <c r="I119" s="107"/>
      <c r="J119" s="107">
        <v>50</v>
      </c>
      <c r="K119" s="107">
        <v>128</v>
      </c>
    </row>
    <row r="120" spans="1:11" x14ac:dyDescent="0.25">
      <c r="B120" s="106">
        <v>40422</v>
      </c>
      <c r="C120" s="107">
        <v>58</v>
      </c>
      <c r="D120" s="107">
        <v>105</v>
      </c>
      <c r="E120" s="107">
        <v>55</v>
      </c>
      <c r="F120" s="107">
        <v>115</v>
      </c>
      <c r="G120" s="107" t="s">
        <v>322</v>
      </c>
      <c r="H120" s="107" t="s">
        <v>322</v>
      </c>
      <c r="I120" s="107"/>
      <c r="J120" s="107">
        <v>50</v>
      </c>
      <c r="K120" s="107">
        <v>128</v>
      </c>
    </row>
    <row r="121" spans="1:11" x14ac:dyDescent="0.25">
      <c r="B121" s="106">
        <v>40452</v>
      </c>
      <c r="C121" s="107">
        <v>66</v>
      </c>
      <c r="D121" s="107">
        <v>110</v>
      </c>
      <c r="E121" s="107">
        <v>55</v>
      </c>
      <c r="F121" s="107">
        <v>115</v>
      </c>
      <c r="G121" s="107" t="s">
        <v>322</v>
      </c>
      <c r="H121" s="107" t="s">
        <v>322</v>
      </c>
      <c r="I121" s="107"/>
      <c r="J121" s="107">
        <v>50</v>
      </c>
      <c r="K121" s="107">
        <v>133</v>
      </c>
    </row>
    <row r="122" spans="1:11" x14ac:dyDescent="0.25">
      <c r="B122" s="106">
        <v>40483</v>
      </c>
      <c r="C122" s="107">
        <v>75</v>
      </c>
      <c r="D122" s="107">
        <v>115</v>
      </c>
      <c r="E122" s="107">
        <v>70</v>
      </c>
      <c r="F122" s="107">
        <v>115</v>
      </c>
      <c r="G122" s="107" t="s">
        <v>322</v>
      </c>
      <c r="H122" s="107" t="s">
        <v>322</v>
      </c>
      <c r="I122" s="107"/>
      <c r="J122" s="107">
        <v>64</v>
      </c>
      <c r="K122" s="107">
        <v>136</v>
      </c>
    </row>
    <row r="123" spans="1:11" x14ac:dyDescent="0.25">
      <c r="B123" s="106">
        <v>40513</v>
      </c>
      <c r="C123" s="107">
        <v>76</v>
      </c>
      <c r="D123" s="107">
        <v>119</v>
      </c>
      <c r="E123" s="107">
        <v>75</v>
      </c>
      <c r="F123" s="107">
        <v>115</v>
      </c>
      <c r="G123" s="107" t="s">
        <v>322</v>
      </c>
      <c r="H123" s="107" t="s">
        <v>322</v>
      </c>
      <c r="I123" s="107"/>
      <c r="J123" s="107">
        <v>108</v>
      </c>
      <c r="K123" s="107">
        <v>140</v>
      </c>
    </row>
    <row r="124" spans="1:11" x14ac:dyDescent="0.25">
      <c r="B124" s="106">
        <v>40544</v>
      </c>
      <c r="C124" s="107">
        <v>80</v>
      </c>
      <c r="D124" s="107">
        <v>125</v>
      </c>
      <c r="E124" s="107">
        <v>76</v>
      </c>
      <c r="F124" s="107">
        <v>128</v>
      </c>
      <c r="G124" s="107" t="s">
        <v>322</v>
      </c>
      <c r="H124" s="107" t="s">
        <v>322</v>
      </c>
      <c r="I124" s="107"/>
      <c r="J124" s="107">
        <v>108</v>
      </c>
      <c r="K124" s="107">
        <v>143</v>
      </c>
    </row>
    <row r="125" spans="1:11" x14ac:dyDescent="0.25">
      <c r="B125" s="106">
        <v>40575</v>
      </c>
      <c r="C125" s="107">
        <v>80</v>
      </c>
      <c r="D125" s="107">
        <v>136</v>
      </c>
      <c r="E125" s="107">
        <v>80</v>
      </c>
      <c r="F125" s="107">
        <v>140</v>
      </c>
      <c r="G125" s="107" t="s">
        <v>322</v>
      </c>
      <c r="H125" s="107" t="s">
        <v>322</v>
      </c>
      <c r="I125" s="107"/>
      <c r="J125" s="107">
        <v>108</v>
      </c>
      <c r="K125" s="107">
        <v>146</v>
      </c>
    </row>
    <row r="126" spans="1:11" ht="11.5" x14ac:dyDescent="0.25">
      <c r="A126" s="44"/>
      <c r="B126" s="106">
        <v>40603</v>
      </c>
      <c r="C126" s="107">
        <v>83</v>
      </c>
      <c r="D126" s="107">
        <v>141</v>
      </c>
      <c r="E126" s="107">
        <v>83</v>
      </c>
      <c r="F126" s="107">
        <v>140</v>
      </c>
      <c r="G126" s="107" t="s">
        <v>322</v>
      </c>
      <c r="H126" s="107" t="s">
        <v>322</v>
      </c>
      <c r="I126" s="107"/>
      <c r="J126" s="107">
        <v>108</v>
      </c>
      <c r="K126" s="107">
        <v>148</v>
      </c>
    </row>
    <row r="127" spans="1:11" ht="11.5" x14ac:dyDescent="0.25">
      <c r="A127" s="44"/>
      <c r="B127" s="106">
        <v>40634</v>
      </c>
      <c r="C127" s="107">
        <v>90</v>
      </c>
      <c r="D127" s="107">
        <v>145</v>
      </c>
      <c r="E127" s="107">
        <v>95</v>
      </c>
      <c r="F127" s="107">
        <v>140</v>
      </c>
      <c r="G127" s="107" t="s">
        <v>322</v>
      </c>
      <c r="H127" s="107" t="s">
        <v>322</v>
      </c>
      <c r="I127" s="107"/>
      <c r="J127" s="107">
        <v>108</v>
      </c>
      <c r="K127" s="107">
        <v>154</v>
      </c>
    </row>
    <row r="128" spans="1:11" x14ac:dyDescent="0.25">
      <c r="B128" s="106">
        <v>40664</v>
      </c>
      <c r="C128" s="107">
        <v>90</v>
      </c>
      <c r="D128" s="107">
        <v>145</v>
      </c>
      <c r="E128" s="107">
        <v>95</v>
      </c>
      <c r="F128" s="107">
        <v>145</v>
      </c>
      <c r="G128" s="107" t="s">
        <v>322</v>
      </c>
      <c r="H128" s="107" t="s">
        <v>322</v>
      </c>
      <c r="I128" s="107"/>
      <c r="J128" s="107">
        <v>108</v>
      </c>
      <c r="K128" s="107">
        <v>175</v>
      </c>
    </row>
    <row r="129" spans="1:11" x14ac:dyDescent="0.25">
      <c r="B129" s="106">
        <v>40695</v>
      </c>
      <c r="C129" s="107">
        <v>90</v>
      </c>
      <c r="D129" s="107">
        <v>145</v>
      </c>
      <c r="E129" s="107">
        <v>99</v>
      </c>
      <c r="F129" s="107">
        <v>161</v>
      </c>
      <c r="G129" s="107" t="s">
        <v>322</v>
      </c>
      <c r="H129" s="107" t="s">
        <v>322</v>
      </c>
      <c r="I129" s="107"/>
      <c r="J129" s="107">
        <v>108</v>
      </c>
      <c r="K129" s="107">
        <v>183</v>
      </c>
    </row>
    <row r="130" spans="1:11" x14ac:dyDescent="0.25">
      <c r="B130" s="106">
        <v>40725</v>
      </c>
      <c r="C130" s="107">
        <v>100</v>
      </c>
      <c r="D130" s="107">
        <v>145</v>
      </c>
      <c r="E130" s="107">
        <v>101</v>
      </c>
      <c r="F130" s="107">
        <v>154</v>
      </c>
      <c r="G130" s="107" t="s">
        <v>322</v>
      </c>
      <c r="H130" s="107" t="s">
        <v>322</v>
      </c>
      <c r="I130" s="107"/>
      <c r="J130" s="107">
        <v>108</v>
      </c>
      <c r="K130" s="107">
        <v>178</v>
      </c>
    </row>
    <row r="131" spans="1:11" x14ac:dyDescent="0.25">
      <c r="B131" s="106">
        <v>40756</v>
      </c>
      <c r="C131" s="107">
        <v>100</v>
      </c>
      <c r="D131" s="107">
        <v>145</v>
      </c>
      <c r="E131" s="107">
        <v>105</v>
      </c>
      <c r="F131" s="107">
        <v>151</v>
      </c>
      <c r="G131" s="107" t="s">
        <v>322</v>
      </c>
      <c r="H131" s="107" t="s">
        <v>322</v>
      </c>
      <c r="I131" s="107"/>
      <c r="J131" s="107">
        <v>108</v>
      </c>
      <c r="K131" s="107">
        <v>165</v>
      </c>
    </row>
    <row r="132" spans="1:11" x14ac:dyDescent="0.25">
      <c r="B132" s="106">
        <v>40787</v>
      </c>
      <c r="C132" s="107">
        <v>100</v>
      </c>
      <c r="D132" s="107">
        <v>140</v>
      </c>
      <c r="E132" s="107">
        <v>105</v>
      </c>
      <c r="F132" s="107">
        <v>151</v>
      </c>
      <c r="G132" s="107" t="s">
        <v>322</v>
      </c>
      <c r="H132" s="107" t="s">
        <v>322</v>
      </c>
      <c r="I132" s="107"/>
      <c r="J132" s="107">
        <v>108</v>
      </c>
      <c r="K132" s="107">
        <v>159</v>
      </c>
    </row>
    <row r="133" spans="1:11" x14ac:dyDescent="0.25">
      <c r="B133" s="106">
        <v>40817</v>
      </c>
      <c r="C133" s="107">
        <v>96</v>
      </c>
      <c r="D133" s="107">
        <v>130</v>
      </c>
      <c r="E133" s="107">
        <v>105</v>
      </c>
      <c r="F133" s="107">
        <v>145</v>
      </c>
      <c r="G133" s="107" t="s">
        <v>322</v>
      </c>
      <c r="H133" s="107" t="s">
        <v>322</v>
      </c>
      <c r="I133" s="107"/>
      <c r="J133" s="107">
        <v>108</v>
      </c>
      <c r="K133" s="107">
        <v>173</v>
      </c>
    </row>
    <row r="134" spans="1:11" ht="11.5" x14ac:dyDescent="0.25">
      <c r="A134" s="44"/>
      <c r="B134" s="106">
        <v>40848</v>
      </c>
      <c r="C134" s="107">
        <v>93</v>
      </c>
      <c r="D134" s="107">
        <v>130</v>
      </c>
      <c r="E134" s="107">
        <v>105</v>
      </c>
      <c r="F134" s="107">
        <v>145</v>
      </c>
      <c r="G134" s="107" t="s">
        <v>322</v>
      </c>
      <c r="H134" s="107" t="s">
        <v>322</v>
      </c>
      <c r="I134" s="107"/>
      <c r="J134" s="107">
        <v>108</v>
      </c>
      <c r="K134" s="107">
        <v>175</v>
      </c>
    </row>
    <row r="135" spans="1:11" ht="11.5" x14ac:dyDescent="0.25">
      <c r="A135" s="44"/>
      <c r="B135" s="106">
        <v>40878</v>
      </c>
      <c r="C135" s="107">
        <v>93</v>
      </c>
      <c r="D135" s="107">
        <v>127</v>
      </c>
      <c r="E135" s="107">
        <v>99</v>
      </c>
      <c r="F135" s="107">
        <v>145</v>
      </c>
      <c r="G135" s="107" t="s">
        <v>322</v>
      </c>
      <c r="H135" s="107" t="s">
        <v>322</v>
      </c>
      <c r="I135" s="107"/>
      <c r="J135" s="107">
        <v>127</v>
      </c>
      <c r="K135" s="107">
        <v>175</v>
      </c>
    </row>
    <row r="136" spans="1:11" x14ac:dyDescent="0.25">
      <c r="B136" s="106">
        <v>40909</v>
      </c>
      <c r="C136" s="107">
        <v>83</v>
      </c>
      <c r="D136" s="107">
        <v>110</v>
      </c>
      <c r="E136" s="107">
        <v>85</v>
      </c>
      <c r="F136" s="107">
        <v>120</v>
      </c>
      <c r="G136" s="107" t="s">
        <v>322</v>
      </c>
      <c r="H136" s="107" t="s">
        <v>322</v>
      </c>
      <c r="I136" s="107"/>
      <c r="J136" s="107">
        <v>155</v>
      </c>
      <c r="K136" s="107">
        <v>143</v>
      </c>
    </row>
    <row r="137" spans="1:11" x14ac:dyDescent="0.25">
      <c r="B137" s="106">
        <v>40940</v>
      </c>
      <c r="C137" s="107">
        <v>83</v>
      </c>
      <c r="D137" s="107">
        <v>94</v>
      </c>
      <c r="E137" s="107">
        <v>55</v>
      </c>
      <c r="F137" s="107">
        <v>95</v>
      </c>
      <c r="G137" s="107" t="s">
        <v>322</v>
      </c>
      <c r="H137" s="107" t="s">
        <v>322</v>
      </c>
      <c r="I137" s="107"/>
      <c r="J137" s="107">
        <v>155</v>
      </c>
      <c r="K137" s="107">
        <v>111</v>
      </c>
    </row>
    <row r="138" spans="1:11" x14ac:dyDescent="0.25">
      <c r="B138" s="106">
        <v>40969</v>
      </c>
      <c r="C138" s="107">
        <v>83</v>
      </c>
      <c r="D138" s="107">
        <v>87</v>
      </c>
      <c r="E138" s="107">
        <v>35</v>
      </c>
      <c r="F138" s="107">
        <v>87</v>
      </c>
      <c r="G138" s="107" t="s">
        <v>322</v>
      </c>
      <c r="H138" s="107" t="s">
        <v>322</v>
      </c>
      <c r="I138" s="107"/>
      <c r="J138" s="107">
        <v>155</v>
      </c>
      <c r="K138" s="107">
        <v>94</v>
      </c>
    </row>
    <row r="139" spans="1:11" x14ac:dyDescent="0.25">
      <c r="B139" s="106">
        <v>41000</v>
      </c>
      <c r="C139" s="107">
        <v>77</v>
      </c>
      <c r="D139" s="107">
        <v>84</v>
      </c>
      <c r="E139" s="107">
        <v>35</v>
      </c>
      <c r="F139" s="107">
        <v>83</v>
      </c>
      <c r="G139" s="107" t="s">
        <v>322</v>
      </c>
      <c r="H139" s="107" t="s">
        <v>322</v>
      </c>
      <c r="I139" s="107"/>
      <c r="J139" s="107">
        <v>155</v>
      </c>
      <c r="K139" s="107">
        <v>90</v>
      </c>
    </row>
    <row r="140" spans="1:11" x14ac:dyDescent="0.25">
      <c r="B140" s="106">
        <v>41030</v>
      </c>
      <c r="C140" s="107">
        <v>75</v>
      </c>
      <c r="D140" s="107">
        <v>85</v>
      </c>
      <c r="E140" s="107">
        <v>37</v>
      </c>
      <c r="F140" s="107">
        <v>86</v>
      </c>
      <c r="G140" s="107" t="s">
        <v>322</v>
      </c>
      <c r="H140" s="107" t="s">
        <v>322</v>
      </c>
      <c r="I140" s="107"/>
      <c r="J140" s="107">
        <v>155</v>
      </c>
      <c r="K140" s="107">
        <v>92</v>
      </c>
    </row>
    <row r="141" spans="1:11" x14ac:dyDescent="0.25">
      <c r="B141" s="106">
        <v>41061</v>
      </c>
      <c r="C141" s="107">
        <v>75</v>
      </c>
      <c r="D141" s="107">
        <v>88</v>
      </c>
      <c r="E141" s="107">
        <v>50</v>
      </c>
      <c r="F141" s="107">
        <v>97</v>
      </c>
      <c r="G141" s="107" t="s">
        <v>322</v>
      </c>
      <c r="H141" s="107" t="s">
        <v>322</v>
      </c>
      <c r="I141" s="107"/>
      <c r="J141" s="107">
        <v>155</v>
      </c>
      <c r="K141" s="107">
        <v>106</v>
      </c>
    </row>
    <row r="142" spans="1:11" x14ac:dyDescent="0.25">
      <c r="B142" s="106">
        <v>41091</v>
      </c>
      <c r="C142" s="107">
        <v>75</v>
      </c>
      <c r="D142" s="107">
        <v>90</v>
      </c>
      <c r="E142" s="107">
        <v>50</v>
      </c>
      <c r="F142" s="107">
        <v>104</v>
      </c>
      <c r="G142" s="107" t="s">
        <v>322</v>
      </c>
      <c r="H142" s="107">
        <v>39</v>
      </c>
      <c r="I142" s="107"/>
      <c r="J142" s="107">
        <v>155</v>
      </c>
      <c r="K142" s="107">
        <v>120</v>
      </c>
    </row>
    <row r="143" spans="1:11" ht="11.5" x14ac:dyDescent="0.25">
      <c r="A143" s="44"/>
      <c r="B143" s="106">
        <v>41122</v>
      </c>
      <c r="C143" s="107">
        <v>75</v>
      </c>
      <c r="D143" s="107">
        <v>90</v>
      </c>
      <c r="E143" s="107">
        <v>51</v>
      </c>
      <c r="F143" s="107">
        <v>98</v>
      </c>
      <c r="G143" s="107" t="s">
        <v>322</v>
      </c>
      <c r="H143" s="107">
        <v>43</v>
      </c>
      <c r="I143" s="107"/>
      <c r="J143" s="107">
        <v>155</v>
      </c>
      <c r="K143" s="107">
        <v>115</v>
      </c>
    </row>
    <row r="144" spans="1:11" ht="11.5" x14ac:dyDescent="0.25">
      <c r="A144" s="44"/>
      <c r="B144" s="106">
        <v>41153</v>
      </c>
      <c r="C144" s="107">
        <v>75</v>
      </c>
      <c r="D144" s="107">
        <v>93</v>
      </c>
      <c r="E144" s="107">
        <v>53</v>
      </c>
      <c r="F144" s="107">
        <v>98</v>
      </c>
      <c r="G144" s="107" t="s">
        <v>322</v>
      </c>
      <c r="H144" s="107">
        <v>45</v>
      </c>
      <c r="I144" s="107"/>
      <c r="J144" s="107">
        <v>155</v>
      </c>
      <c r="K144" s="107">
        <v>113</v>
      </c>
    </row>
    <row r="145" spans="1:11" x14ac:dyDescent="0.25">
      <c r="B145" s="106">
        <v>41183</v>
      </c>
      <c r="C145" s="107">
        <v>75</v>
      </c>
      <c r="D145" s="107">
        <v>95</v>
      </c>
      <c r="E145" s="107">
        <v>56</v>
      </c>
      <c r="F145" s="107">
        <v>98</v>
      </c>
      <c r="G145" s="107" t="s">
        <v>322</v>
      </c>
      <c r="H145" s="107">
        <v>38</v>
      </c>
      <c r="I145" s="107"/>
      <c r="J145" s="107">
        <v>155</v>
      </c>
      <c r="K145" s="107">
        <v>110</v>
      </c>
    </row>
    <row r="146" spans="1:11" x14ac:dyDescent="0.25">
      <c r="B146" s="106">
        <v>41214</v>
      </c>
      <c r="C146" s="107">
        <v>75</v>
      </c>
      <c r="D146" s="107">
        <v>95</v>
      </c>
      <c r="E146" s="107">
        <v>53</v>
      </c>
      <c r="F146" s="107">
        <v>97</v>
      </c>
      <c r="G146" s="107" t="s">
        <v>322</v>
      </c>
      <c r="H146" s="107">
        <v>18</v>
      </c>
      <c r="I146" s="107"/>
      <c r="J146" s="107">
        <v>155</v>
      </c>
      <c r="K146" s="107">
        <v>101</v>
      </c>
    </row>
    <row r="147" spans="1:11" x14ac:dyDescent="0.25">
      <c r="B147" s="106">
        <v>41244</v>
      </c>
      <c r="C147" s="107">
        <v>75</v>
      </c>
      <c r="D147" s="107">
        <v>85</v>
      </c>
      <c r="E147" s="107">
        <v>43</v>
      </c>
      <c r="F147" s="107">
        <v>90</v>
      </c>
      <c r="G147" s="107" t="s">
        <v>322</v>
      </c>
      <c r="H147" s="107">
        <v>10</v>
      </c>
      <c r="I147" s="107"/>
      <c r="J147" s="107">
        <v>155</v>
      </c>
      <c r="K147" s="107">
        <v>95</v>
      </c>
    </row>
    <row r="148" spans="1:11" x14ac:dyDescent="0.25">
      <c r="B148" s="106">
        <v>41275</v>
      </c>
      <c r="C148" s="107">
        <v>73</v>
      </c>
      <c r="D148" s="107">
        <v>70</v>
      </c>
      <c r="E148" s="107">
        <v>26</v>
      </c>
      <c r="F148" s="107">
        <v>72</v>
      </c>
      <c r="G148" s="107" t="s">
        <v>322</v>
      </c>
      <c r="H148" s="107">
        <v>7</v>
      </c>
      <c r="I148" s="107"/>
      <c r="J148" s="107">
        <v>107</v>
      </c>
      <c r="K148" s="107">
        <v>89</v>
      </c>
    </row>
    <row r="149" spans="1:11" x14ac:dyDescent="0.25">
      <c r="B149" s="106">
        <v>41306</v>
      </c>
      <c r="C149" s="107">
        <v>73</v>
      </c>
      <c r="D149" s="107">
        <v>47</v>
      </c>
      <c r="E149" s="107">
        <v>14</v>
      </c>
      <c r="F149" s="107">
        <v>64</v>
      </c>
      <c r="G149" s="107" t="s">
        <v>322</v>
      </c>
      <c r="H149" s="107">
        <v>3</v>
      </c>
      <c r="I149" s="107"/>
      <c r="J149" s="107">
        <v>95</v>
      </c>
      <c r="K149" s="107">
        <v>78</v>
      </c>
    </row>
    <row r="150" spans="1:11" x14ac:dyDescent="0.25">
      <c r="B150" s="106">
        <v>41334</v>
      </c>
      <c r="C150" s="107">
        <v>72</v>
      </c>
      <c r="D150" s="107">
        <v>45</v>
      </c>
      <c r="E150" s="107">
        <v>10</v>
      </c>
      <c r="F150" s="107">
        <v>57</v>
      </c>
      <c r="G150" s="107" t="s">
        <v>322</v>
      </c>
      <c r="H150" s="107">
        <v>3</v>
      </c>
      <c r="I150" s="107"/>
      <c r="J150" s="107">
        <v>95</v>
      </c>
      <c r="K150" s="107">
        <v>70</v>
      </c>
    </row>
    <row r="151" spans="1:11" ht="11.5" x14ac:dyDescent="0.25">
      <c r="A151" s="44"/>
      <c r="B151" s="106">
        <v>41365</v>
      </c>
      <c r="C151" s="107">
        <v>70</v>
      </c>
      <c r="D151" s="107">
        <v>45</v>
      </c>
      <c r="E151" s="107">
        <v>10</v>
      </c>
      <c r="F151" s="107">
        <v>55</v>
      </c>
      <c r="G151" s="107" t="s">
        <v>322</v>
      </c>
      <c r="H151" s="107">
        <v>3</v>
      </c>
      <c r="I151" s="107"/>
      <c r="J151" s="107">
        <v>95</v>
      </c>
      <c r="K151" s="107">
        <v>70</v>
      </c>
    </row>
    <row r="152" spans="1:11" ht="11.5" x14ac:dyDescent="0.25">
      <c r="A152" s="44"/>
      <c r="B152" s="106">
        <v>41395</v>
      </c>
      <c r="C152" s="107">
        <v>70</v>
      </c>
      <c r="D152" s="107">
        <v>49</v>
      </c>
      <c r="E152" s="107">
        <v>10</v>
      </c>
      <c r="F152" s="107">
        <v>56</v>
      </c>
      <c r="G152" s="107" t="s">
        <v>322</v>
      </c>
      <c r="H152" s="107">
        <v>9</v>
      </c>
      <c r="I152" s="107"/>
      <c r="J152" s="107">
        <v>95</v>
      </c>
      <c r="K152" s="107">
        <v>60</v>
      </c>
    </row>
    <row r="153" spans="1:11" x14ac:dyDescent="0.25">
      <c r="B153" s="106">
        <v>41426</v>
      </c>
      <c r="C153" s="107">
        <v>70</v>
      </c>
      <c r="D153" s="107">
        <v>59</v>
      </c>
      <c r="E153" s="107">
        <v>13</v>
      </c>
      <c r="F153" s="107">
        <v>59</v>
      </c>
      <c r="G153" s="107" t="s">
        <v>322</v>
      </c>
      <c r="H153" s="107">
        <v>3</v>
      </c>
      <c r="I153" s="107"/>
      <c r="J153" s="107">
        <v>95</v>
      </c>
      <c r="K153" s="107">
        <v>60</v>
      </c>
    </row>
    <row r="154" spans="1:11" x14ac:dyDescent="0.25">
      <c r="B154" s="106">
        <v>41456</v>
      </c>
      <c r="C154" s="107">
        <v>68</v>
      </c>
      <c r="D154" s="107">
        <v>60</v>
      </c>
      <c r="E154" s="107">
        <v>18</v>
      </c>
      <c r="F154" s="107">
        <v>63</v>
      </c>
      <c r="G154" s="107" t="s">
        <v>322</v>
      </c>
      <c r="H154" s="107">
        <v>3</v>
      </c>
      <c r="I154" s="107"/>
      <c r="J154" s="107">
        <v>95</v>
      </c>
      <c r="K154" s="107">
        <v>60</v>
      </c>
    </row>
    <row r="155" spans="1:11" x14ac:dyDescent="0.25">
      <c r="B155" s="106">
        <v>41487</v>
      </c>
      <c r="C155" s="107">
        <v>68</v>
      </c>
      <c r="D155" s="107">
        <v>60</v>
      </c>
      <c r="E155" s="107">
        <v>18</v>
      </c>
      <c r="F155" s="107">
        <v>63</v>
      </c>
      <c r="G155" s="107" t="s">
        <v>322</v>
      </c>
      <c r="H155" s="107">
        <v>3</v>
      </c>
      <c r="I155" s="107"/>
      <c r="J155" s="107">
        <v>95</v>
      </c>
      <c r="K155" s="107">
        <v>70</v>
      </c>
    </row>
    <row r="156" spans="1:11" x14ac:dyDescent="0.25">
      <c r="B156" s="106">
        <v>41518</v>
      </c>
      <c r="C156" s="107">
        <v>68</v>
      </c>
      <c r="D156" s="107">
        <v>49</v>
      </c>
      <c r="E156" s="107">
        <v>18</v>
      </c>
      <c r="F156" s="107">
        <v>63</v>
      </c>
      <c r="G156" s="107" t="s">
        <v>322</v>
      </c>
      <c r="H156" s="107">
        <v>3</v>
      </c>
      <c r="I156" s="107"/>
      <c r="J156" s="107">
        <v>95</v>
      </c>
      <c r="K156" s="107">
        <v>55</v>
      </c>
    </row>
    <row r="157" spans="1:11" x14ac:dyDescent="0.25">
      <c r="B157" s="106">
        <v>41548</v>
      </c>
      <c r="C157" s="107">
        <v>66</v>
      </c>
      <c r="D157" s="107">
        <v>41</v>
      </c>
      <c r="E157" s="107">
        <v>8</v>
      </c>
      <c r="F157" s="107">
        <v>58</v>
      </c>
      <c r="G157" s="107" t="s">
        <v>322</v>
      </c>
      <c r="H157" s="107">
        <v>3</v>
      </c>
      <c r="I157" s="107"/>
      <c r="J157" s="107">
        <v>95</v>
      </c>
      <c r="K157" s="107">
        <v>55</v>
      </c>
    </row>
    <row r="158" spans="1:11" x14ac:dyDescent="0.25">
      <c r="B158" s="106">
        <v>41579</v>
      </c>
      <c r="C158" s="107">
        <v>65</v>
      </c>
      <c r="D158" s="107">
        <v>36</v>
      </c>
      <c r="E158" s="107">
        <v>4</v>
      </c>
      <c r="F158" s="107">
        <v>49</v>
      </c>
      <c r="G158" s="107" t="s">
        <v>322</v>
      </c>
      <c r="H158" s="107">
        <v>3</v>
      </c>
      <c r="I158" s="107"/>
      <c r="J158" s="107">
        <v>95</v>
      </c>
      <c r="K158" s="107">
        <v>55</v>
      </c>
    </row>
    <row r="159" spans="1:11" x14ac:dyDescent="0.25">
      <c r="B159" s="106">
        <v>41609</v>
      </c>
      <c r="C159" s="107">
        <v>65</v>
      </c>
      <c r="D159" s="107">
        <v>33</v>
      </c>
      <c r="E159" s="107">
        <v>-3</v>
      </c>
      <c r="F159" s="107">
        <v>43</v>
      </c>
      <c r="G159" s="107" t="s">
        <v>322</v>
      </c>
      <c r="H159" s="107">
        <v>3</v>
      </c>
      <c r="I159" s="107"/>
      <c r="J159" s="107">
        <v>95</v>
      </c>
      <c r="K159" s="107">
        <v>55</v>
      </c>
    </row>
    <row r="160" spans="1:11" x14ac:dyDescent="0.25">
      <c r="B160" s="106">
        <v>41640</v>
      </c>
      <c r="C160" s="107">
        <v>65</v>
      </c>
      <c r="D160" s="107">
        <v>33</v>
      </c>
      <c r="E160" s="107">
        <v>-3</v>
      </c>
      <c r="F160" s="107">
        <v>43</v>
      </c>
      <c r="G160" s="107" t="s">
        <v>322</v>
      </c>
      <c r="H160" s="107">
        <v>3</v>
      </c>
      <c r="I160" s="107"/>
      <c r="J160" s="107">
        <v>77</v>
      </c>
      <c r="K160" s="107">
        <v>55</v>
      </c>
    </row>
    <row r="161" spans="1:11" ht="11.5" x14ac:dyDescent="0.25">
      <c r="A161" s="44"/>
      <c r="B161" s="106">
        <v>41671</v>
      </c>
      <c r="C161" s="107">
        <v>65</v>
      </c>
      <c r="D161" s="107">
        <v>33</v>
      </c>
      <c r="E161" s="107">
        <v>-1</v>
      </c>
      <c r="F161" s="107">
        <v>43</v>
      </c>
      <c r="G161" s="107" t="s">
        <v>322</v>
      </c>
      <c r="H161" s="107">
        <v>6</v>
      </c>
      <c r="I161" s="107"/>
      <c r="J161" s="107">
        <v>65</v>
      </c>
      <c r="K161" s="107">
        <v>57</v>
      </c>
    </row>
    <row r="162" spans="1:11" x14ac:dyDescent="0.25">
      <c r="B162" s="106">
        <v>41699</v>
      </c>
      <c r="C162" s="107">
        <v>65</v>
      </c>
      <c r="D162" s="107">
        <v>44</v>
      </c>
      <c r="E162" s="107">
        <v>4</v>
      </c>
      <c r="F162" s="107">
        <v>51</v>
      </c>
      <c r="G162" s="107" t="s">
        <v>322</v>
      </c>
      <c r="H162" s="107">
        <v>8</v>
      </c>
      <c r="I162" s="107"/>
      <c r="J162" s="107">
        <v>65</v>
      </c>
      <c r="K162" s="107">
        <v>63</v>
      </c>
    </row>
    <row r="163" spans="1:11" x14ac:dyDescent="0.25">
      <c r="B163" s="106">
        <v>41730</v>
      </c>
      <c r="C163" s="107">
        <v>68</v>
      </c>
      <c r="D163" s="107">
        <v>48</v>
      </c>
      <c r="E163" s="107">
        <v>8</v>
      </c>
      <c r="F163" s="107">
        <v>51</v>
      </c>
      <c r="G163" s="107" t="s">
        <v>322</v>
      </c>
      <c r="H163" s="107">
        <v>8</v>
      </c>
      <c r="I163" s="107"/>
      <c r="J163" s="107">
        <v>65</v>
      </c>
      <c r="K163" s="107">
        <v>63</v>
      </c>
    </row>
    <row r="164" spans="1:11" x14ac:dyDescent="0.25">
      <c r="B164" s="106">
        <v>41760</v>
      </c>
      <c r="C164" s="107">
        <v>68</v>
      </c>
      <c r="D164" s="107">
        <v>48</v>
      </c>
      <c r="E164" s="107">
        <v>8</v>
      </c>
      <c r="F164" s="107">
        <v>51</v>
      </c>
      <c r="G164" s="107" t="s">
        <v>322</v>
      </c>
      <c r="H164" s="107">
        <v>8</v>
      </c>
      <c r="I164" s="107"/>
      <c r="J164" s="107">
        <v>65</v>
      </c>
      <c r="K164" s="107">
        <v>63</v>
      </c>
    </row>
    <row r="165" spans="1:11" x14ac:dyDescent="0.25">
      <c r="B165" s="106">
        <v>41791</v>
      </c>
      <c r="C165" s="107">
        <v>68</v>
      </c>
      <c r="D165" s="107">
        <v>48</v>
      </c>
      <c r="E165" s="107">
        <v>11</v>
      </c>
      <c r="F165" s="107">
        <v>60</v>
      </c>
      <c r="G165" s="107" t="s">
        <v>322</v>
      </c>
      <c r="H165" s="107">
        <v>8</v>
      </c>
      <c r="I165" s="107"/>
      <c r="J165" s="107">
        <v>65</v>
      </c>
      <c r="K165" s="107">
        <v>63</v>
      </c>
    </row>
    <row r="166" spans="1:11" x14ac:dyDescent="0.25">
      <c r="B166" s="106">
        <v>41821</v>
      </c>
      <c r="C166" s="107">
        <v>68</v>
      </c>
      <c r="D166" s="107">
        <v>53</v>
      </c>
      <c r="E166" s="107">
        <v>13</v>
      </c>
      <c r="F166" s="107">
        <v>66</v>
      </c>
      <c r="G166" s="107" t="s">
        <v>322</v>
      </c>
      <c r="H166" s="107">
        <v>8</v>
      </c>
      <c r="I166" s="107"/>
      <c r="J166" s="107">
        <v>65</v>
      </c>
      <c r="K166" s="107">
        <v>63</v>
      </c>
    </row>
    <row r="167" spans="1:11" x14ac:dyDescent="0.25">
      <c r="B167" s="106">
        <v>41852</v>
      </c>
      <c r="C167" s="107">
        <v>68</v>
      </c>
      <c r="D167" s="107">
        <v>53</v>
      </c>
      <c r="E167" s="107">
        <v>13</v>
      </c>
      <c r="F167" s="107">
        <v>66</v>
      </c>
      <c r="G167" s="107" t="s">
        <v>322</v>
      </c>
      <c r="H167" s="107">
        <v>8</v>
      </c>
      <c r="I167" s="107"/>
      <c r="J167" s="107">
        <v>65</v>
      </c>
      <c r="K167" s="107">
        <v>63</v>
      </c>
    </row>
    <row r="168" spans="1:11" ht="11.5" x14ac:dyDescent="0.25">
      <c r="A168" s="44"/>
      <c r="B168" s="106">
        <v>41883</v>
      </c>
      <c r="C168" s="107">
        <v>68</v>
      </c>
      <c r="D168" s="107">
        <v>60</v>
      </c>
      <c r="E168" s="107">
        <v>21</v>
      </c>
      <c r="F168" s="107">
        <v>71</v>
      </c>
      <c r="G168" s="107" t="s">
        <v>322</v>
      </c>
      <c r="H168" s="107">
        <v>11</v>
      </c>
      <c r="I168" s="107"/>
      <c r="J168" s="107">
        <v>65</v>
      </c>
      <c r="K168" s="107">
        <v>65</v>
      </c>
    </row>
    <row r="169" spans="1:11" ht="11.5" x14ac:dyDescent="0.25">
      <c r="A169" s="44"/>
      <c r="B169" s="106">
        <v>41913</v>
      </c>
      <c r="C169" s="107">
        <v>68</v>
      </c>
      <c r="D169" s="107">
        <v>68</v>
      </c>
      <c r="E169" s="107">
        <v>27</v>
      </c>
      <c r="F169" s="107">
        <v>73</v>
      </c>
      <c r="G169" s="107" t="s">
        <v>322</v>
      </c>
      <c r="H169" s="107">
        <v>13</v>
      </c>
      <c r="I169" s="107"/>
      <c r="J169" s="107">
        <v>65</v>
      </c>
      <c r="K169" s="107">
        <v>77</v>
      </c>
    </row>
    <row r="170" spans="1:11" x14ac:dyDescent="0.25">
      <c r="B170" s="106">
        <v>41944</v>
      </c>
      <c r="C170" s="107">
        <v>69</v>
      </c>
      <c r="D170" s="107">
        <v>78</v>
      </c>
      <c r="E170" s="107">
        <v>33</v>
      </c>
      <c r="F170" s="107">
        <v>85</v>
      </c>
      <c r="G170" s="107" t="s">
        <v>322</v>
      </c>
      <c r="H170" s="107">
        <v>15</v>
      </c>
      <c r="I170" s="107"/>
      <c r="J170" s="107">
        <v>65</v>
      </c>
      <c r="K170" s="107">
        <v>85</v>
      </c>
    </row>
    <row r="171" spans="1:11" x14ac:dyDescent="0.25">
      <c r="B171" s="106">
        <v>41974</v>
      </c>
      <c r="C171" s="107">
        <v>69</v>
      </c>
      <c r="D171" s="107">
        <v>81</v>
      </c>
      <c r="E171" s="107">
        <v>33</v>
      </c>
      <c r="F171" s="107">
        <v>85</v>
      </c>
      <c r="G171" s="107" t="s">
        <v>322</v>
      </c>
      <c r="H171" s="107">
        <v>13</v>
      </c>
      <c r="I171" s="107"/>
      <c r="J171" s="107">
        <v>69</v>
      </c>
      <c r="K171" s="107">
        <v>85</v>
      </c>
    </row>
    <row r="172" spans="1:11" x14ac:dyDescent="0.25">
      <c r="B172" s="106">
        <v>42005</v>
      </c>
      <c r="C172" s="107">
        <v>69</v>
      </c>
      <c r="D172" s="107">
        <v>78</v>
      </c>
      <c r="E172" s="107">
        <v>32</v>
      </c>
      <c r="F172" s="107">
        <v>85</v>
      </c>
      <c r="G172" s="107" t="s">
        <v>322</v>
      </c>
      <c r="H172" s="107">
        <v>11</v>
      </c>
      <c r="I172" s="107"/>
      <c r="J172" s="107">
        <v>80</v>
      </c>
      <c r="K172" s="107">
        <v>85</v>
      </c>
    </row>
    <row r="173" spans="1:11" x14ac:dyDescent="0.25">
      <c r="B173" s="106">
        <v>42036</v>
      </c>
      <c r="C173" s="107">
        <v>69</v>
      </c>
      <c r="D173" s="107">
        <v>73</v>
      </c>
      <c r="E173" s="107">
        <v>31</v>
      </c>
      <c r="F173" s="107">
        <v>85</v>
      </c>
      <c r="G173" s="107" t="s">
        <v>322</v>
      </c>
      <c r="H173" s="107">
        <v>16</v>
      </c>
      <c r="I173" s="107"/>
      <c r="J173" s="107">
        <v>80</v>
      </c>
      <c r="K173" s="107">
        <v>85</v>
      </c>
    </row>
    <row r="174" spans="1:11" x14ac:dyDescent="0.25">
      <c r="B174" s="106">
        <v>42064</v>
      </c>
      <c r="C174" s="107">
        <v>69</v>
      </c>
      <c r="D174" s="107">
        <v>74</v>
      </c>
      <c r="E174" s="107">
        <v>31</v>
      </c>
      <c r="F174" s="107">
        <v>85</v>
      </c>
      <c r="G174" s="107" t="s">
        <v>322</v>
      </c>
      <c r="H174" s="107">
        <v>19</v>
      </c>
      <c r="I174" s="107"/>
      <c r="J174" s="107">
        <v>80</v>
      </c>
      <c r="K174" s="107">
        <v>85</v>
      </c>
    </row>
    <row r="175" spans="1:11" x14ac:dyDescent="0.25">
      <c r="B175" s="106">
        <v>42095</v>
      </c>
      <c r="C175" s="107">
        <v>69</v>
      </c>
      <c r="D175" s="107">
        <v>75</v>
      </c>
      <c r="E175" s="107">
        <v>31</v>
      </c>
      <c r="F175" s="107">
        <v>85</v>
      </c>
      <c r="G175" s="107" t="s">
        <v>322</v>
      </c>
      <c r="H175" s="107">
        <v>20</v>
      </c>
      <c r="I175" s="107"/>
      <c r="J175" s="107">
        <v>80</v>
      </c>
      <c r="K175" s="107">
        <v>85</v>
      </c>
    </row>
    <row r="176" spans="1:11" x14ac:dyDescent="0.25">
      <c r="B176" s="106">
        <v>42125</v>
      </c>
      <c r="C176" s="107">
        <v>69</v>
      </c>
      <c r="D176" s="107">
        <v>75</v>
      </c>
      <c r="E176" s="107">
        <v>31</v>
      </c>
      <c r="F176" s="107">
        <v>85</v>
      </c>
      <c r="G176" s="107" t="s">
        <v>322</v>
      </c>
      <c r="H176" s="107">
        <v>20</v>
      </c>
      <c r="I176" s="107"/>
      <c r="J176" s="107">
        <v>80</v>
      </c>
      <c r="K176" s="107">
        <v>85</v>
      </c>
    </row>
    <row r="177" spans="2:11" x14ac:dyDescent="0.25">
      <c r="B177" s="106">
        <v>42156</v>
      </c>
      <c r="C177" s="107">
        <v>69</v>
      </c>
      <c r="D177" s="107">
        <v>75</v>
      </c>
      <c r="E177" s="107">
        <v>31</v>
      </c>
      <c r="F177" s="107">
        <v>88</v>
      </c>
      <c r="G177" s="107" t="s">
        <v>322</v>
      </c>
      <c r="H177" s="107">
        <v>25</v>
      </c>
      <c r="I177" s="107"/>
      <c r="J177" s="107">
        <v>80</v>
      </c>
      <c r="K177" s="107">
        <v>83</v>
      </c>
    </row>
    <row r="178" spans="2:11" x14ac:dyDescent="0.25">
      <c r="B178" s="106">
        <v>42186</v>
      </c>
      <c r="C178" s="107">
        <v>69</v>
      </c>
      <c r="D178" s="107">
        <v>75</v>
      </c>
      <c r="E178" s="107">
        <v>30</v>
      </c>
      <c r="F178" s="107">
        <v>86</v>
      </c>
      <c r="G178" s="107" t="s">
        <v>322</v>
      </c>
      <c r="H178" s="107">
        <v>20</v>
      </c>
      <c r="I178" s="107"/>
      <c r="J178" s="107">
        <v>80</v>
      </c>
      <c r="K178" s="107">
        <v>82</v>
      </c>
    </row>
    <row r="179" spans="2:11" x14ac:dyDescent="0.25">
      <c r="B179" s="106">
        <v>42217</v>
      </c>
      <c r="C179" s="107">
        <v>69</v>
      </c>
      <c r="D179" s="107">
        <v>73</v>
      </c>
      <c r="E179" s="107">
        <v>27</v>
      </c>
      <c r="F179" s="107">
        <v>83</v>
      </c>
      <c r="G179" s="107" t="s">
        <v>322</v>
      </c>
      <c r="H179" s="107">
        <v>15</v>
      </c>
      <c r="I179" s="107"/>
      <c r="J179" s="107">
        <v>80</v>
      </c>
      <c r="K179" s="107">
        <v>80</v>
      </c>
    </row>
    <row r="180" spans="2:11" x14ac:dyDescent="0.25">
      <c r="B180" s="106">
        <v>42248</v>
      </c>
      <c r="C180" s="107">
        <v>69</v>
      </c>
      <c r="D180" s="107">
        <v>64</v>
      </c>
      <c r="E180" s="107">
        <v>18</v>
      </c>
      <c r="F180" s="107">
        <v>71</v>
      </c>
      <c r="G180" s="107" t="s">
        <v>322</v>
      </c>
      <c r="H180" s="107">
        <v>18</v>
      </c>
      <c r="I180" s="107"/>
      <c r="J180" s="107">
        <v>80</v>
      </c>
      <c r="K180" s="107">
        <v>80</v>
      </c>
    </row>
    <row r="181" spans="2:11" x14ac:dyDescent="0.25">
      <c r="B181" s="106">
        <v>42278</v>
      </c>
      <c r="C181" s="107">
        <v>68</v>
      </c>
      <c r="D181" s="107">
        <v>56</v>
      </c>
      <c r="E181" s="107">
        <v>8</v>
      </c>
      <c r="F181" s="107">
        <v>55</v>
      </c>
      <c r="G181" s="107" t="s">
        <v>322</v>
      </c>
      <c r="H181" s="107">
        <v>15</v>
      </c>
      <c r="I181" s="107"/>
      <c r="J181" s="107">
        <v>80</v>
      </c>
      <c r="K181" s="107">
        <v>76</v>
      </c>
    </row>
    <row r="182" spans="2:11" x14ac:dyDescent="0.25">
      <c r="B182" s="106">
        <v>42309</v>
      </c>
      <c r="C182" s="107">
        <v>64</v>
      </c>
      <c r="D182" s="107">
        <v>50</v>
      </c>
      <c r="E182" s="107">
        <v>5</v>
      </c>
      <c r="F182" s="107">
        <v>45</v>
      </c>
      <c r="G182" s="107">
        <v>49</v>
      </c>
      <c r="H182" s="107">
        <v>9</v>
      </c>
      <c r="I182" s="107"/>
      <c r="J182" s="107">
        <v>80</v>
      </c>
      <c r="K182" s="107">
        <v>64</v>
      </c>
    </row>
    <row r="183" spans="2:11" x14ac:dyDescent="0.25">
      <c r="B183" s="106">
        <v>42339</v>
      </c>
      <c r="C183" s="107">
        <v>64</v>
      </c>
      <c r="D183" s="107">
        <v>45</v>
      </c>
      <c r="E183" s="107">
        <v>5</v>
      </c>
      <c r="F183" s="107">
        <v>40</v>
      </c>
      <c r="G183" s="107">
        <v>33</v>
      </c>
      <c r="H183" s="107">
        <v>5</v>
      </c>
      <c r="I183" s="107"/>
      <c r="J183" s="107">
        <v>80</v>
      </c>
      <c r="K183" s="107">
        <v>55</v>
      </c>
    </row>
    <row r="184" spans="2:11" x14ac:dyDescent="0.25">
      <c r="B184" s="106">
        <v>42370</v>
      </c>
      <c r="C184" s="107">
        <v>61</v>
      </c>
      <c r="D184" s="107">
        <v>45</v>
      </c>
      <c r="E184" s="107">
        <v>5</v>
      </c>
      <c r="F184" s="107">
        <v>40</v>
      </c>
      <c r="G184" s="107">
        <v>29</v>
      </c>
      <c r="H184" s="107">
        <v>5</v>
      </c>
      <c r="I184" s="107"/>
      <c r="J184" s="107">
        <v>55</v>
      </c>
      <c r="K184" s="107">
        <v>55</v>
      </c>
    </row>
    <row r="185" spans="2:11" x14ac:dyDescent="0.25">
      <c r="B185" s="106">
        <v>42401</v>
      </c>
      <c r="C185" s="107">
        <v>59</v>
      </c>
      <c r="D185" s="107">
        <v>45</v>
      </c>
      <c r="E185" s="107">
        <v>5</v>
      </c>
      <c r="F185" s="107">
        <v>43</v>
      </c>
      <c r="G185" s="107">
        <v>25</v>
      </c>
      <c r="H185" s="107">
        <v>3</v>
      </c>
      <c r="I185" s="107"/>
      <c r="J185" s="107">
        <v>55</v>
      </c>
      <c r="K185" s="107">
        <v>55</v>
      </c>
    </row>
    <row r="186" spans="2:11" x14ac:dyDescent="0.25">
      <c r="B186" s="106">
        <v>42430</v>
      </c>
      <c r="C186" s="107">
        <v>59</v>
      </c>
      <c r="D186" s="107">
        <v>45</v>
      </c>
      <c r="E186" s="107">
        <v>2</v>
      </c>
      <c r="F186" s="107">
        <v>43</v>
      </c>
      <c r="G186" s="107">
        <v>17</v>
      </c>
      <c r="H186" s="107">
        <v>-4</v>
      </c>
      <c r="I186" s="107"/>
      <c r="J186" s="107">
        <v>55</v>
      </c>
      <c r="K186" s="107">
        <v>44</v>
      </c>
    </row>
    <row r="187" spans="2:11" x14ac:dyDescent="0.25">
      <c r="B187" s="106">
        <v>42461</v>
      </c>
      <c r="C187" s="107">
        <v>59</v>
      </c>
      <c r="D187" s="107">
        <v>45</v>
      </c>
      <c r="E187" s="107">
        <v>5</v>
      </c>
      <c r="F187" s="107">
        <v>49</v>
      </c>
      <c r="G187" s="107">
        <v>13</v>
      </c>
      <c r="H187" s="107">
        <v>-5</v>
      </c>
      <c r="I187" s="107"/>
      <c r="J187" s="107">
        <v>55</v>
      </c>
      <c r="K187" s="107">
        <v>35</v>
      </c>
    </row>
    <row r="188" spans="2:11" x14ac:dyDescent="0.25">
      <c r="B188" s="106">
        <v>42491</v>
      </c>
      <c r="C188" s="107">
        <v>59</v>
      </c>
      <c r="D188" s="107">
        <v>35</v>
      </c>
      <c r="E188" s="107">
        <v>5</v>
      </c>
      <c r="F188" s="107">
        <v>50</v>
      </c>
      <c r="G188" s="107">
        <v>11</v>
      </c>
      <c r="H188" s="107">
        <v>-5</v>
      </c>
      <c r="I188" s="107"/>
      <c r="J188" s="107">
        <v>55</v>
      </c>
      <c r="K188" s="107">
        <v>30</v>
      </c>
    </row>
    <row r="189" spans="2:11" x14ac:dyDescent="0.25">
      <c r="B189" s="106">
        <v>42522</v>
      </c>
      <c r="C189" s="107">
        <v>59</v>
      </c>
      <c r="D189" s="107">
        <v>35</v>
      </c>
      <c r="E189" s="107">
        <v>5</v>
      </c>
      <c r="F189" s="107">
        <v>50</v>
      </c>
      <c r="G189" s="107">
        <v>14</v>
      </c>
      <c r="H189" s="107">
        <v>-5</v>
      </c>
      <c r="I189" s="107"/>
      <c r="J189" s="107">
        <v>55</v>
      </c>
      <c r="K189" s="107">
        <v>27</v>
      </c>
    </row>
    <row r="190" spans="2:11" x14ac:dyDescent="0.25">
      <c r="B190" s="106">
        <v>42552</v>
      </c>
      <c r="C190" s="107">
        <v>58</v>
      </c>
      <c r="D190" s="107">
        <v>35</v>
      </c>
      <c r="E190" s="107">
        <v>9</v>
      </c>
      <c r="F190" s="107">
        <v>50</v>
      </c>
      <c r="G190" s="107">
        <v>25</v>
      </c>
      <c r="H190" s="107">
        <v>-3</v>
      </c>
      <c r="I190" s="107"/>
      <c r="J190" s="107">
        <v>55</v>
      </c>
      <c r="K190" s="107">
        <v>25</v>
      </c>
    </row>
    <row r="191" spans="2:11" x14ac:dyDescent="0.25">
      <c r="B191" s="106">
        <v>42583</v>
      </c>
      <c r="C191" s="107">
        <v>57</v>
      </c>
      <c r="D191" s="107">
        <v>35</v>
      </c>
      <c r="E191" s="107">
        <v>13</v>
      </c>
      <c r="F191" s="107">
        <v>53</v>
      </c>
      <c r="G191" s="107">
        <v>25</v>
      </c>
      <c r="H191" s="107">
        <v>0</v>
      </c>
      <c r="I191" s="107"/>
      <c r="J191" s="107">
        <v>55</v>
      </c>
      <c r="K191" s="107">
        <v>25</v>
      </c>
    </row>
    <row r="192" spans="2:11" x14ac:dyDescent="0.25">
      <c r="B192" s="106">
        <v>42614</v>
      </c>
      <c r="C192" s="107">
        <v>57</v>
      </c>
      <c r="D192" s="107">
        <v>40</v>
      </c>
      <c r="E192" s="107">
        <v>14</v>
      </c>
      <c r="F192" s="107">
        <v>51</v>
      </c>
      <c r="G192" s="107">
        <v>25</v>
      </c>
      <c r="H192" s="107">
        <v>1</v>
      </c>
      <c r="I192" s="107"/>
      <c r="J192" s="107">
        <v>55</v>
      </c>
      <c r="K192" s="107">
        <v>25</v>
      </c>
    </row>
    <row r="193" spans="2:11" x14ac:dyDescent="0.25">
      <c r="B193" s="106">
        <v>42644</v>
      </c>
      <c r="C193" s="107">
        <v>57</v>
      </c>
      <c r="D193" s="107">
        <v>39</v>
      </c>
      <c r="E193" s="107">
        <v>9</v>
      </c>
      <c r="F193" s="107">
        <v>42</v>
      </c>
      <c r="G193" s="107">
        <v>25</v>
      </c>
      <c r="H193" s="107">
        <v>2</v>
      </c>
      <c r="I193" s="107"/>
      <c r="J193" s="107">
        <v>55</v>
      </c>
      <c r="K193" s="107">
        <v>25</v>
      </c>
    </row>
    <row r="194" spans="2:11" x14ac:dyDescent="0.25">
      <c r="B194" s="106">
        <v>42675</v>
      </c>
      <c r="C194" s="107">
        <v>57</v>
      </c>
      <c r="D194" s="107">
        <v>38</v>
      </c>
      <c r="E194" s="107">
        <v>9</v>
      </c>
      <c r="F194" s="107">
        <v>44</v>
      </c>
      <c r="G194" s="107">
        <v>23</v>
      </c>
      <c r="H194" s="107">
        <v>0</v>
      </c>
      <c r="I194" s="107"/>
      <c r="J194" s="107">
        <v>55</v>
      </c>
      <c r="K194" s="107">
        <v>28</v>
      </c>
    </row>
    <row r="195" spans="2:11" x14ac:dyDescent="0.25">
      <c r="B195" s="106">
        <v>42705</v>
      </c>
      <c r="C195" s="107">
        <v>57</v>
      </c>
      <c r="D195" s="107">
        <v>38</v>
      </c>
      <c r="E195" s="107">
        <v>8</v>
      </c>
      <c r="F195" s="107">
        <v>42</v>
      </c>
      <c r="G195" s="107">
        <v>20</v>
      </c>
      <c r="H195" s="107">
        <v>-2</v>
      </c>
      <c r="I195" s="107"/>
      <c r="J195" s="107">
        <v>55</v>
      </c>
      <c r="K195" s="107">
        <v>38</v>
      </c>
    </row>
    <row r="196" spans="2:11" x14ac:dyDescent="0.25">
      <c r="B196" s="106">
        <v>42736</v>
      </c>
      <c r="C196" s="107">
        <v>57</v>
      </c>
      <c r="D196" s="107">
        <v>38</v>
      </c>
      <c r="E196" s="107">
        <v>7</v>
      </c>
      <c r="F196" s="107">
        <v>41</v>
      </c>
      <c r="G196" s="107">
        <v>20</v>
      </c>
      <c r="H196" s="107">
        <v>-3</v>
      </c>
      <c r="I196" s="107"/>
      <c r="J196" s="107">
        <v>30</v>
      </c>
      <c r="K196" s="107">
        <v>41</v>
      </c>
    </row>
    <row r="197" spans="2:11" x14ac:dyDescent="0.25">
      <c r="B197" s="106">
        <v>42767</v>
      </c>
      <c r="C197" s="107">
        <v>57</v>
      </c>
      <c r="D197" s="107">
        <v>38</v>
      </c>
      <c r="E197" s="107">
        <v>9</v>
      </c>
      <c r="F197" s="107">
        <v>45</v>
      </c>
      <c r="G197" s="107">
        <v>20</v>
      </c>
      <c r="H197" s="107">
        <v>-3</v>
      </c>
      <c r="I197" s="107"/>
      <c r="J197" s="107">
        <v>30</v>
      </c>
      <c r="K197" s="107">
        <v>43</v>
      </c>
    </row>
    <row r="198" spans="2:11" x14ac:dyDescent="0.25">
      <c r="B198" s="106">
        <v>42795</v>
      </c>
      <c r="C198" s="107">
        <v>57</v>
      </c>
      <c r="D198" s="107">
        <v>38</v>
      </c>
      <c r="E198" s="107">
        <v>10</v>
      </c>
      <c r="F198" s="107">
        <v>49</v>
      </c>
      <c r="G198" s="107">
        <v>27</v>
      </c>
      <c r="H198" s="107">
        <v>0</v>
      </c>
      <c r="I198" s="107"/>
      <c r="J198" s="107">
        <v>30</v>
      </c>
      <c r="K198" s="107">
        <v>49</v>
      </c>
    </row>
    <row r="199" spans="2:11" x14ac:dyDescent="0.25">
      <c r="B199" s="106">
        <v>42826</v>
      </c>
      <c r="C199" s="107">
        <v>57</v>
      </c>
      <c r="D199" s="107">
        <v>38</v>
      </c>
      <c r="E199" s="107">
        <v>14</v>
      </c>
      <c r="F199" s="107">
        <v>56</v>
      </c>
      <c r="G199" s="107">
        <v>35</v>
      </c>
      <c r="H199" s="107">
        <v>7</v>
      </c>
      <c r="I199" s="107"/>
      <c r="J199" s="107">
        <v>30</v>
      </c>
      <c r="K199" s="107">
        <v>71</v>
      </c>
    </row>
    <row r="200" spans="2:11" x14ac:dyDescent="0.25">
      <c r="B200" s="106">
        <v>42856</v>
      </c>
      <c r="C200" s="107">
        <v>58</v>
      </c>
      <c r="D200" s="107">
        <v>38</v>
      </c>
      <c r="E200" s="107">
        <v>18</v>
      </c>
      <c r="F200" s="107">
        <v>63</v>
      </c>
      <c r="G200" s="107">
        <v>36</v>
      </c>
      <c r="H200" s="107">
        <v>11</v>
      </c>
      <c r="I200" s="107"/>
      <c r="J200" s="107">
        <v>30</v>
      </c>
      <c r="K200" s="107">
        <v>80</v>
      </c>
    </row>
    <row r="201" spans="2:11" x14ac:dyDescent="0.25">
      <c r="B201" s="106">
        <v>42887</v>
      </c>
      <c r="C201" s="107">
        <v>58</v>
      </c>
      <c r="D201" s="107">
        <v>41</v>
      </c>
      <c r="E201" s="107">
        <v>20</v>
      </c>
      <c r="F201" s="107">
        <v>65</v>
      </c>
      <c r="G201" s="107">
        <v>49</v>
      </c>
      <c r="H201" s="107">
        <v>13</v>
      </c>
      <c r="I201" s="107"/>
      <c r="J201" s="107">
        <v>30</v>
      </c>
      <c r="K201" s="107">
        <v>78</v>
      </c>
    </row>
    <row r="202" spans="2:11" x14ac:dyDescent="0.25">
      <c r="B202" s="106">
        <v>42917</v>
      </c>
      <c r="C202" s="107">
        <v>59</v>
      </c>
      <c r="D202" s="107">
        <v>47</v>
      </c>
      <c r="E202" s="107">
        <v>20</v>
      </c>
      <c r="F202" s="107">
        <v>65</v>
      </c>
      <c r="G202" s="107">
        <v>55</v>
      </c>
      <c r="H202" s="107">
        <v>13</v>
      </c>
      <c r="I202" s="107"/>
      <c r="J202" s="107">
        <v>30</v>
      </c>
      <c r="K202" s="107">
        <v>75</v>
      </c>
    </row>
    <row r="203" spans="2:11" x14ac:dyDescent="0.25">
      <c r="B203" s="106">
        <v>42948</v>
      </c>
      <c r="C203" s="107">
        <v>60</v>
      </c>
      <c r="D203" s="107">
        <v>50</v>
      </c>
      <c r="E203" s="107">
        <v>22</v>
      </c>
      <c r="F203" s="107">
        <v>73</v>
      </c>
      <c r="G203" s="107">
        <v>64</v>
      </c>
      <c r="H203" s="107">
        <v>15</v>
      </c>
      <c r="I203" s="107"/>
      <c r="J203" s="107">
        <v>30</v>
      </c>
      <c r="K203" s="107">
        <v>75</v>
      </c>
    </row>
    <row r="204" spans="2:11" x14ac:dyDescent="0.25">
      <c r="B204" s="106">
        <v>42979</v>
      </c>
      <c r="C204" s="107">
        <v>60</v>
      </c>
      <c r="D204" s="107">
        <v>50</v>
      </c>
      <c r="E204" s="107">
        <v>25</v>
      </c>
      <c r="F204" s="107">
        <v>75</v>
      </c>
      <c r="G204" s="107">
        <v>65</v>
      </c>
      <c r="H204" s="107">
        <v>15</v>
      </c>
      <c r="I204" s="107"/>
      <c r="J204" s="107">
        <v>30</v>
      </c>
      <c r="K204" s="107">
        <v>75</v>
      </c>
    </row>
    <row r="205" spans="2:11" x14ac:dyDescent="0.25">
      <c r="B205" s="106">
        <v>43009</v>
      </c>
      <c r="C205" s="107">
        <v>60</v>
      </c>
      <c r="D205" s="107">
        <v>56</v>
      </c>
      <c r="E205" s="107">
        <v>25</v>
      </c>
      <c r="F205" s="107">
        <v>71</v>
      </c>
      <c r="G205" s="107">
        <v>58</v>
      </c>
      <c r="H205" s="107">
        <v>14</v>
      </c>
      <c r="I205" s="107"/>
      <c r="J205" s="107">
        <v>30</v>
      </c>
      <c r="K205" s="107">
        <v>73</v>
      </c>
    </row>
    <row r="206" spans="2:11" x14ac:dyDescent="0.25">
      <c r="B206" s="106">
        <v>43040</v>
      </c>
      <c r="C206" s="107">
        <v>62</v>
      </c>
      <c r="D206" s="107">
        <v>60</v>
      </c>
      <c r="E206" s="107">
        <v>25</v>
      </c>
      <c r="F206" s="107">
        <v>60</v>
      </c>
      <c r="G206" s="107">
        <v>45</v>
      </c>
      <c r="H206" s="107">
        <v>12</v>
      </c>
      <c r="I206" s="107"/>
      <c r="J206" s="107">
        <v>30</v>
      </c>
      <c r="K206" s="107">
        <v>72</v>
      </c>
    </row>
    <row r="207" spans="2:11" x14ac:dyDescent="0.25">
      <c r="B207" s="106">
        <v>43070</v>
      </c>
      <c r="C207" s="107">
        <v>62</v>
      </c>
      <c r="D207" s="107">
        <v>60</v>
      </c>
      <c r="E207" s="107">
        <v>25</v>
      </c>
      <c r="F207" s="107">
        <v>67</v>
      </c>
      <c r="G207" s="107">
        <v>43</v>
      </c>
      <c r="H207" s="107">
        <v>14</v>
      </c>
      <c r="I207" s="107"/>
      <c r="J207" s="107">
        <v>30</v>
      </c>
      <c r="K207" s="107">
        <v>82</v>
      </c>
    </row>
    <row r="208" spans="2:11" x14ac:dyDescent="0.25">
      <c r="B208" s="106">
        <v>43101</v>
      </c>
      <c r="C208" s="107">
        <v>63</v>
      </c>
      <c r="D208" s="107">
        <v>61</v>
      </c>
      <c r="E208" s="107">
        <v>32</v>
      </c>
      <c r="F208" s="107">
        <v>70</v>
      </c>
      <c r="G208" s="107">
        <v>46</v>
      </c>
      <c r="H208" s="107">
        <v>17</v>
      </c>
      <c r="I208" s="107"/>
      <c r="J208" s="107">
        <v>71</v>
      </c>
      <c r="K208" s="107">
        <v>96</v>
      </c>
    </row>
    <row r="209" spans="2:11" x14ac:dyDescent="0.25">
      <c r="B209" s="106">
        <v>43132</v>
      </c>
      <c r="C209" s="107">
        <v>66</v>
      </c>
      <c r="D209" s="107">
        <v>65</v>
      </c>
      <c r="E209" s="107">
        <v>36</v>
      </c>
      <c r="F209" s="107">
        <v>76</v>
      </c>
      <c r="G209" s="107">
        <v>53</v>
      </c>
      <c r="H209" s="107">
        <v>18</v>
      </c>
      <c r="I209" s="107"/>
      <c r="J209" s="107">
        <v>71</v>
      </c>
      <c r="K209" s="107">
        <v>94</v>
      </c>
    </row>
    <row r="210" spans="2:11" x14ac:dyDescent="0.25">
      <c r="B210" s="106">
        <v>43160</v>
      </c>
      <c r="C210" s="107">
        <v>66</v>
      </c>
      <c r="D210" s="107">
        <v>80</v>
      </c>
      <c r="E210" s="107">
        <v>46</v>
      </c>
      <c r="F210" s="107">
        <v>94</v>
      </c>
      <c r="G210" s="107">
        <v>55</v>
      </c>
      <c r="H210" s="107">
        <v>20</v>
      </c>
      <c r="I210" s="107"/>
      <c r="J210" s="107">
        <v>71</v>
      </c>
      <c r="K210" s="107">
        <v>90</v>
      </c>
    </row>
    <row r="211" spans="2:11" x14ac:dyDescent="0.25">
      <c r="B211" s="106">
        <v>43191</v>
      </c>
      <c r="C211" s="107">
        <v>69</v>
      </c>
      <c r="D211" s="107">
        <v>95</v>
      </c>
      <c r="E211" s="107">
        <v>53</v>
      </c>
      <c r="F211" s="107">
        <v>95</v>
      </c>
      <c r="G211" s="107">
        <v>55</v>
      </c>
      <c r="H211" s="107">
        <v>20</v>
      </c>
      <c r="I211" s="107"/>
      <c r="J211" s="107">
        <v>71</v>
      </c>
      <c r="K211" s="107">
        <v>90</v>
      </c>
    </row>
    <row r="212" spans="2:11" x14ac:dyDescent="0.25">
      <c r="B212" s="106">
        <v>43221</v>
      </c>
      <c r="C212" s="107">
        <v>71</v>
      </c>
      <c r="D212" s="107">
        <v>99</v>
      </c>
      <c r="E212" s="107">
        <v>56</v>
      </c>
      <c r="F212" s="107">
        <v>95</v>
      </c>
      <c r="G212" s="107">
        <v>63</v>
      </c>
      <c r="H212" s="107">
        <v>26</v>
      </c>
      <c r="I212" s="107"/>
      <c r="J212" s="107">
        <v>71</v>
      </c>
      <c r="K212" s="107">
        <v>90</v>
      </c>
    </row>
    <row r="213" spans="2:11" x14ac:dyDescent="0.25">
      <c r="B213" s="106">
        <v>43252</v>
      </c>
      <c r="C213" s="107">
        <v>71</v>
      </c>
      <c r="D213" s="107">
        <v>100</v>
      </c>
      <c r="E213" s="107">
        <v>60</v>
      </c>
      <c r="F213" s="107">
        <v>95</v>
      </c>
      <c r="G213" s="107">
        <v>80</v>
      </c>
      <c r="H213" s="107">
        <v>31</v>
      </c>
      <c r="I213" s="107"/>
      <c r="J213" s="107">
        <v>71</v>
      </c>
      <c r="K213" s="107">
        <v>94</v>
      </c>
    </row>
    <row r="214" spans="2:11" x14ac:dyDescent="0.25">
      <c r="B214" s="106">
        <v>43282</v>
      </c>
      <c r="C214" s="107">
        <v>73</v>
      </c>
      <c r="D214" s="107">
        <v>100</v>
      </c>
      <c r="E214" s="107">
        <v>63</v>
      </c>
      <c r="F214" s="107">
        <v>103</v>
      </c>
      <c r="G214" s="107">
        <v>84</v>
      </c>
      <c r="H214" s="107">
        <v>33</v>
      </c>
      <c r="I214" s="107"/>
      <c r="J214" s="107">
        <v>71</v>
      </c>
      <c r="K214" s="107">
        <v>100</v>
      </c>
    </row>
    <row r="215" spans="2:11" x14ac:dyDescent="0.25">
      <c r="B215" s="106">
        <v>43313</v>
      </c>
      <c r="C215" s="107">
        <v>75</v>
      </c>
      <c r="D215" s="107">
        <v>100</v>
      </c>
      <c r="E215" s="107">
        <v>65</v>
      </c>
      <c r="F215" s="107">
        <v>109</v>
      </c>
      <c r="G215" s="107">
        <v>85</v>
      </c>
      <c r="H215" s="107">
        <v>33</v>
      </c>
      <c r="I215" s="107"/>
      <c r="J215" s="107">
        <v>71</v>
      </c>
      <c r="K215" s="107">
        <v>107</v>
      </c>
    </row>
    <row r="216" spans="2:11" x14ac:dyDescent="0.25">
      <c r="B216" s="106">
        <v>43344</v>
      </c>
      <c r="C216" s="107">
        <v>75</v>
      </c>
      <c r="D216" s="107">
        <v>103</v>
      </c>
      <c r="E216" s="107">
        <v>71</v>
      </c>
      <c r="F216" s="107">
        <v>110</v>
      </c>
      <c r="G216" s="107">
        <v>85</v>
      </c>
      <c r="H216" s="107">
        <v>34</v>
      </c>
      <c r="I216" s="107"/>
      <c r="J216" s="107">
        <v>71</v>
      </c>
      <c r="K216" s="107">
        <v>111</v>
      </c>
    </row>
    <row r="217" spans="2:11" x14ac:dyDescent="0.25">
      <c r="B217" s="106">
        <v>43374</v>
      </c>
      <c r="C217" s="107">
        <v>78</v>
      </c>
      <c r="D217" s="107">
        <v>105</v>
      </c>
      <c r="E217" s="107">
        <v>75</v>
      </c>
      <c r="F217" s="107">
        <v>114</v>
      </c>
      <c r="G217" s="107">
        <v>85</v>
      </c>
      <c r="H217" s="107">
        <v>43</v>
      </c>
      <c r="I217" s="107"/>
      <c r="J217" s="107">
        <v>71</v>
      </c>
      <c r="K217" s="107">
        <v>125</v>
      </c>
    </row>
    <row r="218" spans="2:11" x14ac:dyDescent="0.25">
      <c r="B218" s="106">
        <v>43405</v>
      </c>
      <c r="C218" s="107">
        <v>80</v>
      </c>
      <c r="D218" s="107">
        <v>107</v>
      </c>
      <c r="E218" s="107">
        <v>75</v>
      </c>
      <c r="F218" s="107">
        <v>117</v>
      </c>
      <c r="G218" s="107">
        <v>91</v>
      </c>
      <c r="H218" s="107">
        <v>48</v>
      </c>
      <c r="I218" s="107"/>
      <c r="J218" s="107">
        <v>71</v>
      </c>
      <c r="K218" s="107">
        <v>140</v>
      </c>
    </row>
    <row r="219" spans="2:11" x14ac:dyDescent="0.25">
      <c r="B219" s="106">
        <v>43435</v>
      </c>
      <c r="C219" s="107">
        <v>80</v>
      </c>
      <c r="D219" s="107">
        <v>125</v>
      </c>
      <c r="E219" s="107">
        <v>78</v>
      </c>
      <c r="F219" s="107">
        <v>133</v>
      </c>
      <c r="G219" s="107">
        <v>100</v>
      </c>
      <c r="H219" s="107">
        <v>48</v>
      </c>
      <c r="I219" s="107"/>
      <c r="J219" s="107">
        <v>71</v>
      </c>
      <c r="K219" s="107">
        <v>140</v>
      </c>
    </row>
    <row r="220" spans="2:11" x14ac:dyDescent="0.25">
      <c r="B220" s="106">
        <v>43466</v>
      </c>
      <c r="C220" s="107">
        <v>85</v>
      </c>
      <c r="D220" s="107">
        <v>125</v>
      </c>
      <c r="E220" s="107">
        <v>85</v>
      </c>
      <c r="F220" s="107">
        <v>133</v>
      </c>
      <c r="G220" s="107">
        <v>98</v>
      </c>
      <c r="H220" s="107">
        <v>45</v>
      </c>
      <c r="I220" s="107"/>
      <c r="J220" s="107">
        <v>133</v>
      </c>
      <c r="K220" s="107">
        <v>136</v>
      </c>
    </row>
    <row r="221" spans="2:11" x14ac:dyDescent="0.25">
      <c r="B221" s="106">
        <v>43497</v>
      </c>
      <c r="C221" s="107">
        <v>87</v>
      </c>
      <c r="D221" s="107">
        <v>125</v>
      </c>
      <c r="E221" s="107">
        <v>89</v>
      </c>
      <c r="F221" s="107">
        <v>131</v>
      </c>
      <c r="G221" s="107">
        <v>93</v>
      </c>
      <c r="H221" s="107">
        <v>40</v>
      </c>
      <c r="I221" s="107"/>
      <c r="J221" s="107">
        <v>133</v>
      </c>
      <c r="K221" s="107">
        <v>133</v>
      </c>
    </row>
    <row r="222" spans="2:11" x14ac:dyDescent="0.25">
      <c r="B222" s="106">
        <v>43525</v>
      </c>
      <c r="C222" s="107">
        <v>87</v>
      </c>
      <c r="D222" s="107">
        <v>125</v>
      </c>
      <c r="E222" s="107">
        <v>88</v>
      </c>
      <c r="F222" s="107">
        <v>128</v>
      </c>
      <c r="G222" s="107">
        <v>86</v>
      </c>
      <c r="H222" s="107">
        <v>38</v>
      </c>
      <c r="I222" s="107"/>
      <c r="J222" s="107">
        <v>133</v>
      </c>
      <c r="K222" s="107">
        <v>133</v>
      </c>
    </row>
    <row r="223" spans="2:11" x14ac:dyDescent="0.25">
      <c r="B223" s="106">
        <v>43556</v>
      </c>
      <c r="C223" s="107">
        <v>87</v>
      </c>
      <c r="D223" s="107">
        <v>113</v>
      </c>
      <c r="E223" s="107">
        <v>74</v>
      </c>
      <c r="F223" s="107">
        <v>114</v>
      </c>
      <c r="G223" s="107">
        <v>76</v>
      </c>
      <c r="H223" s="107">
        <v>33</v>
      </c>
      <c r="I223" s="107"/>
      <c r="J223" s="107">
        <v>133</v>
      </c>
      <c r="K223" s="107">
        <v>123</v>
      </c>
    </row>
    <row r="224" spans="2:11" x14ac:dyDescent="0.25">
      <c r="B224" s="106">
        <v>43586</v>
      </c>
      <c r="C224" s="107">
        <v>87</v>
      </c>
      <c r="D224" s="107">
        <v>95</v>
      </c>
      <c r="E224" s="107">
        <v>57</v>
      </c>
      <c r="F224" s="107">
        <v>95</v>
      </c>
      <c r="G224" s="107">
        <v>69</v>
      </c>
      <c r="H224" s="107">
        <v>27</v>
      </c>
      <c r="I224" s="107"/>
      <c r="J224" s="107">
        <v>133</v>
      </c>
      <c r="K224" s="107">
        <v>97</v>
      </c>
    </row>
    <row r="225" spans="2:11" x14ac:dyDescent="0.25">
      <c r="B225" s="106">
        <v>43617</v>
      </c>
      <c r="C225" s="107">
        <v>88</v>
      </c>
      <c r="D225" s="107">
        <v>68</v>
      </c>
      <c r="E225" s="107">
        <v>38</v>
      </c>
      <c r="F225" s="107">
        <v>65</v>
      </c>
      <c r="G225" s="107">
        <v>52</v>
      </c>
      <c r="H225" s="107">
        <v>15</v>
      </c>
      <c r="I225" s="107"/>
      <c r="J225" s="107">
        <v>133</v>
      </c>
      <c r="K225" s="107">
        <v>85</v>
      </c>
    </row>
    <row r="226" spans="2:11" x14ac:dyDescent="0.25">
      <c r="B226" s="106">
        <v>43647</v>
      </c>
      <c r="C226" s="107">
        <v>88</v>
      </c>
      <c r="D226" s="107">
        <v>65</v>
      </c>
      <c r="E226" s="107">
        <v>35</v>
      </c>
      <c r="F226" s="107">
        <v>65</v>
      </c>
      <c r="G226" s="107">
        <v>45</v>
      </c>
      <c r="H226" s="107">
        <v>13</v>
      </c>
      <c r="I226" s="107"/>
      <c r="J226" s="107">
        <v>133</v>
      </c>
      <c r="K226" s="107">
        <v>84</v>
      </c>
    </row>
    <row r="227" spans="2:11" x14ac:dyDescent="0.25">
      <c r="B227" s="106">
        <v>43678</v>
      </c>
      <c r="C227" s="107">
        <v>88</v>
      </c>
      <c r="D227" s="107">
        <v>65</v>
      </c>
      <c r="E227" s="107">
        <v>30</v>
      </c>
      <c r="F227" s="107">
        <v>65</v>
      </c>
      <c r="G227" s="107">
        <v>43</v>
      </c>
      <c r="H227" s="107">
        <v>13</v>
      </c>
      <c r="I227" s="107"/>
      <c r="J227" s="107">
        <v>133</v>
      </c>
      <c r="K227" s="107">
        <v>79</v>
      </c>
    </row>
    <row r="228" spans="2:11" x14ac:dyDescent="0.25">
      <c r="B228" s="106">
        <v>43709</v>
      </c>
      <c r="C228" s="107">
        <v>88</v>
      </c>
      <c r="D228" s="107">
        <v>65</v>
      </c>
      <c r="E228" s="107">
        <v>31</v>
      </c>
      <c r="F228" s="107">
        <v>67</v>
      </c>
      <c r="G228" s="107">
        <v>40</v>
      </c>
      <c r="H228" s="107">
        <v>9</v>
      </c>
      <c r="I228" s="107"/>
      <c r="J228" s="107">
        <v>133</v>
      </c>
      <c r="K228" s="107">
        <v>73</v>
      </c>
    </row>
    <row r="229" spans="2:11" x14ac:dyDescent="0.25">
      <c r="B229" s="106">
        <v>43739</v>
      </c>
      <c r="C229" s="107">
        <v>88</v>
      </c>
      <c r="D229" s="107">
        <v>65</v>
      </c>
      <c r="E229" s="107">
        <v>39</v>
      </c>
      <c r="F229" s="107">
        <v>70</v>
      </c>
      <c r="G229" s="107">
        <v>40</v>
      </c>
      <c r="H229" s="107">
        <v>9</v>
      </c>
      <c r="I229" s="107"/>
      <c r="J229" s="107">
        <v>133</v>
      </c>
      <c r="K229" s="107">
        <v>75</v>
      </c>
    </row>
    <row r="230" spans="2:11" x14ac:dyDescent="0.25">
      <c r="B230" s="106">
        <v>43770</v>
      </c>
      <c r="C230" s="107">
        <v>88</v>
      </c>
      <c r="D230" s="107">
        <v>65</v>
      </c>
      <c r="E230" s="107">
        <v>35</v>
      </c>
      <c r="F230" s="107">
        <v>70</v>
      </c>
      <c r="G230" s="107">
        <v>34</v>
      </c>
      <c r="H230" s="107">
        <v>8</v>
      </c>
      <c r="I230" s="107"/>
      <c r="J230" s="107">
        <v>133</v>
      </c>
      <c r="K230" s="107">
        <v>75</v>
      </c>
    </row>
    <row r="231" spans="2:11" x14ac:dyDescent="0.25">
      <c r="B231" s="106">
        <v>43800</v>
      </c>
      <c r="C231" s="107">
        <v>88</v>
      </c>
      <c r="D231" s="107">
        <v>65</v>
      </c>
      <c r="E231" s="107">
        <v>35</v>
      </c>
      <c r="F231" s="107">
        <v>70</v>
      </c>
      <c r="G231" s="107">
        <v>33</v>
      </c>
      <c r="H231" s="107">
        <v>8</v>
      </c>
      <c r="I231" s="107"/>
      <c r="J231" s="107">
        <v>133</v>
      </c>
      <c r="K231" s="107">
        <v>75</v>
      </c>
    </row>
    <row r="232" spans="2:11" x14ac:dyDescent="0.25">
      <c r="B232" s="106">
        <v>43831</v>
      </c>
      <c r="C232" s="107">
        <v>86</v>
      </c>
      <c r="D232" s="107">
        <v>65</v>
      </c>
      <c r="E232" s="107">
        <v>31</v>
      </c>
      <c r="F232" s="107">
        <v>68</v>
      </c>
      <c r="G232" s="107">
        <v>31</v>
      </c>
      <c r="H232" s="107">
        <v>5</v>
      </c>
      <c r="I232" s="107"/>
      <c r="J232" s="107">
        <v>72</v>
      </c>
      <c r="K232" s="107">
        <v>73</v>
      </c>
    </row>
    <row r="233" spans="2:11" x14ac:dyDescent="0.25">
      <c r="B233" s="106">
        <v>43862</v>
      </c>
      <c r="C233" s="107">
        <v>86</v>
      </c>
      <c r="D233" s="107">
        <v>58</v>
      </c>
      <c r="E233" s="107">
        <v>18</v>
      </c>
      <c r="F233" s="107">
        <v>59</v>
      </c>
      <c r="G233" s="107">
        <v>19</v>
      </c>
      <c r="H233" s="107">
        <v>-3</v>
      </c>
      <c r="I233" s="107"/>
      <c r="J233" s="107">
        <v>72</v>
      </c>
      <c r="K233" s="107">
        <v>64</v>
      </c>
    </row>
    <row r="234" spans="2:11" x14ac:dyDescent="0.25">
      <c r="B234" s="106">
        <v>43891</v>
      </c>
      <c r="C234" s="107">
        <v>86</v>
      </c>
      <c r="D234" s="107">
        <v>55</v>
      </c>
      <c r="E234" s="107">
        <v>13</v>
      </c>
      <c r="F234" s="107">
        <v>55</v>
      </c>
      <c r="G234" s="107">
        <v>9</v>
      </c>
      <c r="H234" s="107">
        <v>-16</v>
      </c>
      <c r="I234" s="107"/>
      <c r="J234" s="107">
        <v>72</v>
      </c>
      <c r="K234" s="107">
        <v>51</v>
      </c>
    </row>
    <row r="235" spans="2:11" x14ac:dyDescent="0.25">
      <c r="B235" s="106">
        <v>43922</v>
      </c>
      <c r="C235" s="107">
        <v>86</v>
      </c>
      <c r="D235" s="107">
        <v>34</v>
      </c>
      <c r="E235" s="107">
        <v>-5</v>
      </c>
      <c r="F235" s="107">
        <v>30</v>
      </c>
      <c r="G235" s="107">
        <v>3</v>
      </c>
      <c r="H235" s="107">
        <v>-26</v>
      </c>
      <c r="I235" s="107"/>
      <c r="J235" s="107">
        <v>72</v>
      </c>
      <c r="K235" s="107">
        <v>37</v>
      </c>
    </row>
    <row r="236" spans="2:11" x14ac:dyDescent="0.25">
      <c r="B236" s="106">
        <v>43952</v>
      </c>
      <c r="C236" s="107">
        <v>86</v>
      </c>
      <c r="D236" s="107">
        <v>20</v>
      </c>
      <c r="E236" s="107">
        <v>-4</v>
      </c>
      <c r="F236" s="107">
        <v>29</v>
      </c>
      <c r="G236" s="107">
        <v>5</v>
      </c>
      <c r="H236" s="107">
        <v>-18</v>
      </c>
      <c r="I236" s="107"/>
      <c r="J236" s="107">
        <v>72</v>
      </c>
      <c r="K236" s="107">
        <v>35</v>
      </c>
    </row>
    <row r="237" spans="2:11" x14ac:dyDescent="0.25">
      <c r="B237" s="106">
        <v>43983</v>
      </c>
      <c r="C237" s="107">
        <v>86</v>
      </c>
      <c r="D237" s="107">
        <v>30</v>
      </c>
      <c r="E237" s="107">
        <v>1</v>
      </c>
      <c r="F237" s="107">
        <v>35</v>
      </c>
      <c r="G237" s="107">
        <v>8</v>
      </c>
      <c r="H237" s="107">
        <v>-15</v>
      </c>
      <c r="I237" s="107"/>
      <c r="J237" s="107">
        <v>72</v>
      </c>
      <c r="K237" s="107">
        <v>35</v>
      </c>
    </row>
    <row r="238" spans="2:11" x14ac:dyDescent="0.25">
      <c r="B238" s="106">
        <v>44013</v>
      </c>
      <c r="C238" s="107">
        <v>86</v>
      </c>
      <c r="D238" s="107">
        <v>35</v>
      </c>
      <c r="E238" s="107">
        <v>5</v>
      </c>
      <c r="F238" s="107">
        <v>38</v>
      </c>
      <c r="G238" s="107">
        <v>8</v>
      </c>
      <c r="H238" s="107">
        <v>-15</v>
      </c>
      <c r="I238" s="107"/>
      <c r="J238" s="107">
        <v>72</v>
      </c>
      <c r="K238" s="107">
        <v>35</v>
      </c>
    </row>
    <row r="239" spans="2:11" x14ac:dyDescent="0.25">
      <c r="B239" s="106">
        <v>44044</v>
      </c>
      <c r="C239" s="107">
        <v>85</v>
      </c>
      <c r="D239" s="107">
        <v>39</v>
      </c>
      <c r="E239" s="107">
        <v>10</v>
      </c>
      <c r="F239" s="107">
        <v>50</v>
      </c>
      <c r="G239" s="107">
        <v>9</v>
      </c>
      <c r="H239" s="107">
        <v>-15</v>
      </c>
      <c r="I239" s="107"/>
      <c r="J239" s="107">
        <v>72</v>
      </c>
      <c r="K239" s="107">
        <v>43</v>
      </c>
    </row>
    <row r="240" spans="2:11" x14ac:dyDescent="0.25">
      <c r="B240" s="106">
        <v>44075</v>
      </c>
      <c r="C240" s="107">
        <v>85</v>
      </c>
      <c r="D240" s="107">
        <v>44</v>
      </c>
      <c r="E240" s="107">
        <v>13</v>
      </c>
      <c r="F240" s="107">
        <v>51</v>
      </c>
      <c r="G240" s="107">
        <v>13</v>
      </c>
      <c r="H240" s="107">
        <v>-13</v>
      </c>
      <c r="I240" s="107"/>
      <c r="J240" s="107">
        <v>72</v>
      </c>
      <c r="K240" s="107">
        <v>45</v>
      </c>
    </row>
    <row r="241" spans="2:11" x14ac:dyDescent="0.25">
      <c r="B241" s="106">
        <v>44105</v>
      </c>
      <c r="C241" s="107">
        <v>85</v>
      </c>
      <c r="D241" s="107">
        <v>51</v>
      </c>
      <c r="E241" s="107">
        <v>17</v>
      </c>
      <c r="F241" s="107">
        <v>53</v>
      </c>
      <c r="G241" s="107">
        <v>15</v>
      </c>
      <c r="H241" s="107">
        <v>-10</v>
      </c>
      <c r="I241" s="107"/>
      <c r="J241" s="107">
        <v>72</v>
      </c>
      <c r="K241" s="107">
        <v>45</v>
      </c>
    </row>
    <row r="242" spans="2:11" x14ac:dyDescent="0.25">
      <c r="B242" s="106">
        <v>44136</v>
      </c>
      <c r="C242" s="107">
        <v>85</v>
      </c>
      <c r="D242" s="107">
        <v>53</v>
      </c>
      <c r="E242" s="107">
        <v>20</v>
      </c>
      <c r="F242" s="107">
        <v>53</v>
      </c>
      <c r="G242" s="107">
        <v>26</v>
      </c>
      <c r="H242" s="107">
        <v>-5</v>
      </c>
      <c r="I242" s="107"/>
      <c r="J242" s="107">
        <v>72</v>
      </c>
      <c r="K242" s="107">
        <v>55</v>
      </c>
    </row>
    <row r="243" spans="2:11" x14ac:dyDescent="0.25">
      <c r="B243" s="106">
        <v>44166</v>
      </c>
      <c r="C243" s="107">
        <v>85</v>
      </c>
      <c r="D243" s="107">
        <v>56</v>
      </c>
      <c r="E243" s="107">
        <v>24</v>
      </c>
      <c r="F243" s="107">
        <v>54</v>
      </c>
      <c r="G243" s="107">
        <v>31</v>
      </c>
      <c r="H243" s="107">
        <v>0</v>
      </c>
      <c r="I243" s="107"/>
      <c r="J243" s="107">
        <v>72</v>
      </c>
      <c r="K243" s="107">
        <v>62</v>
      </c>
    </row>
    <row r="244" spans="2:11" x14ac:dyDescent="0.25">
      <c r="B244" s="106">
        <v>44197</v>
      </c>
      <c r="C244" s="107">
        <v>85</v>
      </c>
      <c r="D244" s="107">
        <v>66</v>
      </c>
      <c r="E244" s="107">
        <v>33</v>
      </c>
      <c r="F244" s="107">
        <v>65</v>
      </c>
      <c r="G244" s="107">
        <v>59</v>
      </c>
      <c r="H244" s="107">
        <v>17</v>
      </c>
      <c r="I244" s="107"/>
      <c r="J244" s="107">
        <v>63</v>
      </c>
      <c r="K244" s="107">
        <v>82</v>
      </c>
    </row>
    <row r="245" spans="2:11" x14ac:dyDescent="0.25">
      <c r="B245" s="106">
        <v>44228</v>
      </c>
      <c r="C245" s="107">
        <v>85</v>
      </c>
      <c r="D245" s="107">
        <v>84</v>
      </c>
      <c r="E245" s="107">
        <v>56</v>
      </c>
      <c r="F245" s="107">
        <v>104</v>
      </c>
      <c r="G245" s="107">
        <v>83</v>
      </c>
      <c r="H245" s="107">
        <v>30</v>
      </c>
      <c r="I245" s="107"/>
      <c r="J245" s="107">
        <v>63</v>
      </c>
      <c r="K245" s="107">
        <v>105</v>
      </c>
    </row>
    <row r="246" spans="2:11" x14ac:dyDescent="0.25">
      <c r="B246" s="106">
        <v>44256</v>
      </c>
      <c r="C246" s="107">
        <v>85</v>
      </c>
      <c r="D246" s="107">
        <v>109</v>
      </c>
      <c r="E246" s="107">
        <v>84</v>
      </c>
      <c r="F246" s="107">
        <v>136</v>
      </c>
      <c r="G246" s="107">
        <v>92</v>
      </c>
      <c r="H246" s="107">
        <v>34</v>
      </c>
      <c r="I246" s="107"/>
      <c r="J246" s="107">
        <v>63</v>
      </c>
      <c r="K246" s="107">
        <v>139</v>
      </c>
    </row>
    <row r="247" spans="2:11" x14ac:dyDescent="0.25">
      <c r="B247" s="106">
        <v>44287</v>
      </c>
      <c r="C247" s="107">
        <v>91</v>
      </c>
      <c r="D247" s="107">
        <v>125</v>
      </c>
      <c r="E247" s="107">
        <v>97</v>
      </c>
      <c r="F247" s="107">
        <v>145</v>
      </c>
      <c r="G247" s="107">
        <v>107</v>
      </c>
      <c r="H247" s="107">
        <v>48</v>
      </c>
      <c r="I247" s="107">
        <v>87.75</v>
      </c>
      <c r="J247" s="107">
        <v>63</v>
      </c>
      <c r="K247" s="107">
        <v>151</v>
      </c>
    </row>
    <row r="248" spans="2:11" x14ac:dyDescent="0.25">
      <c r="B248" s="106">
        <v>44317</v>
      </c>
      <c r="C248" s="107">
        <v>95</v>
      </c>
      <c r="D248" s="107">
        <v>143</v>
      </c>
      <c r="E248" s="107">
        <v>114</v>
      </c>
      <c r="F248" s="107">
        <v>161</v>
      </c>
      <c r="G248" s="107">
        <v>121</v>
      </c>
      <c r="H248" s="107">
        <v>52</v>
      </c>
      <c r="I248" s="107">
        <v>95</v>
      </c>
      <c r="J248" s="107">
        <v>63</v>
      </c>
      <c r="K248" s="107">
        <v>168</v>
      </c>
    </row>
    <row r="249" spans="2:11" x14ac:dyDescent="0.25">
      <c r="B249" s="106">
        <v>44348</v>
      </c>
      <c r="C249" s="107">
        <v>95</v>
      </c>
      <c r="D249" s="107">
        <v>163</v>
      </c>
      <c r="E249" s="107">
        <v>133</v>
      </c>
      <c r="F249" s="107">
        <v>183</v>
      </c>
      <c r="G249" s="107">
        <v>145</v>
      </c>
      <c r="H249" s="107">
        <v>60</v>
      </c>
      <c r="I249" s="107">
        <v>118</v>
      </c>
      <c r="J249" s="107">
        <v>63</v>
      </c>
      <c r="K249" s="107">
        <v>186</v>
      </c>
    </row>
    <row r="250" spans="2:11" x14ac:dyDescent="0.25">
      <c r="B250" s="106">
        <v>44378</v>
      </c>
      <c r="C250" s="107">
        <v>99</v>
      </c>
      <c r="D250" s="107">
        <v>198</v>
      </c>
      <c r="E250" s="107">
        <v>160</v>
      </c>
      <c r="F250" s="107">
        <v>216</v>
      </c>
      <c r="G250" s="107">
        <v>159</v>
      </c>
      <c r="H250" s="107">
        <v>75</v>
      </c>
      <c r="I250" s="107">
        <v>133</v>
      </c>
      <c r="J250" s="107">
        <v>63</v>
      </c>
      <c r="K250" s="107">
        <v>218</v>
      </c>
    </row>
    <row r="251" spans="2:11" x14ac:dyDescent="0.25">
      <c r="B251" s="106">
        <v>44409</v>
      </c>
      <c r="C251" s="107">
        <v>106</v>
      </c>
      <c r="D251" s="107">
        <v>229</v>
      </c>
      <c r="E251" s="107">
        <v>183</v>
      </c>
      <c r="F251" s="107">
        <v>245</v>
      </c>
      <c r="G251" s="107">
        <v>165</v>
      </c>
      <c r="H251" s="107">
        <v>80</v>
      </c>
      <c r="I251" s="107">
        <v>139</v>
      </c>
      <c r="J251" s="107">
        <v>63</v>
      </c>
      <c r="K251" s="107">
        <v>234</v>
      </c>
    </row>
    <row r="252" spans="2:11" x14ac:dyDescent="0.25">
      <c r="B252" s="106">
        <v>44440</v>
      </c>
      <c r="C252" s="107">
        <v>106</v>
      </c>
      <c r="D252" s="107">
        <v>240</v>
      </c>
      <c r="E252" s="107">
        <v>192</v>
      </c>
      <c r="F252" s="107">
        <v>258</v>
      </c>
      <c r="G252" s="107">
        <v>169</v>
      </c>
      <c r="H252" s="107">
        <v>90</v>
      </c>
      <c r="I252" s="107">
        <v>163</v>
      </c>
      <c r="J252" s="107">
        <v>63</v>
      </c>
      <c r="K252" s="107">
        <v>250</v>
      </c>
    </row>
    <row r="253" spans="2:11" x14ac:dyDescent="0.25">
      <c r="B253" s="106">
        <v>44470</v>
      </c>
      <c r="C253" s="107">
        <v>119</v>
      </c>
      <c r="D253" s="107">
        <v>240</v>
      </c>
      <c r="E253" s="107">
        <v>200</v>
      </c>
      <c r="F253" s="107">
        <v>260</v>
      </c>
      <c r="G253" s="107">
        <v>175</v>
      </c>
      <c r="H253" s="107">
        <v>105</v>
      </c>
      <c r="I253" s="107">
        <v>168</v>
      </c>
      <c r="J253" s="107">
        <v>63</v>
      </c>
      <c r="K253" s="107">
        <v>250</v>
      </c>
    </row>
    <row r="254" spans="2:11" x14ac:dyDescent="0.25">
      <c r="B254" s="106">
        <v>44501</v>
      </c>
      <c r="C254" s="107">
        <v>119</v>
      </c>
      <c r="D254" s="107">
        <v>240</v>
      </c>
      <c r="E254" s="107">
        <v>200</v>
      </c>
      <c r="F254" s="107">
        <v>260</v>
      </c>
      <c r="G254" s="107">
        <v>179</v>
      </c>
      <c r="H254" s="107">
        <v>105</v>
      </c>
      <c r="I254" s="107">
        <v>159</v>
      </c>
      <c r="J254" s="107">
        <v>63</v>
      </c>
      <c r="K254" s="107">
        <v>250</v>
      </c>
    </row>
    <row r="255" spans="2:11" x14ac:dyDescent="0.25">
      <c r="B255" s="106">
        <v>44531</v>
      </c>
      <c r="C255" s="107">
        <v>119</v>
      </c>
      <c r="D255" s="107">
        <v>240</v>
      </c>
      <c r="E255" s="107">
        <v>213</v>
      </c>
      <c r="F255" s="107">
        <v>263</v>
      </c>
      <c r="G255" s="107">
        <v>180</v>
      </c>
      <c r="H255" s="107">
        <v>103</v>
      </c>
      <c r="I255" s="107">
        <v>141</v>
      </c>
      <c r="J255" s="107">
        <v>63</v>
      </c>
      <c r="K255" s="107">
        <v>250</v>
      </c>
    </row>
    <row r="256" spans="2:11" x14ac:dyDescent="0.25">
      <c r="B256" s="106">
        <v>44562</v>
      </c>
      <c r="C256" s="107">
        <v>124</v>
      </c>
      <c r="D256" s="107">
        <v>240</v>
      </c>
      <c r="E256" s="107">
        <v>220</v>
      </c>
      <c r="F256" s="107">
        <v>270</v>
      </c>
      <c r="G256" s="107">
        <v>180</v>
      </c>
      <c r="H256" s="107">
        <v>87</v>
      </c>
      <c r="I256" s="107">
        <v>140</v>
      </c>
      <c r="J256" s="107">
        <v>240</v>
      </c>
      <c r="K256" s="107">
        <v>248</v>
      </c>
    </row>
    <row r="257" spans="2:11" x14ac:dyDescent="0.25">
      <c r="B257" s="106">
        <v>44593</v>
      </c>
      <c r="C257" s="107">
        <v>140</v>
      </c>
      <c r="D257" s="107">
        <v>240</v>
      </c>
      <c r="E257" s="107">
        <v>220</v>
      </c>
      <c r="F257" s="107">
        <v>270</v>
      </c>
      <c r="G257" s="107">
        <v>175</v>
      </c>
      <c r="H257" s="107">
        <v>83</v>
      </c>
      <c r="I257" s="107">
        <v>136</v>
      </c>
      <c r="J257" s="107">
        <v>240</v>
      </c>
      <c r="K257" s="107">
        <v>240</v>
      </c>
    </row>
    <row r="258" spans="2:11" x14ac:dyDescent="0.25">
      <c r="B258" s="106">
        <v>44621</v>
      </c>
      <c r="C258" s="107">
        <v>140</v>
      </c>
      <c r="D258" s="107">
        <v>243</v>
      </c>
      <c r="E258" s="107">
        <v>220</v>
      </c>
      <c r="F258" s="107">
        <v>270</v>
      </c>
      <c r="G258" s="107">
        <v>174</v>
      </c>
      <c r="H258" s="107">
        <v>82</v>
      </c>
      <c r="I258" s="107">
        <v>130</v>
      </c>
      <c r="J258" s="107">
        <v>240</v>
      </c>
      <c r="K258" s="107">
        <v>236</v>
      </c>
    </row>
    <row r="259" spans="2:11" x14ac:dyDescent="0.25">
      <c r="B259" s="106">
        <v>44652</v>
      </c>
      <c r="C259" s="107">
        <v>168</v>
      </c>
      <c r="D259" s="107">
        <v>255</v>
      </c>
      <c r="E259" s="107">
        <v>220</v>
      </c>
      <c r="F259" s="107">
        <v>273</v>
      </c>
      <c r="G259" s="107">
        <v>183</v>
      </c>
      <c r="H259" s="107">
        <v>89</v>
      </c>
      <c r="I259" s="107">
        <v>138</v>
      </c>
      <c r="J259" s="107">
        <v>240</v>
      </c>
      <c r="K259" s="107">
        <v>263</v>
      </c>
    </row>
    <row r="260" spans="2:11" x14ac:dyDescent="0.25">
      <c r="B260" s="106">
        <v>44682</v>
      </c>
      <c r="C260" s="107">
        <v>168</v>
      </c>
      <c r="D260" s="107">
        <v>263</v>
      </c>
      <c r="E260" s="107">
        <v>220</v>
      </c>
      <c r="F260" s="107">
        <v>276</v>
      </c>
      <c r="G260" s="107">
        <v>198</v>
      </c>
      <c r="H260" s="107">
        <v>96</v>
      </c>
      <c r="I260" s="107">
        <v>146</v>
      </c>
      <c r="J260" s="107">
        <v>240</v>
      </c>
      <c r="K260" s="107">
        <v>280</v>
      </c>
    </row>
    <row r="261" spans="2:11" x14ac:dyDescent="0.25">
      <c r="B261" s="106">
        <v>44713</v>
      </c>
      <c r="C261" s="107">
        <v>168</v>
      </c>
      <c r="D261" s="107">
        <v>265</v>
      </c>
      <c r="E261" s="107">
        <v>218</v>
      </c>
      <c r="F261" s="107">
        <v>278</v>
      </c>
      <c r="G261" s="107">
        <v>205</v>
      </c>
      <c r="H261" s="107">
        <v>97</v>
      </c>
      <c r="I261" s="107">
        <v>143</v>
      </c>
      <c r="J261" s="107">
        <v>240</v>
      </c>
      <c r="K261" s="107">
        <v>279</v>
      </c>
    </row>
    <row r="262" spans="2:11" x14ac:dyDescent="0.25">
      <c r="B262" s="106">
        <v>44743</v>
      </c>
      <c r="C262" s="107">
        <v>168</v>
      </c>
      <c r="D262" s="107">
        <v>259</v>
      </c>
      <c r="E262" s="107">
        <v>199</v>
      </c>
      <c r="F262" s="107">
        <v>264</v>
      </c>
      <c r="G262" s="107">
        <v>186</v>
      </c>
      <c r="H262" s="107">
        <v>91</v>
      </c>
      <c r="I262" s="107">
        <v>118</v>
      </c>
      <c r="J262" s="107">
        <v>240</v>
      </c>
      <c r="K262" s="107">
        <v>263</v>
      </c>
    </row>
    <row r="263" spans="2:11" x14ac:dyDescent="0.25">
      <c r="B263" s="106">
        <v>44774</v>
      </c>
      <c r="C263" s="107">
        <v>168</v>
      </c>
      <c r="D263" s="107">
        <v>213</v>
      </c>
      <c r="E263" s="107">
        <v>154</v>
      </c>
      <c r="F263" s="107">
        <v>215</v>
      </c>
      <c r="G263" s="107">
        <v>113</v>
      </c>
      <c r="H263" s="107">
        <v>61</v>
      </c>
      <c r="I263" s="107">
        <v>58</v>
      </c>
      <c r="J263" s="107">
        <v>240</v>
      </c>
      <c r="K263" s="107">
        <v>195</v>
      </c>
    </row>
    <row r="264" spans="2:11" x14ac:dyDescent="0.25">
      <c r="B264" s="106">
        <v>44805</v>
      </c>
      <c r="C264" s="107">
        <v>168</v>
      </c>
      <c r="D264" s="107">
        <v>144</v>
      </c>
      <c r="E264" s="107">
        <v>72</v>
      </c>
      <c r="F264" s="107">
        <v>144</v>
      </c>
      <c r="G264" s="107">
        <v>73</v>
      </c>
      <c r="H264" s="107">
        <v>32</v>
      </c>
      <c r="I264" s="107">
        <v>14</v>
      </c>
      <c r="J264" s="107">
        <v>240</v>
      </c>
      <c r="K264" s="107">
        <v>127</v>
      </c>
    </row>
    <row r="265" spans="2:11" x14ac:dyDescent="0.25">
      <c r="B265" s="106">
        <v>44835</v>
      </c>
      <c r="C265" s="107">
        <v>164</v>
      </c>
      <c r="D265" s="107">
        <v>113</v>
      </c>
      <c r="E265" s="107">
        <v>48</v>
      </c>
      <c r="F265" s="107">
        <v>115</v>
      </c>
      <c r="G265" s="107">
        <v>70</v>
      </c>
      <c r="H265" s="107">
        <v>18</v>
      </c>
      <c r="I265" s="107">
        <v>14</v>
      </c>
      <c r="J265" s="107">
        <v>240</v>
      </c>
      <c r="K265" s="107">
        <v>125</v>
      </c>
    </row>
    <row r="266" spans="2:11" x14ac:dyDescent="0.25">
      <c r="B266" s="106">
        <v>44866</v>
      </c>
      <c r="C266" s="107">
        <v>160</v>
      </c>
      <c r="D266" s="107">
        <v>105</v>
      </c>
      <c r="E266" s="107">
        <v>38</v>
      </c>
      <c r="F266" s="107">
        <v>115</v>
      </c>
      <c r="G266" s="107">
        <v>74</v>
      </c>
      <c r="H266" s="107">
        <v>15</v>
      </c>
      <c r="I266" s="107">
        <v>17</v>
      </c>
      <c r="J266" s="107">
        <v>240</v>
      </c>
      <c r="K266" s="107">
        <v>135</v>
      </c>
    </row>
    <row r="267" spans="2:11" x14ac:dyDescent="0.25">
      <c r="B267" s="106">
        <v>44896</v>
      </c>
      <c r="C267" s="107">
        <v>160</v>
      </c>
      <c r="D267" s="107">
        <v>103</v>
      </c>
      <c r="E267" s="107">
        <v>36</v>
      </c>
      <c r="F267" s="107">
        <v>113</v>
      </c>
      <c r="G267" s="107">
        <v>85</v>
      </c>
      <c r="H267" s="107">
        <v>15</v>
      </c>
      <c r="I267" s="107">
        <v>16</v>
      </c>
      <c r="J267" s="107">
        <v>240</v>
      </c>
      <c r="K267" s="107">
        <v>145</v>
      </c>
    </row>
    <row r="268" spans="2:11" x14ac:dyDescent="0.25">
      <c r="B268" s="106">
        <v>44927</v>
      </c>
      <c r="C268" s="107">
        <v>154</v>
      </c>
      <c r="D268" s="107">
        <v>98</v>
      </c>
      <c r="E268" s="107">
        <v>34</v>
      </c>
      <c r="F268" s="107">
        <v>105</v>
      </c>
      <c r="G268" s="107">
        <v>78</v>
      </c>
      <c r="H268" s="107">
        <v>11</v>
      </c>
      <c r="I268" s="107">
        <v>15</v>
      </c>
      <c r="J268" s="107">
        <v>148</v>
      </c>
      <c r="K268" s="107">
        <v>143</v>
      </c>
    </row>
    <row r="269" spans="2:11" x14ac:dyDescent="0.25">
      <c r="B269" s="106">
        <v>44958</v>
      </c>
      <c r="C269" s="107">
        <v>148</v>
      </c>
      <c r="D269" s="107">
        <v>95</v>
      </c>
      <c r="E269" s="107">
        <v>28</v>
      </c>
      <c r="F269" s="107">
        <v>100</v>
      </c>
      <c r="G269" s="107">
        <v>66</v>
      </c>
      <c r="H269" s="107">
        <v>6</v>
      </c>
      <c r="I269" s="107">
        <v>8</v>
      </c>
      <c r="J269" s="107">
        <v>148</v>
      </c>
      <c r="K269" s="107">
        <v>133</v>
      </c>
    </row>
    <row r="270" spans="2:11" x14ac:dyDescent="0.25">
      <c r="B270" s="106">
        <v>44986</v>
      </c>
      <c r="C270" s="107">
        <v>148</v>
      </c>
      <c r="D270" s="107">
        <v>71</v>
      </c>
      <c r="E270" s="107">
        <v>12</v>
      </c>
      <c r="F270" s="107">
        <v>76</v>
      </c>
      <c r="G270" s="107">
        <v>53</v>
      </c>
      <c r="H270" s="107">
        <v>-5</v>
      </c>
      <c r="I270" s="107">
        <v>1</v>
      </c>
      <c r="J270" s="107">
        <v>148</v>
      </c>
      <c r="K270" s="107">
        <v>113</v>
      </c>
    </row>
    <row r="271" spans="2:11" x14ac:dyDescent="0.25">
      <c r="B271" s="106">
        <v>45017</v>
      </c>
      <c r="C271" s="107">
        <v>136</v>
      </c>
      <c r="D271" s="107">
        <v>70</v>
      </c>
      <c r="E271" s="107">
        <v>10</v>
      </c>
      <c r="F271" s="107">
        <v>73</v>
      </c>
      <c r="G271" s="107">
        <v>56</v>
      </c>
      <c r="H271" s="107">
        <v>-1</v>
      </c>
      <c r="I271" s="107">
        <v>3</v>
      </c>
      <c r="J271" s="107">
        <v>148</v>
      </c>
      <c r="K271" s="107">
        <v>109</v>
      </c>
    </row>
    <row r="272" spans="2:11" x14ac:dyDescent="0.25">
      <c r="B272" s="106">
        <v>45047</v>
      </c>
      <c r="C272" s="107">
        <v>133</v>
      </c>
      <c r="D272" s="107">
        <v>70</v>
      </c>
      <c r="E272" s="107">
        <v>13</v>
      </c>
      <c r="F272" s="107">
        <v>70</v>
      </c>
      <c r="G272" s="107">
        <v>51</v>
      </c>
      <c r="H272" s="107">
        <v>2</v>
      </c>
      <c r="I272" s="107">
        <v>4</v>
      </c>
      <c r="J272" s="107">
        <v>148</v>
      </c>
      <c r="K272" s="107">
        <v>103</v>
      </c>
    </row>
    <row r="273" spans="2:11" x14ac:dyDescent="0.25">
      <c r="B273" s="106">
        <v>45078</v>
      </c>
      <c r="C273" s="107">
        <v>133</v>
      </c>
      <c r="D273" s="107">
        <v>66</v>
      </c>
      <c r="E273" s="107">
        <v>12</v>
      </c>
      <c r="F273" s="107">
        <v>70</v>
      </c>
      <c r="G273" s="107">
        <v>42</v>
      </c>
      <c r="H273" s="107">
        <v>0</v>
      </c>
      <c r="I273" s="107">
        <v>3</v>
      </c>
      <c r="J273" s="107">
        <v>148</v>
      </c>
      <c r="K273" s="107">
        <v>99</v>
      </c>
    </row>
    <row r="274" spans="2:11" x14ac:dyDescent="0.25">
      <c r="B274" s="106">
        <v>45108</v>
      </c>
      <c r="C274" s="107">
        <v>120</v>
      </c>
      <c r="D274" s="107">
        <v>63</v>
      </c>
      <c r="E274" s="107">
        <v>10</v>
      </c>
      <c r="F274" s="107">
        <v>69</v>
      </c>
      <c r="G274" s="107">
        <v>35</v>
      </c>
      <c r="H274" s="107">
        <v>-4</v>
      </c>
      <c r="I274" s="107">
        <v>-4</v>
      </c>
      <c r="J274" s="107">
        <v>148</v>
      </c>
      <c r="K274" s="107">
        <v>85</v>
      </c>
    </row>
    <row r="275" spans="2:11" x14ac:dyDescent="0.25">
      <c r="B275" s="106">
        <v>45139</v>
      </c>
      <c r="C275" s="107">
        <v>120</v>
      </c>
      <c r="D275" s="107">
        <v>63</v>
      </c>
      <c r="E275" s="107">
        <v>16</v>
      </c>
      <c r="F275" s="107">
        <v>71</v>
      </c>
      <c r="G275" s="107">
        <v>33</v>
      </c>
      <c r="H275" s="107">
        <v>-1</v>
      </c>
      <c r="I275" s="107">
        <v>7</v>
      </c>
      <c r="J275" s="107">
        <v>148</v>
      </c>
      <c r="K275" s="107">
        <v>100</v>
      </c>
    </row>
    <row r="276" spans="2:11" x14ac:dyDescent="0.25">
      <c r="B276" s="106">
        <v>45170</v>
      </c>
      <c r="C276" s="107">
        <v>120</v>
      </c>
      <c r="D276" s="107">
        <v>90</v>
      </c>
      <c r="E276" s="107">
        <v>47</v>
      </c>
      <c r="F276" s="107">
        <v>104</v>
      </c>
      <c r="G276" s="107">
        <v>74</v>
      </c>
      <c r="H276" s="107">
        <v>13</v>
      </c>
      <c r="I276" s="107">
        <v>34</v>
      </c>
      <c r="J276" s="107">
        <v>148</v>
      </c>
      <c r="K276" s="107">
        <v>130</v>
      </c>
    </row>
    <row r="277" spans="2:11" x14ac:dyDescent="0.25">
      <c r="B277" s="106">
        <v>45200</v>
      </c>
      <c r="C277" s="107">
        <v>120</v>
      </c>
      <c r="D277" s="107">
        <v>115</v>
      </c>
      <c r="E277" s="107">
        <v>69</v>
      </c>
      <c r="F277" s="107">
        <v>125</v>
      </c>
      <c r="G277" s="107">
        <v>95</v>
      </c>
      <c r="H277" s="107">
        <v>18</v>
      </c>
      <c r="I277" s="107">
        <v>41</v>
      </c>
      <c r="J277" s="107">
        <v>148</v>
      </c>
      <c r="K277" s="107">
        <v>154</v>
      </c>
    </row>
    <row r="278" spans="2:11" x14ac:dyDescent="0.25">
      <c r="B278" s="106">
        <v>45231</v>
      </c>
      <c r="C278" s="107">
        <v>120</v>
      </c>
      <c r="D278" s="107">
        <v>115</v>
      </c>
      <c r="E278" s="107">
        <v>58</v>
      </c>
      <c r="F278" s="107">
        <v>125</v>
      </c>
      <c r="G278" s="107">
        <v>94</v>
      </c>
      <c r="H278" s="107">
        <v>14</v>
      </c>
      <c r="I278" s="107">
        <v>34</v>
      </c>
      <c r="J278" s="107">
        <v>148</v>
      </c>
      <c r="K278" s="107">
        <v>148</v>
      </c>
    </row>
    <row r="279" spans="2:11" x14ac:dyDescent="0.25">
      <c r="B279" s="106">
        <v>45261</v>
      </c>
      <c r="C279" s="107">
        <v>120</v>
      </c>
      <c r="D279" s="107">
        <v>104</v>
      </c>
      <c r="E279" s="107">
        <v>49</v>
      </c>
      <c r="F279" s="107">
        <v>119</v>
      </c>
      <c r="G279" s="107">
        <v>80</v>
      </c>
      <c r="H279" s="107">
        <v>7</v>
      </c>
      <c r="I279" s="107">
        <v>23</v>
      </c>
      <c r="J279" s="107">
        <v>148</v>
      </c>
      <c r="K279" s="107">
        <v>137</v>
      </c>
    </row>
    <row r="280" spans="2:11" x14ac:dyDescent="0.25">
      <c r="B280" s="106">
        <v>45292</v>
      </c>
      <c r="C280" s="107">
        <v>120</v>
      </c>
      <c r="D280" s="107">
        <v>88</v>
      </c>
      <c r="E280" s="107">
        <v>41</v>
      </c>
      <c r="F280" s="107">
        <v>105</v>
      </c>
      <c r="G280" s="107">
        <v>70</v>
      </c>
      <c r="H280" s="107">
        <v>3</v>
      </c>
      <c r="I280" s="107">
        <v>14</v>
      </c>
      <c r="J280" s="107">
        <v>130</v>
      </c>
      <c r="K280" s="107">
        <v>133</v>
      </c>
    </row>
    <row r="281" spans="2:11" x14ac:dyDescent="0.25">
      <c r="B281" s="106">
        <v>45323</v>
      </c>
      <c r="C281" s="107">
        <v>120</v>
      </c>
      <c r="D281" s="107">
        <v>93</v>
      </c>
      <c r="E281" s="107">
        <v>42</v>
      </c>
      <c r="F281" s="107">
        <v>103</v>
      </c>
      <c r="G281" s="107">
        <v>59</v>
      </c>
      <c r="H281" s="107">
        <v>-2</v>
      </c>
      <c r="I281" s="107">
        <v>11</v>
      </c>
      <c r="J281" s="107">
        <v>130</v>
      </c>
      <c r="K281" s="107">
        <v>130</v>
      </c>
    </row>
    <row r="282" spans="2:11" x14ac:dyDescent="0.25">
      <c r="B282" s="106">
        <v>45352</v>
      </c>
      <c r="C282" s="107">
        <v>120</v>
      </c>
      <c r="D282" s="107">
        <v>100</v>
      </c>
      <c r="E282" s="107">
        <v>51</v>
      </c>
      <c r="F282" s="107">
        <v>117</v>
      </c>
      <c r="G282" s="107">
        <v>58</v>
      </c>
      <c r="H282" s="107">
        <v>0</v>
      </c>
      <c r="I282" s="107">
        <v>13</v>
      </c>
      <c r="J282" s="107">
        <v>130</v>
      </c>
      <c r="K282" s="107">
        <v>126</v>
      </c>
    </row>
    <row r="283" spans="2:11" x14ac:dyDescent="0.25">
      <c r="B283" s="106">
        <v>45383</v>
      </c>
      <c r="C283" s="107">
        <v>130</v>
      </c>
      <c r="D283" s="107">
        <v>104</v>
      </c>
      <c r="E283" s="107">
        <v>60</v>
      </c>
      <c r="F283" s="107">
        <v>126</v>
      </c>
      <c r="G283" s="107">
        <v>64</v>
      </c>
      <c r="H283" s="107">
        <v>3</v>
      </c>
      <c r="I283" s="107">
        <v>24</v>
      </c>
      <c r="J283" s="107">
        <v>130</v>
      </c>
      <c r="K283" s="107">
        <v>125</v>
      </c>
    </row>
    <row r="284" spans="2:11" x14ac:dyDescent="0.25">
      <c r="B284" s="106">
        <v>45413</v>
      </c>
      <c r="C284" s="107">
        <v>130</v>
      </c>
      <c r="D284" s="107">
        <v>116</v>
      </c>
      <c r="E284" s="107">
        <v>72</v>
      </c>
      <c r="F284" s="107">
        <v>133</v>
      </c>
      <c r="G284" s="107">
        <v>71</v>
      </c>
      <c r="H284" s="107">
        <v>3</v>
      </c>
      <c r="I284" s="107">
        <v>24</v>
      </c>
      <c r="J284" s="107">
        <v>130</v>
      </c>
      <c r="K284" s="107">
        <v>128</v>
      </c>
    </row>
    <row r="285" spans="2:11" x14ac:dyDescent="0.25">
      <c r="B285" s="106">
        <v>45444</v>
      </c>
      <c r="C285" s="107">
        <v>130</v>
      </c>
      <c r="D285" s="107">
        <v>124</v>
      </c>
      <c r="E285" s="107">
        <v>75</v>
      </c>
      <c r="F285" s="107">
        <v>138</v>
      </c>
      <c r="G285" s="107">
        <v>78</v>
      </c>
      <c r="H285" s="107">
        <v>4</v>
      </c>
      <c r="I285" s="107">
        <v>29</v>
      </c>
      <c r="J285" s="107">
        <v>130</v>
      </c>
      <c r="K285" s="107">
        <v>143</v>
      </c>
    </row>
    <row r="286" spans="2:11" x14ac:dyDescent="0.25">
      <c r="B286" s="106">
        <v>45474</v>
      </c>
      <c r="C286" s="107">
        <v>143</v>
      </c>
      <c r="D286" s="107">
        <v>128</v>
      </c>
      <c r="E286" s="107">
        <v>80</v>
      </c>
      <c r="F286" s="107">
        <v>148</v>
      </c>
      <c r="G286" s="107">
        <v>94</v>
      </c>
      <c r="H286" s="107">
        <v>9</v>
      </c>
      <c r="I286" s="107">
        <v>39</v>
      </c>
      <c r="J286" s="107">
        <v>130</v>
      </c>
      <c r="K286" s="107">
        <v>154</v>
      </c>
    </row>
    <row r="287" spans="2:11" x14ac:dyDescent="0.25">
      <c r="B287" s="106">
        <v>45505</v>
      </c>
      <c r="C287" s="107">
        <v>148</v>
      </c>
      <c r="D287" s="107">
        <v>128</v>
      </c>
      <c r="E287" s="107">
        <v>84</v>
      </c>
      <c r="F287" s="107">
        <v>150</v>
      </c>
      <c r="G287" s="107">
        <v>100</v>
      </c>
      <c r="H287" s="107">
        <v>17</v>
      </c>
      <c r="I287" s="107">
        <v>53</v>
      </c>
      <c r="J287" s="107">
        <v>130</v>
      </c>
      <c r="K287" s="107">
        <v>165</v>
      </c>
    </row>
    <row r="288" spans="2:11" x14ac:dyDescent="0.25">
      <c r="B288" s="106">
        <v>45536</v>
      </c>
      <c r="C288" s="107">
        <v>148</v>
      </c>
      <c r="D288" s="107">
        <v>129</v>
      </c>
      <c r="E288" s="107">
        <v>85</v>
      </c>
      <c r="F288" s="107">
        <v>154</v>
      </c>
      <c r="G288" s="107">
        <v>102</v>
      </c>
      <c r="H288" s="107">
        <v>20</v>
      </c>
      <c r="I288" s="107">
        <v>50</v>
      </c>
      <c r="J288" s="107">
        <v>130</v>
      </c>
      <c r="K288" s="107">
        <v>168</v>
      </c>
    </row>
    <row r="289" spans="2:11" x14ac:dyDescent="0.25">
      <c r="B289" s="106">
        <v>45566</v>
      </c>
      <c r="C289" s="107">
        <v>152</v>
      </c>
      <c r="D289" s="107">
        <v>134</v>
      </c>
      <c r="E289" s="107">
        <v>102</v>
      </c>
      <c r="F289" s="107">
        <v>164</v>
      </c>
      <c r="G289" s="107">
        <v>105</v>
      </c>
      <c r="H289" s="107">
        <v>21</v>
      </c>
      <c r="I289" s="107">
        <v>51</v>
      </c>
      <c r="J289" s="107">
        <v>130</v>
      </c>
      <c r="K289" s="107">
        <v>172</v>
      </c>
    </row>
    <row r="290" spans="2:11" x14ac:dyDescent="0.25">
      <c r="B290" s="106">
        <v>45597</v>
      </c>
      <c r="C290" s="107">
        <v>158</v>
      </c>
      <c r="D290" s="107">
        <v>143</v>
      </c>
      <c r="E290" s="107">
        <v>105</v>
      </c>
      <c r="F290" s="107">
        <v>168</v>
      </c>
      <c r="G290" s="107">
        <v>105</v>
      </c>
      <c r="H290" s="107">
        <v>24</v>
      </c>
      <c r="I290" s="107">
        <v>54</v>
      </c>
      <c r="J290" s="107">
        <v>130</v>
      </c>
      <c r="K290" s="107">
        <v>169</v>
      </c>
    </row>
    <row r="291" spans="2:11" x14ac:dyDescent="0.25">
      <c r="B291" s="106">
        <v>45627</v>
      </c>
      <c r="C291" s="107">
        <v>158</v>
      </c>
      <c r="D291" s="107">
        <v>143</v>
      </c>
      <c r="E291" s="107">
        <v>105</v>
      </c>
      <c r="F291" s="107">
        <v>170</v>
      </c>
      <c r="G291" s="107">
        <v>108</v>
      </c>
      <c r="H291" s="107">
        <v>24</v>
      </c>
      <c r="I291" s="107">
        <v>52</v>
      </c>
      <c r="J291" s="107">
        <v>130</v>
      </c>
      <c r="K291" s="107">
        <v>160</v>
      </c>
    </row>
    <row r="292" spans="2:11" x14ac:dyDescent="0.25">
      <c r="B292" s="106">
        <v>45658</v>
      </c>
      <c r="C292" s="107">
        <v>162</v>
      </c>
      <c r="D292" s="107">
        <v>143</v>
      </c>
      <c r="E292" s="107">
        <v>115</v>
      </c>
      <c r="F292" s="107">
        <v>170</v>
      </c>
      <c r="G292" s="107">
        <v>108</v>
      </c>
      <c r="H292" s="107">
        <v>29</v>
      </c>
      <c r="I292" s="107">
        <v>52</v>
      </c>
      <c r="J292" s="107">
        <v>155</v>
      </c>
      <c r="K292" s="107">
        <v>154</v>
      </c>
    </row>
    <row r="293" spans="2:11" x14ac:dyDescent="0.25">
      <c r="B293" s="106">
        <v>45689</v>
      </c>
      <c r="C293" s="107">
        <v>168</v>
      </c>
      <c r="D293" s="107">
        <v>138</v>
      </c>
      <c r="E293" s="107">
        <v>109</v>
      </c>
      <c r="F293" s="107">
        <v>151</v>
      </c>
      <c r="G293" s="107">
        <v>103</v>
      </c>
      <c r="H293" s="107">
        <v>33</v>
      </c>
      <c r="I293" s="107">
        <v>53</v>
      </c>
      <c r="J293" s="107">
        <v>155</v>
      </c>
      <c r="K293" s="107">
        <v>151</v>
      </c>
    </row>
    <row r="294" spans="2:11" x14ac:dyDescent="0.25">
      <c r="B294" s="106">
        <v>45717</v>
      </c>
      <c r="C294" s="107">
        <v>168</v>
      </c>
      <c r="D294" s="107">
        <v>130</v>
      </c>
      <c r="E294" s="107">
        <v>69</v>
      </c>
      <c r="F294" s="107">
        <v>135</v>
      </c>
      <c r="G294" s="107">
        <v>104</v>
      </c>
      <c r="H294" s="107">
        <v>34</v>
      </c>
      <c r="I294" s="107">
        <v>65</v>
      </c>
      <c r="J294" s="107">
        <v>155</v>
      </c>
      <c r="K294" s="107">
        <v>144</v>
      </c>
    </row>
    <row r="295" spans="2:11" x14ac:dyDescent="0.25">
      <c r="B295" s="106">
        <v>45748</v>
      </c>
      <c r="C295" s="107">
        <v>170</v>
      </c>
      <c r="D295" s="107">
        <v>142</v>
      </c>
      <c r="E295" s="107">
        <v>94</v>
      </c>
      <c r="F295" s="107">
        <v>148</v>
      </c>
      <c r="G295" s="107">
        <v>113</v>
      </c>
      <c r="H295" s="107">
        <v>38</v>
      </c>
      <c r="I295" s="107">
        <v>73</v>
      </c>
      <c r="J295" s="107">
        <v>155</v>
      </c>
      <c r="K295" s="107">
        <v>165</v>
      </c>
    </row>
    <row r="296" spans="2:11" x14ac:dyDescent="0.25">
      <c r="B296" s="106">
        <v>45778</v>
      </c>
      <c r="C296" s="107">
        <v>171</v>
      </c>
      <c r="D296" s="107">
        <v>150.5</v>
      </c>
      <c r="E296" s="107">
        <v>112.60989010989012</v>
      </c>
      <c r="F296" s="107">
        <v>160.05882352941177</v>
      </c>
      <c r="G296" s="107">
        <v>117.5</v>
      </c>
      <c r="H296" s="107">
        <v>43.5</v>
      </c>
      <c r="I296" s="107">
        <v>74.5</v>
      </c>
      <c r="J296" s="107">
        <v>155</v>
      </c>
      <c r="K296" s="107">
        <v>165.05882352941177</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209"/>
  <sheetViews>
    <sheetView showGridLines="0" workbookViewId="0">
      <pane xSplit="2" ySplit="3" topLeftCell="C77" activePane="bottomRight" state="frozen"/>
      <selection pane="topRight" activeCell="C1" sqref="C1"/>
      <selection pane="bottomLeft" activeCell="A3" sqref="A3"/>
      <selection pane="bottomRight" activeCell="K96" sqref="K96"/>
    </sheetView>
  </sheetViews>
  <sheetFormatPr defaultColWidth="9" defaultRowHeight="12.5" x14ac:dyDescent="0.25"/>
  <cols>
    <col min="1" max="1" width="2.25" style="54" customWidth="1"/>
    <col min="2" max="2" width="12.25" style="106" customWidth="1"/>
    <col min="3" max="9" width="18.58203125" style="100" customWidth="1"/>
    <col min="10" max="10" width="18.58203125" style="110" customWidth="1"/>
    <col min="11" max="11" width="18.58203125" style="100" customWidth="1"/>
    <col min="12" max="16384" width="9" style="100"/>
  </cols>
  <sheetData>
    <row r="1" spans="1:12" ht="20" x14ac:dyDescent="0.3">
      <c r="A1" s="39" t="s">
        <v>323</v>
      </c>
      <c r="B1" s="100"/>
      <c r="C1" s="149"/>
      <c r="D1" s="149"/>
      <c r="E1" s="149"/>
      <c r="F1" s="149"/>
      <c r="G1" s="149"/>
      <c r="H1" s="149"/>
      <c r="I1" s="149"/>
      <c r="J1" s="149"/>
      <c r="K1" s="149"/>
      <c r="L1" s="149"/>
    </row>
    <row r="2" spans="1:12" ht="16.5" customHeight="1" x14ac:dyDescent="0.3">
      <c r="A2" s="101"/>
      <c r="B2" s="100"/>
      <c r="C2" s="103"/>
      <c r="D2" s="103"/>
      <c r="E2" s="103"/>
      <c r="F2" s="103"/>
      <c r="G2" s="103"/>
      <c r="H2" s="103"/>
      <c r="I2" s="103"/>
      <c r="J2" s="103"/>
      <c r="K2" s="103"/>
      <c r="L2" s="103"/>
    </row>
    <row r="3" spans="1:12" ht="15.5" x14ac:dyDescent="0.3">
      <c r="A3" s="41"/>
      <c r="B3" s="104"/>
      <c r="C3" s="109" t="s">
        <v>313</v>
      </c>
      <c r="D3" s="109" t="s">
        <v>314</v>
      </c>
      <c r="E3" s="109" t="s">
        <v>315</v>
      </c>
      <c r="F3" s="109" t="s">
        <v>316</v>
      </c>
      <c r="G3" s="109" t="s">
        <v>317</v>
      </c>
      <c r="H3" s="109" t="s">
        <v>318</v>
      </c>
      <c r="I3" s="109" t="s">
        <v>319</v>
      </c>
      <c r="J3" s="109" t="s">
        <v>320</v>
      </c>
      <c r="K3" s="109" t="s">
        <v>321</v>
      </c>
    </row>
    <row r="4" spans="1:12" ht="11.5" x14ac:dyDescent="0.25">
      <c r="A4" s="44"/>
      <c r="B4" s="106" t="s">
        <v>324</v>
      </c>
      <c r="C4" s="107">
        <v>20</v>
      </c>
      <c r="D4" s="107">
        <v>19.5</v>
      </c>
      <c r="E4" s="107" t="s">
        <v>322</v>
      </c>
      <c r="F4" s="107" t="s">
        <v>322</v>
      </c>
      <c r="G4" s="107" t="s">
        <v>322</v>
      </c>
      <c r="H4" s="107" t="s">
        <v>322</v>
      </c>
      <c r="I4" s="107" t="s">
        <v>322</v>
      </c>
      <c r="J4" s="107" t="s">
        <v>322</v>
      </c>
      <c r="K4" s="107" t="s">
        <v>322</v>
      </c>
    </row>
    <row r="5" spans="1:12" ht="11.5" x14ac:dyDescent="0.25">
      <c r="A5" s="44"/>
      <c r="B5" s="106" t="s">
        <v>325</v>
      </c>
      <c r="C5" s="107">
        <v>18.333333333333332</v>
      </c>
      <c r="D5" s="107">
        <v>14.033333333333333</v>
      </c>
      <c r="E5" s="107" t="s">
        <v>322</v>
      </c>
      <c r="F5" s="107" t="s">
        <v>322</v>
      </c>
      <c r="G5" s="107" t="s">
        <v>322</v>
      </c>
      <c r="H5" s="107" t="s">
        <v>322</v>
      </c>
      <c r="I5" s="107" t="s">
        <v>322</v>
      </c>
      <c r="J5" s="107" t="s">
        <v>322</v>
      </c>
      <c r="K5" s="107" t="s">
        <v>322</v>
      </c>
    </row>
    <row r="6" spans="1:12" ht="11.5" x14ac:dyDescent="0.25">
      <c r="A6" s="44"/>
      <c r="B6" s="106" t="s">
        <v>326</v>
      </c>
      <c r="C6" s="107">
        <v>18</v>
      </c>
      <c r="D6" s="107">
        <v>5.5</v>
      </c>
      <c r="E6" s="107" t="s">
        <v>322</v>
      </c>
      <c r="F6" s="107" t="s">
        <v>322</v>
      </c>
      <c r="G6" s="107" t="s">
        <v>322</v>
      </c>
      <c r="H6" s="107" t="s">
        <v>322</v>
      </c>
      <c r="I6" s="107" t="s">
        <v>322</v>
      </c>
      <c r="J6" s="107" t="s">
        <v>322</v>
      </c>
      <c r="K6" s="107" t="s">
        <v>322</v>
      </c>
    </row>
    <row r="7" spans="1:12" ht="11.5" x14ac:dyDescent="0.25">
      <c r="A7" s="44"/>
      <c r="B7" s="106" t="s">
        <v>327</v>
      </c>
      <c r="C7" s="107">
        <v>18</v>
      </c>
      <c r="D7" s="107">
        <v>5.5</v>
      </c>
      <c r="E7" s="107" t="s">
        <v>322</v>
      </c>
      <c r="F7" s="107" t="s">
        <v>322</v>
      </c>
      <c r="G7" s="107" t="s">
        <v>322</v>
      </c>
      <c r="H7" s="107" t="s">
        <v>322</v>
      </c>
      <c r="I7" s="107" t="s">
        <v>322</v>
      </c>
      <c r="J7" s="107" t="s">
        <v>322</v>
      </c>
      <c r="K7" s="107" t="s">
        <v>322</v>
      </c>
    </row>
    <row r="8" spans="1:12" ht="11.5" x14ac:dyDescent="0.25">
      <c r="A8" s="44"/>
      <c r="B8" s="106" t="s">
        <v>328</v>
      </c>
      <c r="C8" s="107">
        <v>16</v>
      </c>
      <c r="D8" s="107">
        <v>16.05</v>
      </c>
      <c r="E8" s="107" t="s">
        <v>322</v>
      </c>
      <c r="F8" s="107" t="s">
        <v>322</v>
      </c>
      <c r="G8" s="107" t="s">
        <v>322</v>
      </c>
      <c r="H8" s="107" t="s">
        <v>322</v>
      </c>
      <c r="I8" s="107" t="s">
        <v>322</v>
      </c>
      <c r="J8" s="107" t="s">
        <v>322</v>
      </c>
      <c r="K8" s="107" t="s">
        <v>322</v>
      </c>
    </row>
    <row r="9" spans="1:12" ht="11.5" x14ac:dyDescent="0.25">
      <c r="A9" s="44"/>
      <c r="B9" s="106" t="s">
        <v>329</v>
      </c>
      <c r="C9" s="107">
        <v>14</v>
      </c>
      <c r="D9" s="107">
        <v>23.5</v>
      </c>
      <c r="E9" s="107">
        <v>6</v>
      </c>
      <c r="F9" s="107" t="s">
        <v>322</v>
      </c>
      <c r="G9" s="107" t="s">
        <v>322</v>
      </c>
      <c r="H9" s="107" t="s">
        <v>322</v>
      </c>
      <c r="I9" s="107" t="s">
        <v>322</v>
      </c>
      <c r="J9" s="107" t="s">
        <v>322</v>
      </c>
      <c r="K9" s="107" t="s">
        <v>322</v>
      </c>
    </row>
    <row r="10" spans="1:12" ht="11.5" x14ac:dyDescent="0.25">
      <c r="A10" s="44"/>
      <c r="B10" s="106" t="s">
        <v>330</v>
      </c>
      <c r="C10" s="107">
        <v>15.666666666666666</v>
      </c>
      <c r="D10" s="107">
        <v>26.25</v>
      </c>
      <c r="E10" s="107">
        <v>8</v>
      </c>
      <c r="F10" s="107" t="s">
        <v>322</v>
      </c>
      <c r="G10" s="107" t="s">
        <v>322</v>
      </c>
      <c r="H10" s="107" t="s">
        <v>322</v>
      </c>
      <c r="I10" s="107" t="s">
        <v>322</v>
      </c>
      <c r="J10" s="107" t="s">
        <v>322</v>
      </c>
      <c r="K10" s="107" t="s">
        <v>322</v>
      </c>
    </row>
    <row r="11" spans="1:12" ht="11.5" x14ac:dyDescent="0.25">
      <c r="A11" s="44"/>
      <c r="B11" s="106" t="s">
        <v>331</v>
      </c>
      <c r="C11" s="107">
        <v>19</v>
      </c>
      <c r="D11" s="107">
        <v>18.844444444444466</v>
      </c>
      <c r="E11" s="107">
        <v>10</v>
      </c>
      <c r="F11" s="107" t="s">
        <v>322</v>
      </c>
      <c r="G11" s="107" t="s">
        <v>322</v>
      </c>
      <c r="H11" s="107" t="s">
        <v>322</v>
      </c>
      <c r="I11" s="107" t="s">
        <v>322</v>
      </c>
      <c r="J11" s="107" t="s">
        <v>322</v>
      </c>
      <c r="K11" s="107" t="s">
        <v>322</v>
      </c>
    </row>
    <row r="12" spans="1:12" ht="11.5" x14ac:dyDescent="0.25">
      <c r="A12" s="44"/>
      <c r="B12" s="106" t="s">
        <v>332</v>
      </c>
      <c r="C12" s="107">
        <v>25.666666666666668</v>
      </c>
      <c r="D12" s="107">
        <v>21.0277777777778</v>
      </c>
      <c r="E12" s="107">
        <v>12.666666666666666</v>
      </c>
      <c r="F12" s="107" t="s">
        <v>322</v>
      </c>
      <c r="G12" s="107" t="s">
        <v>322</v>
      </c>
      <c r="H12" s="107" t="s">
        <v>322</v>
      </c>
      <c r="I12" s="107" t="s">
        <v>322</v>
      </c>
      <c r="J12" s="107" t="s">
        <v>322</v>
      </c>
      <c r="K12" s="107" t="s">
        <v>322</v>
      </c>
    </row>
    <row r="13" spans="1:12" ht="11.5" x14ac:dyDescent="0.25">
      <c r="A13" s="44"/>
      <c r="B13" s="106" t="s">
        <v>333</v>
      </c>
      <c r="C13" s="107">
        <v>28</v>
      </c>
      <c r="D13" s="107">
        <v>23.3333333333333</v>
      </c>
      <c r="E13" s="107">
        <v>14.333333333333334</v>
      </c>
      <c r="F13" s="107">
        <v>59</v>
      </c>
      <c r="G13" s="107" t="s">
        <v>322</v>
      </c>
      <c r="H13" s="107" t="s">
        <v>322</v>
      </c>
      <c r="I13" s="107" t="s">
        <v>322</v>
      </c>
      <c r="J13" s="107" t="s">
        <v>322</v>
      </c>
      <c r="K13" s="107" t="s">
        <v>322</v>
      </c>
    </row>
    <row r="14" spans="1:12" ht="11.5" x14ac:dyDescent="0.25">
      <c r="A14" s="44"/>
      <c r="B14" s="106" t="s">
        <v>334</v>
      </c>
      <c r="C14" s="107">
        <v>31.333333333333332</v>
      </c>
      <c r="D14" s="107">
        <v>32.933333333333302</v>
      </c>
      <c r="E14" s="107">
        <v>22</v>
      </c>
      <c r="F14" s="107">
        <v>58.333333333333336</v>
      </c>
      <c r="G14" s="107" t="s">
        <v>322</v>
      </c>
      <c r="H14" s="107" t="s">
        <v>322</v>
      </c>
      <c r="I14" s="107" t="s">
        <v>322</v>
      </c>
      <c r="J14" s="107" t="s">
        <v>322</v>
      </c>
      <c r="K14" s="107" t="s">
        <v>322</v>
      </c>
    </row>
    <row r="15" spans="1:12" ht="11.5" x14ac:dyDescent="0.25">
      <c r="A15" s="44"/>
      <c r="B15" s="106" t="s">
        <v>335</v>
      </c>
      <c r="C15" s="107">
        <v>43</v>
      </c>
      <c r="D15" s="107">
        <v>33.577777777777797</v>
      </c>
      <c r="E15" s="107">
        <v>28</v>
      </c>
      <c r="F15" s="107">
        <v>62.666666666666664</v>
      </c>
      <c r="G15" s="107" t="s">
        <v>322</v>
      </c>
      <c r="H15" s="107" t="s">
        <v>322</v>
      </c>
      <c r="I15" s="107" t="s">
        <v>322</v>
      </c>
      <c r="J15" s="107" t="s">
        <v>322</v>
      </c>
      <c r="K15" s="107" t="s">
        <v>322</v>
      </c>
    </row>
    <row r="16" spans="1:12" ht="11.5" x14ac:dyDescent="0.25">
      <c r="A16" s="44"/>
      <c r="B16" s="106" t="s">
        <v>336</v>
      </c>
      <c r="C16" s="107">
        <v>43</v>
      </c>
      <c r="D16" s="107">
        <v>33.6666666666667</v>
      </c>
      <c r="E16" s="107">
        <v>33.666666666666664</v>
      </c>
      <c r="F16" s="107">
        <v>64.666666666666671</v>
      </c>
      <c r="G16" s="107" t="s">
        <v>322</v>
      </c>
      <c r="H16" s="107" t="s">
        <v>322</v>
      </c>
      <c r="I16" s="107" t="s">
        <v>322</v>
      </c>
      <c r="J16" s="107" t="s">
        <v>322</v>
      </c>
      <c r="K16" s="107" t="s">
        <v>322</v>
      </c>
    </row>
    <row r="17" spans="1:11" ht="11.5" x14ac:dyDescent="0.25">
      <c r="A17" s="44"/>
      <c r="B17" s="106" t="s">
        <v>337</v>
      </c>
      <c r="C17" s="107">
        <v>43</v>
      </c>
      <c r="D17" s="107">
        <v>30.250000000000032</v>
      </c>
      <c r="E17" s="107">
        <v>35</v>
      </c>
      <c r="F17" s="107">
        <v>64</v>
      </c>
      <c r="G17" s="107" t="s">
        <v>322</v>
      </c>
      <c r="H17" s="107" t="s">
        <v>322</v>
      </c>
      <c r="I17" s="107" t="s">
        <v>322</v>
      </c>
      <c r="J17" s="107" t="s">
        <v>322</v>
      </c>
      <c r="K17" s="107" t="s">
        <v>322</v>
      </c>
    </row>
    <row r="18" spans="1:11" ht="11.5" x14ac:dyDescent="0.25">
      <c r="A18" s="44"/>
      <c r="B18" s="106" t="s">
        <v>338</v>
      </c>
      <c r="C18" s="107">
        <v>43</v>
      </c>
      <c r="D18" s="107">
        <v>23.666666666666668</v>
      </c>
      <c r="E18" s="107">
        <v>36</v>
      </c>
      <c r="F18" s="107">
        <v>64.666666666666671</v>
      </c>
      <c r="G18" s="107" t="s">
        <v>322</v>
      </c>
      <c r="H18" s="107" t="s">
        <v>322</v>
      </c>
      <c r="I18" s="107" t="s">
        <v>322</v>
      </c>
      <c r="J18" s="107" t="s">
        <v>322</v>
      </c>
      <c r="K18" s="107" t="s">
        <v>322</v>
      </c>
    </row>
    <row r="19" spans="1:11" ht="11.5" x14ac:dyDescent="0.25">
      <c r="A19" s="44"/>
      <c r="B19" s="106" t="s">
        <v>339</v>
      </c>
      <c r="C19" s="107">
        <v>43</v>
      </c>
      <c r="D19" s="107">
        <v>38.3333333333333</v>
      </c>
      <c r="E19" s="107">
        <v>36</v>
      </c>
      <c r="F19" s="107">
        <v>64</v>
      </c>
      <c r="G19" s="107" t="s">
        <v>322</v>
      </c>
      <c r="H19" s="107" t="s">
        <v>322</v>
      </c>
      <c r="I19" s="107" t="s">
        <v>322</v>
      </c>
      <c r="J19" s="107" t="s">
        <v>322</v>
      </c>
      <c r="K19" s="107" t="s">
        <v>322</v>
      </c>
    </row>
    <row r="20" spans="1:11" ht="11.5" x14ac:dyDescent="0.25">
      <c r="A20" s="44"/>
      <c r="B20" s="106" t="s">
        <v>340</v>
      </c>
      <c r="C20" s="107">
        <v>44.333333333333336</v>
      </c>
      <c r="D20" s="107">
        <v>35.2777777777778</v>
      </c>
      <c r="E20" s="107">
        <v>36.666666666666664</v>
      </c>
      <c r="F20" s="107">
        <v>73</v>
      </c>
      <c r="G20" s="107" t="s">
        <v>322</v>
      </c>
      <c r="H20" s="107" t="s">
        <v>322</v>
      </c>
      <c r="I20" s="107" t="s">
        <v>322</v>
      </c>
      <c r="J20" s="107" t="s">
        <v>322</v>
      </c>
      <c r="K20" s="107" t="s">
        <v>322</v>
      </c>
    </row>
    <row r="21" spans="1:11" ht="11.5" x14ac:dyDescent="0.25">
      <c r="A21" s="44"/>
      <c r="B21" s="106" t="s">
        <v>341</v>
      </c>
      <c r="C21" s="107">
        <v>45</v>
      </c>
      <c r="D21" s="107">
        <v>34.6666666666667</v>
      </c>
      <c r="E21" s="107">
        <v>37</v>
      </c>
      <c r="F21" s="107">
        <v>83</v>
      </c>
      <c r="G21" s="107" t="s">
        <v>322</v>
      </c>
      <c r="H21" s="107" t="s">
        <v>322</v>
      </c>
      <c r="I21" s="107" t="s">
        <v>322</v>
      </c>
      <c r="J21" s="107" t="s">
        <v>322</v>
      </c>
      <c r="K21" s="107" t="s">
        <v>322</v>
      </c>
    </row>
    <row r="22" spans="1:11" ht="11.5" x14ac:dyDescent="0.25">
      <c r="A22" s="44"/>
      <c r="B22" s="106" t="s">
        <v>342</v>
      </c>
      <c r="C22" s="107">
        <v>43</v>
      </c>
      <c r="D22" s="107">
        <v>38.5</v>
      </c>
      <c r="E22" s="107">
        <v>36</v>
      </c>
      <c r="F22" s="107">
        <v>73.333333333333329</v>
      </c>
      <c r="G22" s="107" t="s">
        <v>322</v>
      </c>
      <c r="H22" s="107" t="s">
        <v>322</v>
      </c>
      <c r="I22" s="107" t="s">
        <v>322</v>
      </c>
      <c r="J22" s="107" t="s">
        <v>322</v>
      </c>
      <c r="K22" s="107" t="s">
        <v>322</v>
      </c>
    </row>
    <row r="23" spans="1:11" ht="11.5" x14ac:dyDescent="0.25">
      <c r="A23" s="44"/>
      <c r="B23" s="106" t="s">
        <v>343</v>
      </c>
      <c r="C23" s="107">
        <v>41</v>
      </c>
      <c r="D23" s="107">
        <v>34.999999999999964</v>
      </c>
      <c r="E23" s="107">
        <v>35</v>
      </c>
      <c r="F23" s="107">
        <v>64</v>
      </c>
      <c r="G23" s="107" t="s">
        <v>322</v>
      </c>
      <c r="H23" s="107" t="s">
        <v>322</v>
      </c>
      <c r="I23" s="107" t="s">
        <v>322</v>
      </c>
      <c r="J23" s="107" t="s">
        <v>322</v>
      </c>
      <c r="K23" s="107" t="s">
        <v>322</v>
      </c>
    </row>
    <row r="24" spans="1:11" ht="11.5" x14ac:dyDescent="0.25">
      <c r="A24" s="44"/>
      <c r="B24" s="106" t="s">
        <v>344</v>
      </c>
      <c r="C24" s="107">
        <v>41</v>
      </c>
      <c r="D24" s="107">
        <v>28.3333333333333</v>
      </c>
      <c r="E24" s="107">
        <v>29</v>
      </c>
      <c r="F24" s="107">
        <v>59</v>
      </c>
      <c r="G24" s="107" t="s">
        <v>322</v>
      </c>
      <c r="H24" s="107" t="s">
        <v>322</v>
      </c>
      <c r="I24" s="107" t="s">
        <v>322</v>
      </c>
      <c r="J24" s="107" t="s">
        <v>322</v>
      </c>
      <c r="K24" s="107" t="s">
        <v>322</v>
      </c>
    </row>
    <row r="25" spans="1:11" ht="11.5" x14ac:dyDescent="0.25">
      <c r="A25" s="44"/>
      <c r="B25" s="106" t="s">
        <v>345</v>
      </c>
      <c r="C25" s="107">
        <v>41</v>
      </c>
      <c r="D25" s="107">
        <v>28.3333333333333</v>
      </c>
      <c r="E25" s="107">
        <v>28</v>
      </c>
      <c r="F25" s="107">
        <v>53</v>
      </c>
      <c r="G25" s="107" t="s">
        <v>322</v>
      </c>
      <c r="H25" s="107" t="s">
        <v>322</v>
      </c>
      <c r="I25" s="107" t="s">
        <v>322</v>
      </c>
      <c r="J25" s="107" t="s">
        <v>322</v>
      </c>
      <c r="K25" s="107" t="s">
        <v>322</v>
      </c>
    </row>
    <row r="26" spans="1:11" ht="11.5" x14ac:dyDescent="0.25">
      <c r="A26" s="44"/>
      <c r="B26" s="106" t="s">
        <v>346</v>
      </c>
      <c r="C26" s="107">
        <v>41</v>
      </c>
      <c r="D26" s="107">
        <v>31.6666666666667</v>
      </c>
      <c r="E26" s="107">
        <v>28</v>
      </c>
      <c r="F26" s="107">
        <v>53</v>
      </c>
      <c r="G26" s="107" t="s">
        <v>322</v>
      </c>
      <c r="H26" s="107" t="s">
        <v>322</v>
      </c>
      <c r="I26" s="107" t="s">
        <v>322</v>
      </c>
      <c r="J26" s="107" t="s">
        <v>322</v>
      </c>
      <c r="K26" s="107" t="s">
        <v>322</v>
      </c>
    </row>
    <row r="27" spans="1:11" ht="11.5" x14ac:dyDescent="0.25">
      <c r="A27" s="44"/>
      <c r="B27" s="106" t="s">
        <v>347</v>
      </c>
      <c r="C27" s="107">
        <v>41</v>
      </c>
      <c r="D27" s="107">
        <v>35.944444444444436</v>
      </c>
      <c r="E27" s="107">
        <v>28.666666666666668</v>
      </c>
      <c r="F27" s="107">
        <v>71.666666666666671</v>
      </c>
      <c r="G27" s="107" t="s">
        <v>322</v>
      </c>
      <c r="H27" s="107" t="s">
        <v>322</v>
      </c>
      <c r="I27" s="107" t="s">
        <v>322</v>
      </c>
      <c r="J27" s="107" t="s">
        <v>322</v>
      </c>
      <c r="K27" s="107" t="s">
        <v>322</v>
      </c>
    </row>
    <row r="28" spans="1:11" ht="11.5" x14ac:dyDescent="0.25">
      <c r="A28" s="44"/>
      <c r="B28" s="106" t="s">
        <v>348</v>
      </c>
      <c r="C28" s="107">
        <v>42</v>
      </c>
      <c r="D28" s="107">
        <v>37.722222222222236</v>
      </c>
      <c r="E28" s="107">
        <v>30</v>
      </c>
      <c r="F28" s="107">
        <v>70</v>
      </c>
      <c r="G28" s="107" t="s">
        <v>322</v>
      </c>
      <c r="H28" s="107" t="s">
        <v>322</v>
      </c>
      <c r="I28" s="107" t="s">
        <v>322</v>
      </c>
      <c r="J28" s="107" t="s">
        <v>322</v>
      </c>
      <c r="K28" s="107" t="s">
        <v>322</v>
      </c>
    </row>
    <row r="29" spans="1:11" ht="11.5" x14ac:dyDescent="0.25">
      <c r="A29" s="44"/>
      <c r="B29" s="106" t="s">
        <v>349</v>
      </c>
      <c r="C29" s="107">
        <v>43</v>
      </c>
      <c r="D29" s="107">
        <v>40.000000000000036</v>
      </c>
      <c r="E29" s="107">
        <v>35.666666666666664</v>
      </c>
      <c r="F29" s="107">
        <v>72.333333333333329</v>
      </c>
      <c r="G29" s="107" t="s">
        <v>322</v>
      </c>
      <c r="H29" s="107" t="s">
        <v>322</v>
      </c>
      <c r="I29" s="107" t="s">
        <v>322</v>
      </c>
      <c r="J29" s="107" t="s">
        <v>322</v>
      </c>
      <c r="K29" s="107" t="s">
        <v>322</v>
      </c>
    </row>
    <row r="30" spans="1:11" ht="11.5" x14ac:dyDescent="0.25">
      <c r="A30" s="44"/>
      <c r="B30" s="106" t="s">
        <v>350</v>
      </c>
      <c r="C30" s="107">
        <v>45.333333333333336</v>
      </c>
      <c r="D30" s="107">
        <v>40.6666666666667</v>
      </c>
      <c r="E30" s="107">
        <v>37.333333333333336</v>
      </c>
      <c r="F30" s="107">
        <v>78</v>
      </c>
      <c r="G30" s="107" t="s">
        <v>322</v>
      </c>
      <c r="H30" s="107" t="s">
        <v>322</v>
      </c>
      <c r="I30" s="107" t="s">
        <v>322</v>
      </c>
      <c r="J30" s="107" t="s">
        <v>322</v>
      </c>
      <c r="K30" s="107" t="s">
        <v>322</v>
      </c>
    </row>
    <row r="31" spans="1:11" ht="11.5" x14ac:dyDescent="0.25">
      <c r="A31" s="44"/>
      <c r="B31" s="106" t="s">
        <v>351</v>
      </c>
      <c r="C31" s="107">
        <v>53</v>
      </c>
      <c r="D31" s="107">
        <v>56.414814814814832</v>
      </c>
      <c r="E31" s="107">
        <v>60.666666666666664</v>
      </c>
      <c r="F31" s="107">
        <v>178</v>
      </c>
      <c r="G31" s="107" t="s">
        <v>322</v>
      </c>
      <c r="H31" s="107" t="s">
        <v>322</v>
      </c>
      <c r="I31" s="107" t="s">
        <v>322</v>
      </c>
      <c r="J31" s="107" t="s">
        <v>322</v>
      </c>
      <c r="K31" s="107" t="s">
        <v>322</v>
      </c>
    </row>
    <row r="32" spans="1:11" ht="11.5" x14ac:dyDescent="0.25">
      <c r="A32" s="44"/>
      <c r="B32" s="106" t="s">
        <v>352</v>
      </c>
      <c r="C32" s="107">
        <v>85</v>
      </c>
      <c r="D32" s="107">
        <v>121.11111111111101</v>
      </c>
      <c r="E32" s="107">
        <v>103</v>
      </c>
      <c r="F32" s="107">
        <v>225</v>
      </c>
      <c r="G32" s="107" t="s">
        <v>322</v>
      </c>
      <c r="H32" s="107" t="s">
        <v>322</v>
      </c>
      <c r="I32" s="107" t="s">
        <v>322</v>
      </c>
      <c r="J32" s="107" t="s">
        <v>322</v>
      </c>
      <c r="K32" s="107" t="s">
        <v>322</v>
      </c>
    </row>
    <row r="33" spans="1:12" s="110" customFormat="1" ht="11.5" x14ac:dyDescent="0.25">
      <c r="A33" s="44"/>
      <c r="B33" s="106" t="s">
        <v>353</v>
      </c>
      <c r="C33" s="107">
        <v>85</v>
      </c>
      <c r="D33" s="107">
        <v>130</v>
      </c>
      <c r="E33" s="107">
        <v>103</v>
      </c>
      <c r="F33" s="107">
        <v>241.66666666666666</v>
      </c>
      <c r="G33" s="107" t="s">
        <v>322</v>
      </c>
      <c r="H33" s="107" t="s">
        <v>322</v>
      </c>
      <c r="I33" s="107" t="s">
        <v>322</v>
      </c>
      <c r="J33" s="107" t="s">
        <v>322</v>
      </c>
      <c r="K33" s="107" t="s">
        <v>322</v>
      </c>
      <c r="L33" s="100"/>
    </row>
    <row r="34" spans="1:12" s="110" customFormat="1" ht="11.5" x14ac:dyDescent="0.25">
      <c r="A34" s="44"/>
      <c r="B34" s="106" t="s">
        <v>354</v>
      </c>
      <c r="C34" s="107">
        <v>117.66666666666667</v>
      </c>
      <c r="D34" s="107">
        <v>229.72222222222231</v>
      </c>
      <c r="E34" s="107">
        <v>160.33333333333334</v>
      </c>
      <c r="F34" s="107">
        <v>296</v>
      </c>
      <c r="G34" s="107" t="s">
        <v>322</v>
      </c>
      <c r="H34" s="107" t="s">
        <v>322</v>
      </c>
      <c r="I34" s="107" t="s">
        <v>322</v>
      </c>
      <c r="J34" s="107" t="s">
        <v>322</v>
      </c>
      <c r="K34" s="107" t="s">
        <v>322</v>
      </c>
      <c r="L34" s="100"/>
    </row>
    <row r="35" spans="1:12" s="110" customFormat="1" ht="11.5" x14ac:dyDescent="0.25">
      <c r="A35" s="44"/>
      <c r="B35" s="106" t="s">
        <v>355</v>
      </c>
      <c r="C35" s="107">
        <v>150</v>
      </c>
      <c r="D35" s="107">
        <v>201.16666666666666</v>
      </c>
      <c r="E35" s="107">
        <v>187</v>
      </c>
      <c r="F35" s="107">
        <v>231.33333333333334</v>
      </c>
      <c r="G35" s="107" t="s">
        <v>322</v>
      </c>
      <c r="H35" s="107" t="s">
        <v>322</v>
      </c>
      <c r="I35" s="107" t="s">
        <v>322</v>
      </c>
      <c r="J35" s="107">
        <v>183</v>
      </c>
      <c r="K35" s="107">
        <v>90</v>
      </c>
      <c r="L35" s="100"/>
    </row>
    <row r="36" spans="1:12" s="110" customFormat="1" ht="11.5" x14ac:dyDescent="0.25">
      <c r="A36" s="44"/>
      <c r="B36" s="106" t="s">
        <v>356</v>
      </c>
      <c r="C36" s="107">
        <v>58.333333333333336</v>
      </c>
      <c r="D36" s="107">
        <v>49.333333333333336</v>
      </c>
      <c r="E36" s="107">
        <v>23</v>
      </c>
      <c r="F36" s="107">
        <v>51</v>
      </c>
      <c r="G36" s="107" t="s">
        <v>322</v>
      </c>
      <c r="H36" s="107" t="s">
        <v>322</v>
      </c>
      <c r="I36" s="107" t="s">
        <v>322</v>
      </c>
      <c r="J36" s="107">
        <v>127.66666666666667</v>
      </c>
      <c r="K36" s="107">
        <v>29</v>
      </c>
      <c r="L36" s="100"/>
    </row>
    <row r="37" spans="1:12" s="110" customFormat="1" ht="11.5" x14ac:dyDescent="0.25">
      <c r="A37" s="44"/>
      <c r="B37" s="106" t="s">
        <v>357</v>
      </c>
      <c r="C37" s="107">
        <v>50</v>
      </c>
      <c r="D37" s="107">
        <v>12</v>
      </c>
      <c r="E37" s="107">
        <v>6.666666666666667</v>
      </c>
      <c r="F37" s="107">
        <v>11.666666666666666</v>
      </c>
      <c r="G37" s="107" t="s">
        <v>322</v>
      </c>
      <c r="H37" s="107" t="s">
        <v>322</v>
      </c>
      <c r="I37" s="107" t="s">
        <v>322</v>
      </c>
      <c r="J37" s="107">
        <v>125</v>
      </c>
      <c r="K37" s="107">
        <v>0.66666666666666663</v>
      </c>
      <c r="L37" s="100"/>
    </row>
    <row r="38" spans="1:12" s="110" customFormat="1" ht="11.5" x14ac:dyDescent="0.25">
      <c r="A38" s="44"/>
      <c r="B38" s="106" t="s">
        <v>358</v>
      </c>
      <c r="C38" s="107">
        <v>35</v>
      </c>
      <c r="D38" s="107">
        <v>18.333333333333332</v>
      </c>
      <c r="E38" s="107">
        <v>-3.3333333333333335</v>
      </c>
      <c r="F38" s="107">
        <v>17.666666666666668</v>
      </c>
      <c r="G38" s="107" t="s">
        <v>322</v>
      </c>
      <c r="H38" s="107" t="s">
        <v>322</v>
      </c>
      <c r="I38" s="107" t="s">
        <v>322</v>
      </c>
      <c r="J38" s="107">
        <v>125</v>
      </c>
      <c r="K38" s="107">
        <v>16.666666666666668</v>
      </c>
      <c r="L38" s="100"/>
    </row>
    <row r="39" spans="1:12" s="110" customFormat="1" ht="11.5" x14ac:dyDescent="0.25">
      <c r="A39" s="44"/>
      <c r="B39" s="106" t="s">
        <v>359</v>
      </c>
      <c r="C39" s="107">
        <v>35</v>
      </c>
      <c r="D39" s="107">
        <v>26</v>
      </c>
      <c r="E39" s="107">
        <v>-6.333333333333333</v>
      </c>
      <c r="F39" s="107">
        <v>18.666666666666668</v>
      </c>
      <c r="G39" s="107" t="s">
        <v>322</v>
      </c>
      <c r="H39" s="107" t="s">
        <v>322</v>
      </c>
      <c r="I39" s="107" t="s">
        <v>322</v>
      </c>
      <c r="J39" s="107">
        <v>100</v>
      </c>
      <c r="K39" s="107">
        <v>27</v>
      </c>
      <c r="L39" s="100"/>
    </row>
    <row r="40" spans="1:12" s="110" customFormat="1" ht="11.5" x14ac:dyDescent="0.25">
      <c r="A40" s="44"/>
      <c r="B40" s="106" t="s">
        <v>360</v>
      </c>
      <c r="C40" s="107">
        <v>37</v>
      </c>
      <c r="D40" s="107">
        <v>71</v>
      </c>
      <c r="E40" s="107">
        <v>39.333333333333336</v>
      </c>
      <c r="F40" s="107">
        <v>74.666666666666671</v>
      </c>
      <c r="G40" s="107" t="s">
        <v>322</v>
      </c>
      <c r="H40" s="107" t="s">
        <v>322</v>
      </c>
      <c r="I40" s="107" t="s">
        <v>322</v>
      </c>
      <c r="J40" s="107">
        <v>50</v>
      </c>
      <c r="K40" s="107">
        <v>91.666666666666671</v>
      </c>
      <c r="L40" s="100"/>
    </row>
    <row r="41" spans="1:12" s="110" customFormat="1" ht="11.5" x14ac:dyDescent="0.25">
      <c r="A41" s="44"/>
      <c r="B41" s="106" t="s">
        <v>361</v>
      </c>
      <c r="C41" s="107">
        <v>49.666666666666664</v>
      </c>
      <c r="D41" s="107">
        <v>104.66666666666667</v>
      </c>
      <c r="E41" s="107">
        <v>50</v>
      </c>
      <c r="F41" s="107">
        <v>119.66666666666667</v>
      </c>
      <c r="G41" s="107" t="s">
        <v>322</v>
      </c>
      <c r="H41" s="107" t="s">
        <v>322</v>
      </c>
      <c r="I41" s="107" t="s">
        <v>322</v>
      </c>
      <c r="J41" s="107">
        <v>50</v>
      </c>
      <c r="K41" s="107">
        <v>130</v>
      </c>
      <c r="L41" s="100"/>
    </row>
    <row r="42" spans="1:12" s="110" customFormat="1" ht="11.5" x14ac:dyDescent="0.25">
      <c r="A42" s="44"/>
      <c r="B42" s="106" t="s">
        <v>362</v>
      </c>
      <c r="C42" s="107">
        <v>58</v>
      </c>
      <c r="D42" s="107">
        <v>104</v>
      </c>
      <c r="E42" s="107">
        <v>52</v>
      </c>
      <c r="F42" s="107">
        <v>115</v>
      </c>
      <c r="G42" s="107" t="s">
        <v>322</v>
      </c>
      <c r="H42" s="107" t="s">
        <v>322</v>
      </c>
      <c r="I42" s="107" t="s">
        <v>322</v>
      </c>
      <c r="J42" s="107">
        <v>50</v>
      </c>
      <c r="K42" s="107">
        <v>126.33333333333333</v>
      </c>
      <c r="L42" s="100"/>
    </row>
    <row r="43" spans="1:12" s="110" customFormat="1" ht="11.5" x14ac:dyDescent="0.25">
      <c r="A43" s="44"/>
      <c r="B43" s="106" t="s">
        <v>363</v>
      </c>
      <c r="C43" s="107">
        <v>72.333333333333329</v>
      </c>
      <c r="D43" s="107">
        <v>114.66666666666667</v>
      </c>
      <c r="E43" s="107">
        <v>66.666666666666671</v>
      </c>
      <c r="F43" s="107">
        <v>115</v>
      </c>
      <c r="G43" s="107" t="s">
        <v>322</v>
      </c>
      <c r="H43" s="107" t="s">
        <v>322</v>
      </c>
      <c r="I43" s="107" t="s">
        <v>322</v>
      </c>
      <c r="J43" s="107">
        <v>74</v>
      </c>
      <c r="K43" s="107">
        <v>136.33333333333334</v>
      </c>
      <c r="L43" s="100"/>
    </row>
    <row r="44" spans="1:12" s="110" customFormat="1" ht="11.5" x14ac:dyDescent="0.25">
      <c r="A44" s="44"/>
      <c r="B44" s="106" t="s">
        <v>364</v>
      </c>
      <c r="C44" s="107">
        <v>81</v>
      </c>
      <c r="D44" s="107">
        <v>134</v>
      </c>
      <c r="E44" s="107">
        <v>79.666666666666671</v>
      </c>
      <c r="F44" s="107">
        <v>136</v>
      </c>
      <c r="G44" s="107" t="s">
        <v>322</v>
      </c>
      <c r="H44" s="107" t="s">
        <v>322</v>
      </c>
      <c r="I44" s="107" t="s">
        <v>322</v>
      </c>
      <c r="J44" s="107">
        <v>108</v>
      </c>
      <c r="K44" s="107">
        <v>145.66666666666666</v>
      </c>
      <c r="L44" s="100"/>
    </row>
    <row r="45" spans="1:12" s="110" customFormat="1" ht="11.5" x14ac:dyDescent="0.25">
      <c r="A45" s="44"/>
      <c r="B45" s="106" t="s">
        <v>365</v>
      </c>
      <c r="C45" s="107">
        <v>90</v>
      </c>
      <c r="D45" s="107">
        <v>145</v>
      </c>
      <c r="E45" s="107">
        <v>96.333333333333329</v>
      </c>
      <c r="F45" s="107">
        <v>148.66666666666666</v>
      </c>
      <c r="G45" s="107" t="s">
        <v>322</v>
      </c>
      <c r="H45" s="107" t="s">
        <v>322</v>
      </c>
      <c r="I45" s="107" t="s">
        <v>322</v>
      </c>
      <c r="J45" s="107">
        <v>108</v>
      </c>
      <c r="K45" s="107">
        <v>170.66666666666666</v>
      </c>
      <c r="L45" s="100"/>
    </row>
    <row r="46" spans="1:12" s="110" customFormat="1" ht="11.5" x14ac:dyDescent="0.25">
      <c r="A46" s="44"/>
      <c r="B46" s="106" t="s">
        <v>366</v>
      </c>
      <c r="C46" s="107">
        <v>100</v>
      </c>
      <c r="D46" s="107">
        <v>143.33333333333334</v>
      </c>
      <c r="E46" s="107">
        <v>103.66666666666667</v>
      </c>
      <c r="F46" s="107">
        <v>152</v>
      </c>
      <c r="G46" s="107" t="s">
        <v>322</v>
      </c>
      <c r="H46" s="107" t="s">
        <v>322</v>
      </c>
      <c r="I46" s="107" t="s">
        <v>322</v>
      </c>
      <c r="J46" s="107">
        <v>108</v>
      </c>
      <c r="K46" s="107">
        <v>167.33333333333334</v>
      </c>
      <c r="L46" s="100"/>
    </row>
    <row r="47" spans="1:12" s="110" customFormat="1" ht="11.5" x14ac:dyDescent="0.25">
      <c r="A47" s="44"/>
      <c r="B47" s="106" t="s">
        <v>367</v>
      </c>
      <c r="C47" s="107">
        <v>94</v>
      </c>
      <c r="D47" s="107">
        <v>129</v>
      </c>
      <c r="E47" s="107">
        <v>103</v>
      </c>
      <c r="F47" s="107">
        <v>145</v>
      </c>
      <c r="G47" s="107" t="s">
        <v>322</v>
      </c>
      <c r="H47" s="107" t="s">
        <v>322</v>
      </c>
      <c r="I47" s="107" t="s">
        <v>322</v>
      </c>
      <c r="J47" s="107">
        <v>114.33333333333333</v>
      </c>
      <c r="K47" s="107">
        <v>174.33333333333334</v>
      </c>
      <c r="L47" s="100"/>
    </row>
    <row r="48" spans="1:12" s="110" customFormat="1" ht="11.5" x14ac:dyDescent="0.25">
      <c r="A48" s="44"/>
      <c r="B48" s="106" t="s">
        <v>368</v>
      </c>
      <c r="C48" s="107">
        <v>83</v>
      </c>
      <c r="D48" s="107">
        <v>97</v>
      </c>
      <c r="E48" s="107">
        <v>58.333333333333336</v>
      </c>
      <c r="F48" s="107">
        <v>100.66666666666667</v>
      </c>
      <c r="G48" s="107" t="s">
        <v>322</v>
      </c>
      <c r="H48" s="107" t="s">
        <v>322</v>
      </c>
      <c r="I48" s="107" t="s">
        <v>322</v>
      </c>
      <c r="J48" s="107">
        <v>155</v>
      </c>
      <c r="K48" s="107">
        <v>116</v>
      </c>
      <c r="L48" s="100"/>
    </row>
    <row r="49" spans="1:12" s="110" customFormat="1" ht="11.5" x14ac:dyDescent="0.25">
      <c r="A49" s="44"/>
      <c r="B49" s="106" t="s">
        <v>369</v>
      </c>
      <c r="C49" s="107">
        <v>75.666666666666671</v>
      </c>
      <c r="D49" s="107">
        <v>85.666666666666671</v>
      </c>
      <c r="E49" s="107">
        <v>40.666666666666664</v>
      </c>
      <c r="F49" s="107">
        <v>88.666666666666671</v>
      </c>
      <c r="G49" s="107" t="s">
        <v>322</v>
      </c>
      <c r="H49" s="107" t="s">
        <v>322</v>
      </c>
      <c r="I49" s="107" t="s">
        <v>322</v>
      </c>
      <c r="J49" s="107">
        <v>155</v>
      </c>
      <c r="K49" s="107">
        <v>96</v>
      </c>
      <c r="L49" s="100"/>
    </row>
    <row r="50" spans="1:12" s="110" customFormat="1" ht="11.5" x14ac:dyDescent="0.25">
      <c r="A50" s="44"/>
      <c r="B50" s="106" t="s">
        <v>370</v>
      </c>
      <c r="C50" s="107">
        <v>75</v>
      </c>
      <c r="D50" s="107">
        <v>91</v>
      </c>
      <c r="E50" s="107">
        <v>51.333333333333336</v>
      </c>
      <c r="F50" s="107">
        <v>100</v>
      </c>
      <c r="G50" s="107" t="s">
        <v>322</v>
      </c>
      <c r="H50" s="107">
        <v>42.333333333333336</v>
      </c>
      <c r="I50" s="107" t="s">
        <v>322</v>
      </c>
      <c r="J50" s="107">
        <v>155</v>
      </c>
      <c r="K50" s="107">
        <v>116</v>
      </c>
      <c r="L50" s="100"/>
    </row>
    <row r="51" spans="1:12" s="110" customFormat="1" ht="11.5" x14ac:dyDescent="0.25">
      <c r="A51" s="44"/>
      <c r="B51" s="106" t="s">
        <v>371</v>
      </c>
      <c r="C51" s="107">
        <v>75</v>
      </c>
      <c r="D51" s="107">
        <v>91.666666666666671</v>
      </c>
      <c r="E51" s="107">
        <v>50.666666666666664</v>
      </c>
      <c r="F51" s="107">
        <v>95</v>
      </c>
      <c r="G51" s="107" t="s">
        <v>322</v>
      </c>
      <c r="H51" s="107">
        <v>22</v>
      </c>
      <c r="I51" s="107" t="s">
        <v>322</v>
      </c>
      <c r="J51" s="107">
        <v>155</v>
      </c>
      <c r="K51" s="107">
        <v>102</v>
      </c>
      <c r="L51" s="100"/>
    </row>
    <row r="52" spans="1:12" s="110" customFormat="1" ht="11.5" x14ac:dyDescent="0.25">
      <c r="A52" s="44"/>
      <c r="B52" s="106" t="s">
        <v>372</v>
      </c>
      <c r="C52" s="107">
        <v>72.666666666666671</v>
      </c>
      <c r="D52" s="107">
        <v>54</v>
      </c>
      <c r="E52" s="107">
        <v>16.666666666666668</v>
      </c>
      <c r="F52" s="107">
        <v>64.333333333333329</v>
      </c>
      <c r="G52" s="107" t="s">
        <v>322</v>
      </c>
      <c r="H52" s="107">
        <v>4.333333333333333</v>
      </c>
      <c r="I52" s="107" t="s">
        <v>322</v>
      </c>
      <c r="J52" s="107">
        <v>99</v>
      </c>
      <c r="K52" s="107">
        <v>79</v>
      </c>
      <c r="L52" s="100"/>
    </row>
    <row r="53" spans="1:12" s="110" customFormat="1" ht="11.5" x14ac:dyDescent="0.25">
      <c r="A53" s="44"/>
      <c r="B53" s="106" t="s">
        <v>373</v>
      </c>
      <c r="C53" s="107">
        <v>70</v>
      </c>
      <c r="D53" s="107">
        <v>51</v>
      </c>
      <c r="E53" s="107">
        <v>11</v>
      </c>
      <c r="F53" s="107">
        <v>56.666666666666664</v>
      </c>
      <c r="G53" s="107" t="s">
        <v>322</v>
      </c>
      <c r="H53" s="107">
        <v>5</v>
      </c>
      <c r="I53" s="107" t="s">
        <v>322</v>
      </c>
      <c r="J53" s="107">
        <v>95</v>
      </c>
      <c r="K53" s="107">
        <v>63.333333333333336</v>
      </c>
      <c r="L53" s="100"/>
    </row>
    <row r="54" spans="1:12" s="110" customFormat="1" ht="11.5" x14ac:dyDescent="0.25">
      <c r="A54" s="44"/>
      <c r="B54" s="106" t="s">
        <v>374</v>
      </c>
      <c r="C54" s="107">
        <v>68</v>
      </c>
      <c r="D54" s="107">
        <v>56.333333333333336</v>
      </c>
      <c r="E54" s="107">
        <v>18</v>
      </c>
      <c r="F54" s="107">
        <v>63</v>
      </c>
      <c r="G54" s="107" t="s">
        <v>322</v>
      </c>
      <c r="H54" s="107">
        <v>3</v>
      </c>
      <c r="I54" s="107" t="s">
        <v>322</v>
      </c>
      <c r="J54" s="107">
        <v>95</v>
      </c>
      <c r="K54" s="107">
        <v>61.666666666666664</v>
      </c>
      <c r="L54" s="100"/>
    </row>
    <row r="55" spans="1:12" s="110" customFormat="1" ht="11.5" x14ac:dyDescent="0.25">
      <c r="A55" s="44"/>
      <c r="B55" s="106" t="s">
        <v>375</v>
      </c>
      <c r="C55" s="107">
        <v>65.333333333333329</v>
      </c>
      <c r="D55" s="107">
        <v>36.666666666666664</v>
      </c>
      <c r="E55" s="107">
        <v>3</v>
      </c>
      <c r="F55" s="107">
        <v>50</v>
      </c>
      <c r="G55" s="107" t="s">
        <v>322</v>
      </c>
      <c r="H55" s="107">
        <v>3</v>
      </c>
      <c r="I55" s="107" t="s">
        <v>322</v>
      </c>
      <c r="J55" s="107">
        <v>95</v>
      </c>
      <c r="K55" s="107">
        <v>55</v>
      </c>
      <c r="L55" s="100"/>
    </row>
    <row r="56" spans="1:12" s="110" customFormat="1" ht="11.5" x14ac:dyDescent="0.25">
      <c r="A56" s="44"/>
      <c r="B56" s="106" t="s">
        <v>376</v>
      </c>
      <c r="C56" s="107">
        <v>65</v>
      </c>
      <c r="D56" s="107">
        <v>36.666666666666664</v>
      </c>
      <c r="E56" s="107">
        <v>0</v>
      </c>
      <c r="F56" s="107">
        <v>45.666666666666664</v>
      </c>
      <c r="G56" s="107" t="s">
        <v>322</v>
      </c>
      <c r="H56" s="107">
        <v>5.666666666666667</v>
      </c>
      <c r="I56" s="107" t="s">
        <v>322</v>
      </c>
      <c r="J56" s="107">
        <v>69</v>
      </c>
      <c r="K56" s="107">
        <v>58.333333333333336</v>
      </c>
      <c r="L56" s="100"/>
    </row>
    <row r="57" spans="1:12" s="110" customFormat="1" ht="11.5" x14ac:dyDescent="0.25">
      <c r="A57" s="44"/>
      <c r="B57" s="106" t="s">
        <v>377</v>
      </c>
      <c r="C57" s="107">
        <v>68</v>
      </c>
      <c r="D57" s="107">
        <v>48</v>
      </c>
      <c r="E57" s="107">
        <v>9</v>
      </c>
      <c r="F57" s="107">
        <v>54</v>
      </c>
      <c r="G57" s="107" t="s">
        <v>322</v>
      </c>
      <c r="H57" s="107">
        <v>8</v>
      </c>
      <c r="I57" s="107" t="s">
        <v>322</v>
      </c>
      <c r="J57" s="107">
        <v>65</v>
      </c>
      <c r="K57" s="107">
        <v>63</v>
      </c>
      <c r="L57" s="100"/>
    </row>
    <row r="58" spans="1:12" s="110" customFormat="1" ht="11.5" x14ac:dyDescent="0.25">
      <c r="A58" s="44"/>
      <c r="B58" s="106" t="s">
        <v>378</v>
      </c>
      <c r="C58" s="107">
        <v>68</v>
      </c>
      <c r="D58" s="107">
        <v>55.333333333333336</v>
      </c>
      <c r="E58" s="107">
        <v>15.666666666666666</v>
      </c>
      <c r="F58" s="107">
        <v>67.666666666666671</v>
      </c>
      <c r="G58" s="107" t="s">
        <v>322</v>
      </c>
      <c r="H58" s="107">
        <v>9</v>
      </c>
      <c r="I58" s="107" t="s">
        <v>322</v>
      </c>
      <c r="J58" s="107">
        <v>65</v>
      </c>
      <c r="K58" s="107">
        <v>63.666666666666664</v>
      </c>
      <c r="L58" s="100"/>
    </row>
    <row r="59" spans="1:12" s="110" customFormat="1" ht="11.5" x14ac:dyDescent="0.25">
      <c r="A59" s="44"/>
      <c r="B59" s="106" t="s">
        <v>379</v>
      </c>
      <c r="C59" s="107">
        <v>68.666666666666671</v>
      </c>
      <c r="D59" s="107">
        <v>75.666666666666671</v>
      </c>
      <c r="E59" s="107">
        <v>31</v>
      </c>
      <c r="F59" s="107">
        <v>81</v>
      </c>
      <c r="G59" s="107" t="s">
        <v>322</v>
      </c>
      <c r="H59" s="107">
        <v>13.666666666666666</v>
      </c>
      <c r="I59" s="107" t="s">
        <v>322</v>
      </c>
      <c r="J59" s="107">
        <v>66.333333333333329</v>
      </c>
      <c r="K59" s="107">
        <v>82.333333333333329</v>
      </c>
      <c r="L59" s="100"/>
    </row>
    <row r="60" spans="1:12" s="110" customFormat="1" ht="11.5" x14ac:dyDescent="0.25">
      <c r="A60" s="44"/>
      <c r="B60" s="106" t="s">
        <v>380</v>
      </c>
      <c r="C60" s="107">
        <v>69</v>
      </c>
      <c r="D60" s="107">
        <v>75</v>
      </c>
      <c r="E60" s="107">
        <v>31.333333333333332</v>
      </c>
      <c r="F60" s="107">
        <v>85</v>
      </c>
      <c r="G60" s="107" t="s">
        <v>322</v>
      </c>
      <c r="H60" s="107">
        <v>15.333333333333334</v>
      </c>
      <c r="I60" s="107" t="s">
        <v>322</v>
      </c>
      <c r="J60" s="107">
        <v>80</v>
      </c>
      <c r="K60" s="107">
        <v>85</v>
      </c>
      <c r="L60" s="100"/>
    </row>
    <row r="61" spans="1:12" s="110" customFormat="1" ht="11.5" x14ac:dyDescent="0.25">
      <c r="A61" s="44"/>
      <c r="B61" s="106" t="s">
        <v>381</v>
      </c>
      <c r="C61" s="107">
        <v>69</v>
      </c>
      <c r="D61" s="107">
        <v>75</v>
      </c>
      <c r="E61" s="107">
        <v>31</v>
      </c>
      <c r="F61" s="107">
        <v>86</v>
      </c>
      <c r="G61" s="107" t="s">
        <v>322</v>
      </c>
      <c r="H61" s="107">
        <v>21.666666666666668</v>
      </c>
      <c r="I61" s="107" t="s">
        <v>322</v>
      </c>
      <c r="J61" s="107">
        <v>80</v>
      </c>
      <c r="K61" s="107">
        <v>84.333333333333329</v>
      </c>
      <c r="L61" s="100"/>
    </row>
    <row r="62" spans="1:12" s="110" customFormat="1" ht="11.5" x14ac:dyDescent="0.25">
      <c r="A62" s="44"/>
      <c r="B62" s="106" t="s">
        <v>382</v>
      </c>
      <c r="C62" s="107">
        <v>69</v>
      </c>
      <c r="D62" s="107">
        <v>70.666666666666671</v>
      </c>
      <c r="E62" s="107">
        <v>25</v>
      </c>
      <c r="F62" s="107">
        <v>80</v>
      </c>
      <c r="G62" s="107" t="s">
        <v>322</v>
      </c>
      <c r="H62" s="107">
        <v>17.666666666666668</v>
      </c>
      <c r="I62" s="107" t="s">
        <v>322</v>
      </c>
      <c r="J62" s="107">
        <v>80</v>
      </c>
      <c r="K62" s="107">
        <v>80.666666666666671</v>
      </c>
      <c r="L62" s="100"/>
    </row>
    <row r="63" spans="1:12" s="110" customFormat="1" ht="11.5" x14ac:dyDescent="0.25">
      <c r="A63" s="44"/>
      <c r="B63" s="106" t="s">
        <v>383</v>
      </c>
      <c r="C63" s="107">
        <v>65.333333333333329</v>
      </c>
      <c r="D63" s="107">
        <v>50.333333333333336</v>
      </c>
      <c r="E63" s="107">
        <v>6</v>
      </c>
      <c r="F63" s="107">
        <v>46.666666666666664</v>
      </c>
      <c r="G63" s="107">
        <v>41</v>
      </c>
      <c r="H63" s="107">
        <v>9.6666666666666661</v>
      </c>
      <c r="I63" s="107" t="s">
        <v>322</v>
      </c>
      <c r="J63" s="107">
        <v>80</v>
      </c>
      <c r="K63" s="107">
        <v>65</v>
      </c>
      <c r="L63" s="100"/>
    </row>
    <row r="64" spans="1:12" s="110" customFormat="1" ht="11.5" x14ac:dyDescent="0.25">
      <c r="A64" s="44"/>
      <c r="B64" s="106" t="s">
        <v>384</v>
      </c>
      <c r="C64" s="107">
        <v>59.666666666666664</v>
      </c>
      <c r="D64" s="107">
        <v>45</v>
      </c>
      <c r="E64" s="107">
        <v>4</v>
      </c>
      <c r="F64" s="107">
        <v>42</v>
      </c>
      <c r="G64" s="107">
        <v>23.666666666666668</v>
      </c>
      <c r="H64" s="107">
        <v>1.3333333333333333</v>
      </c>
      <c r="I64" s="107" t="s">
        <v>322</v>
      </c>
      <c r="J64" s="107">
        <v>55</v>
      </c>
      <c r="K64" s="107">
        <v>51.333333333333336</v>
      </c>
      <c r="L64" s="100"/>
    </row>
    <row r="65" spans="1:11" ht="11.5" x14ac:dyDescent="0.25">
      <c r="A65" s="44"/>
      <c r="B65" s="106" t="s">
        <v>385</v>
      </c>
      <c r="C65" s="107">
        <v>59</v>
      </c>
      <c r="D65" s="107">
        <v>38.333333333333336</v>
      </c>
      <c r="E65" s="107">
        <v>5</v>
      </c>
      <c r="F65" s="107">
        <v>49.666666666666664</v>
      </c>
      <c r="G65" s="107">
        <v>12.666666666666666</v>
      </c>
      <c r="H65" s="107">
        <v>-5</v>
      </c>
      <c r="I65" s="107" t="s">
        <v>322</v>
      </c>
      <c r="J65" s="107">
        <v>55</v>
      </c>
      <c r="K65" s="107">
        <v>30.666666666666668</v>
      </c>
    </row>
    <row r="66" spans="1:11" ht="11.5" x14ac:dyDescent="0.25">
      <c r="A66" s="44"/>
      <c r="B66" s="106" t="s">
        <v>386</v>
      </c>
      <c r="C66" s="107">
        <v>57.333333333333336</v>
      </c>
      <c r="D66" s="107">
        <v>36.666666666666664</v>
      </c>
      <c r="E66" s="107">
        <v>12</v>
      </c>
      <c r="F66" s="107">
        <v>51.333333333333336</v>
      </c>
      <c r="G66" s="107">
        <v>25</v>
      </c>
      <c r="H66" s="107">
        <v>-0.66666666666666663</v>
      </c>
      <c r="I66" s="107" t="s">
        <v>322</v>
      </c>
      <c r="J66" s="107">
        <v>55</v>
      </c>
      <c r="K66" s="107">
        <v>25</v>
      </c>
    </row>
    <row r="67" spans="1:11" ht="11.5" x14ac:dyDescent="0.25">
      <c r="A67" s="44"/>
      <c r="B67" s="106" t="s">
        <v>387</v>
      </c>
      <c r="C67" s="107">
        <v>57</v>
      </c>
      <c r="D67" s="107">
        <v>38.333333333333336</v>
      </c>
      <c r="E67" s="107">
        <v>8.6666666666666661</v>
      </c>
      <c r="F67" s="107">
        <v>42.666666666666664</v>
      </c>
      <c r="G67" s="107">
        <v>22.666666666666668</v>
      </c>
      <c r="H67" s="107">
        <v>0</v>
      </c>
      <c r="I67" s="107" t="s">
        <v>322</v>
      </c>
      <c r="J67" s="107">
        <v>55</v>
      </c>
      <c r="K67" s="107">
        <v>30.333333333333332</v>
      </c>
    </row>
    <row r="68" spans="1:11" ht="11.5" x14ac:dyDescent="0.25">
      <c r="A68" s="44"/>
      <c r="B68" s="106" t="s">
        <v>388</v>
      </c>
      <c r="C68" s="107">
        <v>57</v>
      </c>
      <c r="D68" s="107">
        <v>38</v>
      </c>
      <c r="E68" s="107">
        <v>8.6666666666666661</v>
      </c>
      <c r="F68" s="107">
        <v>45</v>
      </c>
      <c r="G68" s="107">
        <v>22.333333333333332</v>
      </c>
      <c r="H68" s="107">
        <v>-2</v>
      </c>
      <c r="I68" s="107" t="s">
        <v>322</v>
      </c>
      <c r="J68" s="107">
        <v>30</v>
      </c>
      <c r="K68" s="107">
        <v>44.333333333333336</v>
      </c>
    </row>
    <row r="69" spans="1:11" ht="11.5" x14ac:dyDescent="0.25">
      <c r="A69" s="44"/>
      <c r="B69" s="106" t="s">
        <v>389</v>
      </c>
      <c r="C69" s="107">
        <v>57.666666666666664</v>
      </c>
      <c r="D69" s="107">
        <v>39</v>
      </c>
      <c r="E69" s="107">
        <v>17.333333333333332</v>
      </c>
      <c r="F69" s="107">
        <v>61.333333333333336</v>
      </c>
      <c r="G69" s="107">
        <v>40</v>
      </c>
      <c r="H69" s="107">
        <v>10.333333333333334</v>
      </c>
      <c r="I69" s="107" t="s">
        <v>322</v>
      </c>
      <c r="J69" s="107">
        <v>30</v>
      </c>
      <c r="K69" s="107">
        <v>76.333333333333329</v>
      </c>
    </row>
    <row r="70" spans="1:11" ht="11.5" x14ac:dyDescent="0.25">
      <c r="A70" s="44"/>
      <c r="B70" s="106" t="s">
        <v>390</v>
      </c>
      <c r="C70" s="107">
        <v>59.666666666666664</v>
      </c>
      <c r="D70" s="107">
        <v>49</v>
      </c>
      <c r="E70" s="107">
        <v>22.333333333333332</v>
      </c>
      <c r="F70" s="107">
        <v>71</v>
      </c>
      <c r="G70" s="107">
        <v>61.333333333333336</v>
      </c>
      <c r="H70" s="107">
        <v>14.333333333333334</v>
      </c>
      <c r="I70" s="107" t="s">
        <v>322</v>
      </c>
      <c r="J70" s="107">
        <v>30</v>
      </c>
      <c r="K70" s="107">
        <v>75</v>
      </c>
    </row>
    <row r="71" spans="1:11" ht="11.5" x14ac:dyDescent="0.25">
      <c r="A71" s="44"/>
      <c r="B71" s="106" t="s">
        <v>391</v>
      </c>
      <c r="C71" s="107">
        <v>61.333333333333336</v>
      </c>
      <c r="D71" s="107">
        <v>58.666666666666664</v>
      </c>
      <c r="E71" s="107">
        <v>25</v>
      </c>
      <c r="F71" s="107">
        <v>66</v>
      </c>
      <c r="G71" s="107">
        <v>48.666666666666664</v>
      </c>
      <c r="H71" s="107">
        <v>13.333333333333334</v>
      </c>
      <c r="I71" s="107" t="s">
        <v>322</v>
      </c>
      <c r="J71" s="107">
        <v>30</v>
      </c>
      <c r="K71" s="107">
        <v>75.666666666666671</v>
      </c>
    </row>
    <row r="72" spans="1:11" ht="11.5" x14ac:dyDescent="0.25">
      <c r="A72" s="44"/>
      <c r="B72" s="106" t="s">
        <v>392</v>
      </c>
      <c r="C72" s="107">
        <v>65</v>
      </c>
      <c r="D72" s="107">
        <v>68.666666666666671</v>
      </c>
      <c r="E72" s="107">
        <v>38</v>
      </c>
      <c r="F72" s="107">
        <v>80</v>
      </c>
      <c r="G72" s="107">
        <v>51.333333333333336</v>
      </c>
      <c r="H72" s="107">
        <v>18.333333333333332</v>
      </c>
      <c r="I72" s="107" t="s">
        <v>322</v>
      </c>
      <c r="J72" s="107">
        <v>71</v>
      </c>
      <c r="K72" s="107">
        <v>93.333333333333329</v>
      </c>
    </row>
    <row r="73" spans="1:11" ht="11.5" x14ac:dyDescent="0.25">
      <c r="A73" s="44"/>
      <c r="B73" s="106" t="s">
        <v>393</v>
      </c>
      <c r="C73" s="107">
        <v>70.333333333333329</v>
      </c>
      <c r="D73" s="107">
        <v>98</v>
      </c>
      <c r="E73" s="107">
        <v>56.333333333333336</v>
      </c>
      <c r="F73" s="107">
        <v>95</v>
      </c>
      <c r="G73" s="107">
        <v>66</v>
      </c>
      <c r="H73" s="107">
        <v>25.666666666666668</v>
      </c>
      <c r="I73" s="107" t="s">
        <v>322</v>
      </c>
      <c r="J73" s="107">
        <v>71</v>
      </c>
      <c r="K73" s="107">
        <v>91.333333333333329</v>
      </c>
    </row>
    <row r="74" spans="1:11" ht="11.5" x14ac:dyDescent="0.25">
      <c r="A74" s="44"/>
      <c r="B74" s="106" t="s">
        <v>394</v>
      </c>
      <c r="C74" s="107">
        <v>74.333333333333329</v>
      </c>
      <c r="D74" s="107">
        <v>101</v>
      </c>
      <c r="E74" s="107">
        <v>66.333333333333329</v>
      </c>
      <c r="F74" s="107">
        <v>107.33333333333333</v>
      </c>
      <c r="G74" s="107">
        <v>84.666666666666671</v>
      </c>
      <c r="H74" s="107">
        <v>33.333333333333336</v>
      </c>
      <c r="I74" s="107" t="s">
        <v>322</v>
      </c>
      <c r="J74" s="107">
        <v>71</v>
      </c>
      <c r="K74" s="107">
        <v>106</v>
      </c>
    </row>
    <row r="75" spans="1:11" ht="11.5" x14ac:dyDescent="0.25">
      <c r="A75" s="44"/>
      <c r="B75" s="106" t="s">
        <v>395</v>
      </c>
      <c r="C75" s="107">
        <v>79.333333333333329</v>
      </c>
      <c r="D75" s="107">
        <v>112.33333333333333</v>
      </c>
      <c r="E75" s="107">
        <v>76</v>
      </c>
      <c r="F75" s="107">
        <v>121.33333333333333</v>
      </c>
      <c r="G75" s="107">
        <v>92</v>
      </c>
      <c r="H75" s="107">
        <v>46.333333333333336</v>
      </c>
      <c r="I75" s="107" t="s">
        <v>322</v>
      </c>
      <c r="J75" s="107">
        <v>71</v>
      </c>
      <c r="K75" s="107">
        <v>135</v>
      </c>
    </row>
    <row r="76" spans="1:11" ht="11.5" x14ac:dyDescent="0.25">
      <c r="A76" s="44"/>
      <c r="B76" s="106" t="s">
        <v>396</v>
      </c>
      <c r="C76" s="107">
        <v>86.333333333333329</v>
      </c>
      <c r="D76" s="107">
        <v>125</v>
      </c>
      <c r="E76" s="107">
        <v>87.333333333333329</v>
      </c>
      <c r="F76" s="107">
        <v>130.66666666666666</v>
      </c>
      <c r="G76" s="107">
        <v>92.333333333333329</v>
      </c>
      <c r="H76" s="107">
        <v>41</v>
      </c>
      <c r="I76" s="107">
        <v>66</v>
      </c>
      <c r="J76" s="107">
        <v>133</v>
      </c>
      <c r="K76" s="107">
        <v>134</v>
      </c>
    </row>
    <row r="77" spans="1:11" ht="11.5" x14ac:dyDescent="0.25">
      <c r="A77" s="44"/>
      <c r="B77" s="106" t="s">
        <v>397</v>
      </c>
      <c r="C77" s="107">
        <v>87.333333333333329</v>
      </c>
      <c r="D77" s="107">
        <v>92</v>
      </c>
      <c r="E77" s="107">
        <v>56.333333333333336</v>
      </c>
      <c r="F77" s="107">
        <v>91.333333333333329</v>
      </c>
      <c r="G77" s="107">
        <v>65.666666666666671</v>
      </c>
      <c r="H77" s="107">
        <v>25</v>
      </c>
      <c r="I77" s="107">
        <v>51</v>
      </c>
      <c r="J77" s="107">
        <v>133</v>
      </c>
      <c r="K77" s="107">
        <v>101.66666666666667</v>
      </c>
    </row>
    <row r="78" spans="1:11" ht="11.5" x14ac:dyDescent="0.25">
      <c r="A78" s="44"/>
      <c r="B78" s="106" t="s">
        <v>398</v>
      </c>
      <c r="C78" s="107">
        <v>88</v>
      </c>
      <c r="D78" s="107">
        <v>65</v>
      </c>
      <c r="E78" s="107">
        <v>32</v>
      </c>
      <c r="F78" s="107">
        <v>65.666666666666671</v>
      </c>
      <c r="G78" s="107">
        <v>42.666666666666664</v>
      </c>
      <c r="H78" s="107">
        <v>11.666666666666666</v>
      </c>
      <c r="I78" s="107">
        <v>35.200000000000003</v>
      </c>
      <c r="J78" s="107">
        <v>133</v>
      </c>
      <c r="K78" s="107">
        <v>78.666666666666671</v>
      </c>
    </row>
    <row r="79" spans="1:11" ht="11.5" x14ac:dyDescent="0.25">
      <c r="A79" s="44"/>
      <c r="B79" s="106" t="s">
        <v>399</v>
      </c>
      <c r="C79" s="107">
        <v>88</v>
      </c>
      <c r="D79" s="107">
        <v>65</v>
      </c>
      <c r="E79" s="107">
        <v>36.333333333333336</v>
      </c>
      <c r="F79" s="107">
        <v>70</v>
      </c>
      <c r="G79" s="107">
        <v>35.666666666666664</v>
      </c>
      <c r="H79" s="107">
        <v>8.3333333333333339</v>
      </c>
      <c r="I79" s="107">
        <v>31.66</v>
      </c>
      <c r="J79" s="107">
        <v>133</v>
      </c>
      <c r="K79" s="107">
        <v>75</v>
      </c>
    </row>
    <row r="80" spans="1:11" ht="11.5" x14ac:dyDescent="0.25">
      <c r="A80" s="44"/>
      <c r="B80" s="106" t="s">
        <v>400</v>
      </c>
      <c r="C80" s="107">
        <v>86</v>
      </c>
      <c r="D80" s="107">
        <v>59.333333333333336</v>
      </c>
      <c r="E80" s="107">
        <v>20.666666666666668</v>
      </c>
      <c r="F80" s="107">
        <v>60.666666666666664</v>
      </c>
      <c r="G80" s="107">
        <v>19.666666666666668</v>
      </c>
      <c r="H80" s="107">
        <v>-4.666666666666667</v>
      </c>
      <c r="I80" s="107">
        <v>15.07</v>
      </c>
      <c r="J80" s="107">
        <v>72</v>
      </c>
      <c r="K80" s="107">
        <v>62.666666666666664</v>
      </c>
    </row>
    <row r="81" spans="1:11" ht="11.5" x14ac:dyDescent="0.25">
      <c r="A81" s="44"/>
      <c r="B81" s="106" t="s">
        <v>401</v>
      </c>
      <c r="C81" s="107">
        <v>86</v>
      </c>
      <c r="D81" s="107">
        <v>28</v>
      </c>
      <c r="E81" s="107">
        <v>-2.6666666666666665</v>
      </c>
      <c r="F81" s="107">
        <v>31.333333333333332</v>
      </c>
      <c r="G81" s="107">
        <v>5.333333333333333</v>
      </c>
      <c r="H81" s="107">
        <v>-19.666666666666668</v>
      </c>
      <c r="I81" s="107">
        <v>6.73</v>
      </c>
      <c r="J81" s="107">
        <v>72</v>
      </c>
      <c r="K81" s="107">
        <v>35.666666666666664</v>
      </c>
    </row>
    <row r="82" spans="1:11" ht="11.5" x14ac:dyDescent="0.25">
      <c r="A82" s="44"/>
      <c r="B82" s="106" t="s">
        <v>402</v>
      </c>
      <c r="C82" s="107">
        <v>85.333333333333329</v>
      </c>
      <c r="D82" s="107">
        <v>39.333333333333336</v>
      </c>
      <c r="E82" s="107">
        <v>9.3333333333333339</v>
      </c>
      <c r="F82" s="107">
        <v>46.333333333333336</v>
      </c>
      <c r="G82" s="107">
        <v>10</v>
      </c>
      <c r="H82" s="107">
        <v>-14.333333333333334</v>
      </c>
      <c r="I82" s="107">
        <v>6.47</v>
      </c>
      <c r="J82" s="107">
        <v>72</v>
      </c>
      <c r="K82" s="107">
        <v>41</v>
      </c>
    </row>
    <row r="83" spans="1:11" ht="11.5" x14ac:dyDescent="0.25">
      <c r="A83" s="44"/>
      <c r="B83" s="106" t="s">
        <v>403</v>
      </c>
      <c r="C83" s="107">
        <v>85</v>
      </c>
      <c r="D83" s="107">
        <v>53.333333333333336</v>
      </c>
      <c r="E83" s="107">
        <v>20.333333333333332</v>
      </c>
      <c r="F83" s="107">
        <v>53.333333333333336</v>
      </c>
      <c r="G83" s="107">
        <v>24</v>
      </c>
      <c r="H83" s="107">
        <v>-5</v>
      </c>
      <c r="I83" s="107">
        <v>4.58</v>
      </c>
      <c r="J83" s="107">
        <v>72</v>
      </c>
      <c r="K83" s="107">
        <v>54</v>
      </c>
    </row>
    <row r="84" spans="1:11" ht="11.5" x14ac:dyDescent="0.25">
      <c r="A84" s="44"/>
      <c r="B84" s="106" t="s">
        <v>404</v>
      </c>
      <c r="C84" s="107">
        <v>85</v>
      </c>
      <c r="D84" s="107">
        <v>86.333333333333329</v>
      </c>
      <c r="E84" s="107">
        <v>57.666666666666664</v>
      </c>
      <c r="F84" s="107">
        <v>101.66666666666667</v>
      </c>
      <c r="G84" s="107">
        <v>78</v>
      </c>
      <c r="H84" s="107">
        <v>27</v>
      </c>
      <c r="I84" s="107">
        <v>40.51</v>
      </c>
      <c r="J84" s="107">
        <v>63</v>
      </c>
      <c r="K84" s="107">
        <v>108.66666666666667</v>
      </c>
    </row>
    <row r="85" spans="1:11" ht="11.5" x14ac:dyDescent="0.25">
      <c r="A85" s="44"/>
      <c r="B85" s="106" t="s">
        <v>405</v>
      </c>
      <c r="C85" s="107">
        <v>93.666666666666671</v>
      </c>
      <c r="D85" s="107">
        <v>143.66666666666666</v>
      </c>
      <c r="E85" s="107">
        <v>114.66666666666667</v>
      </c>
      <c r="F85" s="107">
        <v>163</v>
      </c>
      <c r="G85" s="107">
        <v>124.33333333333333</v>
      </c>
      <c r="H85" s="107">
        <v>53.333333333333336</v>
      </c>
      <c r="I85" s="107">
        <v>100.25</v>
      </c>
      <c r="J85" s="107">
        <v>63</v>
      </c>
      <c r="K85" s="107">
        <v>168.33333333333334</v>
      </c>
    </row>
    <row r="86" spans="1:11" ht="11.5" x14ac:dyDescent="0.25">
      <c r="A86" s="44"/>
      <c r="B86" s="106" t="s">
        <v>406</v>
      </c>
      <c r="C86" s="107">
        <v>103.66666666666667</v>
      </c>
      <c r="D86" s="107">
        <v>222.33333333333334</v>
      </c>
      <c r="E86" s="107">
        <v>178.33333333333334</v>
      </c>
      <c r="F86" s="107">
        <v>239.66666666666666</v>
      </c>
      <c r="G86" s="107">
        <v>164.33333333333334</v>
      </c>
      <c r="H86" s="107">
        <v>81.666666666666671</v>
      </c>
      <c r="I86" s="107">
        <v>145</v>
      </c>
      <c r="J86" s="107">
        <v>63</v>
      </c>
      <c r="K86" s="107">
        <v>234</v>
      </c>
    </row>
    <row r="87" spans="1:11" ht="11.5" x14ac:dyDescent="0.25">
      <c r="A87" s="44"/>
      <c r="B87" s="106" t="s">
        <v>407</v>
      </c>
      <c r="C87" s="107">
        <v>119</v>
      </c>
      <c r="D87" s="107">
        <v>240</v>
      </c>
      <c r="E87" s="107">
        <v>204.33333333333334</v>
      </c>
      <c r="F87" s="107">
        <v>261</v>
      </c>
      <c r="G87" s="107">
        <v>178</v>
      </c>
      <c r="H87" s="107">
        <v>104.33333333333333</v>
      </c>
      <c r="I87" s="107">
        <v>156</v>
      </c>
      <c r="J87" s="107">
        <v>63</v>
      </c>
      <c r="K87" s="107">
        <v>250</v>
      </c>
    </row>
    <row r="88" spans="1:11" ht="11.5" x14ac:dyDescent="0.25">
      <c r="A88" s="44"/>
      <c r="B88" s="106" t="s">
        <v>408</v>
      </c>
      <c r="C88" s="107">
        <v>134.66666666666666</v>
      </c>
      <c r="D88" s="107">
        <v>241</v>
      </c>
      <c r="E88" s="107">
        <v>220</v>
      </c>
      <c r="F88" s="107">
        <v>270</v>
      </c>
      <c r="G88" s="107">
        <v>176.33333333333334</v>
      </c>
      <c r="H88" s="107">
        <v>84</v>
      </c>
      <c r="I88" s="107">
        <v>135.33333333333334</v>
      </c>
      <c r="J88" s="107">
        <v>240</v>
      </c>
      <c r="K88" s="107">
        <v>241.33333333333334</v>
      </c>
    </row>
    <row r="89" spans="1:11" ht="11.5" x14ac:dyDescent="0.25">
      <c r="A89" s="44"/>
      <c r="B89" s="106" t="s">
        <v>409</v>
      </c>
      <c r="C89" s="107">
        <v>168</v>
      </c>
      <c r="D89" s="107">
        <v>261</v>
      </c>
      <c r="E89" s="107">
        <v>219.33333333333334</v>
      </c>
      <c r="F89" s="107">
        <v>275.66666666666669</v>
      </c>
      <c r="G89" s="107">
        <v>195.33333333333334</v>
      </c>
      <c r="H89" s="107">
        <v>94</v>
      </c>
      <c r="I89" s="107">
        <v>142.33333333333334</v>
      </c>
      <c r="J89" s="107">
        <v>240</v>
      </c>
      <c r="K89" s="107">
        <v>274</v>
      </c>
    </row>
    <row r="90" spans="1:11" ht="11.5" x14ac:dyDescent="0.25">
      <c r="A90" s="44"/>
      <c r="B90" s="106" t="s">
        <v>410</v>
      </c>
      <c r="C90" s="107">
        <v>168</v>
      </c>
      <c r="D90" s="107">
        <v>205.33333333333334</v>
      </c>
      <c r="E90" s="107">
        <v>141.66666666666666</v>
      </c>
      <c r="F90" s="107">
        <v>207.66666666666666</v>
      </c>
      <c r="G90" s="107">
        <v>124</v>
      </c>
      <c r="H90" s="107">
        <v>61.333333333333336</v>
      </c>
      <c r="I90" s="107">
        <v>63.333333333333336</v>
      </c>
      <c r="J90" s="107">
        <v>240</v>
      </c>
      <c r="K90" s="107">
        <v>195</v>
      </c>
    </row>
    <row r="91" spans="1:11" ht="11.5" x14ac:dyDescent="0.25">
      <c r="A91" s="44"/>
      <c r="B91" s="106" t="s">
        <v>411</v>
      </c>
      <c r="C91" s="107">
        <v>161.33333333333334</v>
      </c>
      <c r="D91" s="107">
        <v>107</v>
      </c>
      <c r="E91" s="107">
        <v>40.666666666666664</v>
      </c>
      <c r="F91" s="107">
        <v>114.33333333333333</v>
      </c>
      <c r="G91" s="107">
        <v>76.333333333333329</v>
      </c>
      <c r="H91" s="107">
        <v>16</v>
      </c>
      <c r="I91" s="107">
        <v>15.666666666666666</v>
      </c>
      <c r="J91" s="107">
        <v>240</v>
      </c>
      <c r="K91" s="107">
        <v>135</v>
      </c>
    </row>
    <row r="92" spans="1:11" ht="11.5" x14ac:dyDescent="0.25">
      <c r="A92" s="44"/>
      <c r="B92" s="106" t="s">
        <v>412</v>
      </c>
      <c r="C92" s="107">
        <v>150</v>
      </c>
      <c r="D92" s="107">
        <v>88</v>
      </c>
      <c r="E92" s="107">
        <v>24.666666666666668</v>
      </c>
      <c r="F92" s="107">
        <v>93.666666666666671</v>
      </c>
      <c r="G92" s="107">
        <v>65.666666666666671</v>
      </c>
      <c r="H92" s="107">
        <v>4</v>
      </c>
      <c r="I92" s="107">
        <v>8</v>
      </c>
      <c r="J92" s="107">
        <v>148</v>
      </c>
      <c r="K92" s="107">
        <v>129.66666666666666</v>
      </c>
    </row>
    <row r="93" spans="1:11" ht="11.5" x14ac:dyDescent="0.25">
      <c r="A93" s="44"/>
      <c r="B93" s="106" t="s">
        <v>413</v>
      </c>
      <c r="C93" s="107">
        <v>134</v>
      </c>
      <c r="D93" s="107">
        <v>68.666666666666671</v>
      </c>
      <c r="E93" s="107">
        <v>11.666666666666666</v>
      </c>
      <c r="F93" s="107">
        <v>71</v>
      </c>
      <c r="G93" s="107">
        <v>49.666666666666664</v>
      </c>
      <c r="H93" s="107">
        <v>0.33333333333333331</v>
      </c>
      <c r="I93" s="107">
        <v>3.3333333333333335</v>
      </c>
      <c r="J93" s="107">
        <v>148</v>
      </c>
      <c r="K93" s="107">
        <v>103.66666666666667</v>
      </c>
    </row>
    <row r="94" spans="1:11" ht="11.5" x14ac:dyDescent="0.25">
      <c r="A94" s="44"/>
      <c r="B94" s="106" t="s">
        <v>414</v>
      </c>
      <c r="C94" s="107">
        <v>120</v>
      </c>
      <c r="D94" s="107">
        <v>72</v>
      </c>
      <c r="E94" s="107">
        <v>24.333333333333332</v>
      </c>
      <c r="F94" s="107">
        <v>81.333333333333329</v>
      </c>
      <c r="G94" s="107">
        <v>47.333333333333336</v>
      </c>
      <c r="H94" s="107">
        <v>2.6666666666666665</v>
      </c>
      <c r="I94" s="107">
        <v>12.333333333333334</v>
      </c>
      <c r="J94" s="107">
        <v>148</v>
      </c>
      <c r="K94" s="107">
        <v>105</v>
      </c>
    </row>
    <row r="95" spans="1:11" ht="11.5" x14ac:dyDescent="0.25">
      <c r="A95" s="44"/>
      <c r="B95" s="106" t="s">
        <v>415</v>
      </c>
      <c r="C95" s="107">
        <v>120</v>
      </c>
      <c r="D95" s="107">
        <v>111.33333333333333</v>
      </c>
      <c r="E95" s="107">
        <v>58.666666666666664</v>
      </c>
      <c r="F95" s="107">
        <v>123</v>
      </c>
      <c r="G95" s="107">
        <v>89.666666666666671</v>
      </c>
      <c r="H95" s="107">
        <v>13</v>
      </c>
      <c r="I95" s="107">
        <v>32.666666666666664</v>
      </c>
      <c r="J95" s="107">
        <v>148</v>
      </c>
      <c r="K95" s="107">
        <v>146.33333333333334</v>
      </c>
    </row>
    <row r="96" spans="1:11" ht="11.5" x14ac:dyDescent="0.25">
      <c r="A96" s="44"/>
      <c r="B96" s="106" t="s">
        <v>416</v>
      </c>
      <c r="C96" s="107">
        <v>120</v>
      </c>
      <c r="D96" s="107">
        <v>93.666666666666671</v>
      </c>
      <c r="E96" s="107">
        <v>44.666666666666664</v>
      </c>
      <c r="F96" s="107">
        <v>108.33333333333333</v>
      </c>
      <c r="G96" s="107">
        <v>62.333333333333336</v>
      </c>
      <c r="H96" s="107">
        <v>0.33333333333333331</v>
      </c>
      <c r="I96" s="107">
        <v>12.666666666666666</v>
      </c>
      <c r="J96" s="107">
        <v>130</v>
      </c>
      <c r="K96" s="107">
        <v>129.66666666666666</v>
      </c>
    </row>
    <row r="97" spans="1:11" ht="11.5" x14ac:dyDescent="0.25">
      <c r="A97" s="44"/>
      <c r="B97" s="106" t="s">
        <v>417</v>
      </c>
      <c r="C97" s="107">
        <v>130</v>
      </c>
      <c r="D97" s="107">
        <v>114.66666666666667</v>
      </c>
      <c r="E97" s="107">
        <v>69</v>
      </c>
      <c r="F97" s="107">
        <v>132.33333333333334</v>
      </c>
      <c r="G97" s="107">
        <v>71</v>
      </c>
      <c r="H97" s="107">
        <v>3.3333333333333335</v>
      </c>
      <c r="I97" s="107">
        <v>25.666666666666668</v>
      </c>
      <c r="J97" s="107">
        <v>130</v>
      </c>
      <c r="K97" s="107">
        <v>132</v>
      </c>
    </row>
    <row r="98" spans="1:11" ht="11.5" x14ac:dyDescent="0.25">
      <c r="A98" s="44"/>
      <c r="B98" s="106" t="s">
        <v>418</v>
      </c>
      <c r="C98" s="107">
        <v>146.33333333333334</v>
      </c>
      <c r="D98" s="107">
        <v>128.33333333333334</v>
      </c>
      <c r="E98" s="107">
        <v>83</v>
      </c>
      <c r="F98" s="107">
        <v>150.66666666666666</v>
      </c>
      <c r="G98" s="107">
        <v>98.666666666666671</v>
      </c>
      <c r="H98" s="107">
        <v>15.333333333333334</v>
      </c>
      <c r="I98" s="107">
        <v>47.333333333333336</v>
      </c>
      <c r="J98" s="107">
        <v>130</v>
      </c>
      <c r="K98" s="107">
        <v>162.33333333333334</v>
      </c>
    </row>
    <row r="99" spans="1:11" ht="11.5" x14ac:dyDescent="0.25">
      <c r="A99" s="44"/>
      <c r="B99" s="106" t="s">
        <v>419</v>
      </c>
      <c r="C99" s="107">
        <v>156</v>
      </c>
      <c r="D99" s="107">
        <v>140</v>
      </c>
      <c r="E99" s="107">
        <v>104</v>
      </c>
      <c r="F99" s="107">
        <v>167.33333333333334</v>
      </c>
      <c r="G99" s="107">
        <v>106</v>
      </c>
      <c r="H99" s="107">
        <v>23</v>
      </c>
      <c r="I99" s="107">
        <v>52.333333333333336</v>
      </c>
      <c r="J99" s="107">
        <v>130</v>
      </c>
      <c r="K99" s="107">
        <v>167</v>
      </c>
    </row>
    <row r="100" spans="1:11" ht="11.5" x14ac:dyDescent="0.25">
      <c r="A100" s="44"/>
      <c r="B100" s="106" t="s">
        <v>420</v>
      </c>
      <c r="C100" s="107">
        <v>156.52970095933244</v>
      </c>
      <c r="D100" s="107">
        <v>137</v>
      </c>
      <c r="E100" s="107">
        <v>97.666666666666671</v>
      </c>
      <c r="F100" s="107">
        <v>152</v>
      </c>
      <c r="G100" s="107">
        <v>105</v>
      </c>
      <c r="H100" s="107">
        <v>32</v>
      </c>
      <c r="I100" s="107">
        <v>56.666666666666664</v>
      </c>
      <c r="J100" s="107">
        <v>155</v>
      </c>
      <c r="K100" s="107">
        <v>149.66666666666666</v>
      </c>
    </row>
    <row r="101" spans="1:11" ht="11.5" x14ac:dyDescent="0.25">
      <c r="A101" s="44"/>
      <c r="B101" s="111" t="s">
        <v>421</v>
      </c>
      <c r="C101" s="112">
        <v>150.43058280780133</v>
      </c>
      <c r="D101" s="112">
        <v>149.06060606060606</v>
      </c>
      <c r="E101" s="112">
        <v>107.14468864468864</v>
      </c>
      <c r="F101" s="112">
        <v>155.90196078431373</v>
      </c>
      <c r="G101" s="112">
        <v>114.66666666666667</v>
      </c>
      <c r="H101" s="112">
        <v>43</v>
      </c>
      <c r="I101" s="112">
        <v>72</v>
      </c>
      <c r="J101" s="112">
        <v>155</v>
      </c>
      <c r="K101" s="112">
        <v>164.90196078431373</v>
      </c>
    </row>
    <row r="102" spans="1:11" ht="11.5" x14ac:dyDescent="0.25">
      <c r="A102" s="44"/>
      <c r="B102" s="111" t="s">
        <v>422</v>
      </c>
      <c r="C102" s="112">
        <v>143.21355845332482</v>
      </c>
      <c r="D102" s="112">
        <v>140.3787878787879</v>
      </c>
      <c r="E102" s="112">
        <v>88.38644688644689</v>
      </c>
      <c r="F102" s="112">
        <v>148.29411764705887</v>
      </c>
      <c r="G102" s="112">
        <v>108.83333333333333</v>
      </c>
      <c r="H102" s="112">
        <v>50.166666666666664</v>
      </c>
      <c r="I102" s="112">
        <v>64.166666666666671</v>
      </c>
      <c r="J102" s="112">
        <v>155</v>
      </c>
      <c r="K102" s="112">
        <v>153.29411764705887</v>
      </c>
    </row>
    <row r="103" spans="1:11" ht="11.5" x14ac:dyDescent="0.25">
      <c r="A103" s="44"/>
      <c r="B103" s="111" t="s">
        <v>423</v>
      </c>
      <c r="C103" s="112">
        <v>138.86059364851337</v>
      </c>
      <c r="D103" s="112">
        <v>126.81313131313134</v>
      </c>
      <c r="E103" s="112">
        <v>65.653846153846175</v>
      </c>
      <c r="F103" s="112">
        <v>137.43137254901964</v>
      </c>
      <c r="G103" s="112">
        <v>101.85000000000001</v>
      </c>
      <c r="H103" s="112">
        <v>46.183333333333337</v>
      </c>
      <c r="I103" s="112">
        <v>50.85</v>
      </c>
      <c r="J103" s="112">
        <v>155</v>
      </c>
      <c r="K103" s="112">
        <v>142.43137254901964</v>
      </c>
    </row>
    <row r="104" spans="1:11" ht="11.5" x14ac:dyDescent="0.25">
      <c r="A104" s="44"/>
      <c r="B104" s="111" t="s">
        <v>424</v>
      </c>
      <c r="C104" s="112">
        <v>136.56488363948836</v>
      </c>
      <c r="D104" s="112">
        <v>116.44980063795855</v>
      </c>
      <c r="E104" s="112">
        <v>51.423076923076927</v>
      </c>
      <c r="F104" s="112">
        <v>127.18627450980394</v>
      </c>
      <c r="G104" s="112">
        <v>98.5</v>
      </c>
      <c r="H104" s="112">
        <v>40.166666666666664</v>
      </c>
      <c r="I104" s="112">
        <v>43.166666666666664</v>
      </c>
      <c r="J104" s="112">
        <v>145</v>
      </c>
      <c r="K104" s="112">
        <v>132.18627450980395</v>
      </c>
    </row>
    <row r="105" spans="1:11" x14ac:dyDescent="0.25">
      <c r="B105" s="111" t="s">
        <v>425</v>
      </c>
      <c r="C105" s="112">
        <v>134.43592731820218</v>
      </c>
      <c r="D105" s="112">
        <v>112.47034157363106</v>
      </c>
      <c r="E105" s="112">
        <v>53.311355311355321</v>
      </c>
      <c r="F105" s="112">
        <v>135.23529411764707</v>
      </c>
      <c r="G105" s="112">
        <v>95.166666666666671</v>
      </c>
      <c r="H105" s="112">
        <v>35.166666666666664</v>
      </c>
      <c r="I105" s="112">
        <v>37.166666666666664</v>
      </c>
      <c r="J105" s="112">
        <v>145</v>
      </c>
      <c r="K105" s="112">
        <v>140.23529411764707</v>
      </c>
    </row>
    <row r="106" spans="1:11" ht="11.5" x14ac:dyDescent="0.25">
      <c r="A106" s="44"/>
      <c r="B106" s="111" t="s">
        <v>426</v>
      </c>
      <c r="C106" s="112">
        <v>131.17343634827688</v>
      </c>
      <c r="D106" s="112">
        <v>109.56709595959596</v>
      </c>
      <c r="E106" s="112">
        <v>52.053113553113555</v>
      </c>
      <c r="F106" s="112">
        <v>137.29411764705887</v>
      </c>
      <c r="G106" s="112">
        <v>94.833333333333329</v>
      </c>
      <c r="H106" s="112">
        <v>34.833333333333336</v>
      </c>
      <c r="I106" s="112">
        <v>36.833333333333336</v>
      </c>
      <c r="J106" s="112">
        <v>145</v>
      </c>
      <c r="K106" s="112">
        <v>142.29411764705887</v>
      </c>
    </row>
    <row r="107" spans="1:11" ht="11.5" x14ac:dyDescent="0.25">
      <c r="A107" s="44"/>
      <c r="C107" s="110"/>
      <c r="D107" s="110"/>
      <c r="E107" s="110"/>
      <c r="F107" s="110"/>
      <c r="G107" s="110"/>
      <c r="H107" s="110"/>
      <c r="I107" s="110"/>
      <c r="K107" s="110"/>
    </row>
    <row r="108" spans="1:11" x14ac:dyDescent="0.25">
      <c r="C108" s="110"/>
      <c r="D108" s="110"/>
      <c r="E108" s="110"/>
      <c r="F108" s="110"/>
      <c r="G108" s="110"/>
      <c r="H108" s="110"/>
      <c r="I108" s="110"/>
      <c r="K108" s="110"/>
    </row>
    <row r="109" spans="1:11" x14ac:dyDescent="0.25">
      <c r="C109" s="110"/>
      <c r="D109" s="110"/>
      <c r="E109" s="110"/>
      <c r="F109" s="110"/>
      <c r="G109" s="110"/>
      <c r="H109" s="110"/>
      <c r="I109" s="110"/>
      <c r="K109" s="110"/>
    </row>
    <row r="110" spans="1:11" x14ac:dyDescent="0.25">
      <c r="C110" s="110"/>
      <c r="D110" s="110"/>
      <c r="E110" s="110"/>
      <c r="F110" s="110"/>
      <c r="G110" s="110"/>
      <c r="H110" s="110"/>
      <c r="I110" s="110"/>
      <c r="K110" s="110"/>
    </row>
    <row r="111" spans="1:11" x14ac:dyDescent="0.25">
      <c r="C111" s="110"/>
      <c r="D111" s="110"/>
      <c r="E111" s="110"/>
      <c r="F111" s="110"/>
      <c r="G111" s="110"/>
      <c r="H111" s="110"/>
      <c r="I111" s="110"/>
      <c r="K111" s="110"/>
    </row>
    <row r="112" spans="1:11" x14ac:dyDescent="0.25">
      <c r="C112" s="110"/>
      <c r="D112" s="110"/>
      <c r="E112" s="110"/>
      <c r="F112" s="110"/>
      <c r="G112" s="110"/>
      <c r="H112" s="110"/>
      <c r="I112" s="110"/>
      <c r="K112" s="110"/>
    </row>
    <row r="113" spans="1:11" x14ac:dyDescent="0.25">
      <c r="C113" s="110"/>
      <c r="D113" s="110"/>
      <c r="E113" s="110"/>
      <c r="F113" s="110"/>
      <c r="G113" s="110"/>
      <c r="H113" s="110"/>
      <c r="I113" s="110"/>
      <c r="K113" s="110"/>
    </row>
    <row r="114" spans="1:11" x14ac:dyDescent="0.25">
      <c r="C114" s="110"/>
      <c r="D114" s="110"/>
      <c r="E114" s="110"/>
      <c r="F114" s="110"/>
      <c r="G114" s="110"/>
      <c r="H114" s="110"/>
      <c r="I114" s="110"/>
      <c r="K114" s="110"/>
    </row>
    <row r="115" spans="1:11" ht="11.5" x14ac:dyDescent="0.25">
      <c r="A115" s="44"/>
      <c r="C115" s="110"/>
      <c r="D115" s="110"/>
      <c r="E115" s="110"/>
      <c r="F115" s="110"/>
      <c r="G115" s="110"/>
      <c r="H115" s="110"/>
      <c r="I115" s="110"/>
      <c r="K115" s="110"/>
    </row>
    <row r="116" spans="1:11" ht="11.5" x14ac:dyDescent="0.25">
      <c r="A116" s="44"/>
      <c r="C116" s="110"/>
      <c r="D116" s="110"/>
      <c r="E116" s="110"/>
      <c r="F116" s="110"/>
      <c r="G116" s="110"/>
      <c r="H116" s="110"/>
      <c r="I116" s="110"/>
      <c r="K116" s="110"/>
    </row>
    <row r="117" spans="1:11" x14ac:dyDescent="0.25">
      <c r="C117" s="110"/>
      <c r="D117" s="110"/>
      <c r="E117" s="110"/>
      <c r="F117" s="110"/>
      <c r="G117" s="110"/>
      <c r="H117" s="110"/>
      <c r="I117" s="110"/>
      <c r="K117" s="110"/>
    </row>
    <row r="118" spans="1:11" x14ac:dyDescent="0.25">
      <c r="C118" s="110"/>
      <c r="D118" s="110"/>
      <c r="E118" s="110"/>
      <c r="F118" s="110"/>
      <c r="G118" s="110"/>
      <c r="H118" s="110"/>
      <c r="I118" s="110"/>
      <c r="K118" s="110"/>
    </row>
    <row r="119" spans="1:11" x14ac:dyDescent="0.25">
      <c r="C119" s="110"/>
      <c r="D119" s="110"/>
      <c r="E119" s="110"/>
      <c r="F119" s="110"/>
      <c r="G119" s="110"/>
      <c r="H119" s="110"/>
      <c r="I119" s="110"/>
      <c r="K119" s="110"/>
    </row>
    <row r="120" spans="1:11" x14ac:dyDescent="0.25">
      <c r="C120" s="110"/>
      <c r="D120" s="110"/>
      <c r="E120" s="110"/>
      <c r="F120" s="110"/>
      <c r="G120" s="110"/>
      <c r="H120" s="110"/>
      <c r="I120" s="110"/>
      <c r="K120" s="110"/>
    </row>
    <row r="121" spans="1:11" x14ac:dyDescent="0.25">
      <c r="C121" s="110"/>
      <c r="D121" s="110"/>
      <c r="E121" s="110"/>
      <c r="F121" s="110"/>
      <c r="G121" s="110"/>
      <c r="H121" s="110"/>
      <c r="I121" s="110"/>
      <c r="K121" s="110"/>
    </row>
    <row r="122" spans="1:11" x14ac:dyDescent="0.25">
      <c r="C122" s="110"/>
      <c r="D122" s="110"/>
      <c r="E122" s="110"/>
      <c r="F122" s="110"/>
      <c r="G122" s="110"/>
      <c r="H122" s="110"/>
      <c r="I122" s="110"/>
      <c r="K122" s="110"/>
    </row>
    <row r="123" spans="1:11" ht="11.5" x14ac:dyDescent="0.25">
      <c r="A123" s="44"/>
      <c r="C123" s="110"/>
      <c r="D123" s="110"/>
      <c r="E123" s="110"/>
      <c r="F123" s="110"/>
      <c r="G123" s="110"/>
      <c r="H123" s="110"/>
      <c r="I123" s="110"/>
      <c r="K123" s="110"/>
    </row>
    <row r="124" spans="1:11" ht="11.5" x14ac:dyDescent="0.25">
      <c r="A124" s="44"/>
      <c r="C124" s="110"/>
      <c r="D124" s="110"/>
      <c r="E124" s="110"/>
      <c r="F124" s="110"/>
      <c r="G124" s="110"/>
      <c r="H124" s="110"/>
      <c r="I124" s="110"/>
      <c r="K124" s="110"/>
    </row>
    <row r="125" spans="1:11" x14ac:dyDescent="0.25">
      <c r="C125" s="110"/>
      <c r="D125" s="110"/>
      <c r="E125" s="110"/>
      <c r="F125" s="110"/>
      <c r="G125" s="110"/>
      <c r="H125" s="110"/>
      <c r="I125" s="110"/>
      <c r="K125" s="110"/>
    </row>
    <row r="126" spans="1:11" x14ac:dyDescent="0.25">
      <c r="C126" s="110"/>
      <c r="D126" s="110"/>
      <c r="E126" s="110"/>
      <c r="F126" s="110"/>
      <c r="G126" s="110"/>
      <c r="H126" s="110"/>
      <c r="I126" s="110"/>
      <c r="K126" s="110"/>
    </row>
    <row r="127" spans="1:11" x14ac:dyDescent="0.25">
      <c r="C127" s="110"/>
      <c r="D127" s="110"/>
      <c r="E127" s="110"/>
      <c r="F127" s="110"/>
      <c r="G127" s="110"/>
      <c r="H127" s="110"/>
      <c r="I127" s="110"/>
      <c r="K127" s="110"/>
    </row>
    <row r="128" spans="1:11" x14ac:dyDescent="0.25">
      <c r="C128" s="110"/>
      <c r="D128" s="110"/>
      <c r="E128" s="110"/>
      <c r="F128" s="110"/>
      <c r="G128" s="110"/>
      <c r="H128" s="110"/>
      <c r="I128" s="110"/>
      <c r="K128" s="110"/>
    </row>
    <row r="129" spans="1:11" x14ac:dyDescent="0.25">
      <c r="C129" s="110"/>
      <c r="D129" s="110"/>
      <c r="E129" s="110"/>
      <c r="F129" s="110"/>
      <c r="G129" s="110"/>
      <c r="H129" s="110"/>
      <c r="I129" s="110"/>
      <c r="K129" s="110"/>
    </row>
    <row r="130" spans="1:11" x14ac:dyDescent="0.25">
      <c r="C130" s="110"/>
      <c r="D130" s="110"/>
      <c r="E130" s="110"/>
      <c r="F130" s="110"/>
      <c r="G130" s="110"/>
      <c r="H130" s="110"/>
      <c r="I130" s="110"/>
      <c r="K130" s="110"/>
    </row>
    <row r="131" spans="1:11" x14ac:dyDescent="0.25">
      <c r="C131" s="110"/>
      <c r="D131" s="110"/>
      <c r="E131" s="110"/>
      <c r="F131" s="110"/>
      <c r="G131" s="110"/>
      <c r="H131" s="110"/>
      <c r="I131" s="110"/>
      <c r="K131" s="110"/>
    </row>
    <row r="132" spans="1:11" ht="11.5" x14ac:dyDescent="0.25">
      <c r="A132" s="44"/>
      <c r="C132" s="110"/>
      <c r="D132" s="110"/>
      <c r="E132" s="110"/>
      <c r="F132" s="110"/>
      <c r="G132" s="110"/>
      <c r="H132" s="110"/>
      <c r="I132" s="110"/>
      <c r="K132" s="110"/>
    </row>
    <row r="133" spans="1:11" ht="11.5" x14ac:dyDescent="0.25">
      <c r="A133" s="44"/>
      <c r="C133" s="110"/>
      <c r="D133" s="110"/>
      <c r="E133" s="110"/>
      <c r="F133" s="110"/>
      <c r="G133" s="110"/>
      <c r="H133" s="110"/>
      <c r="I133" s="110"/>
      <c r="K133" s="110"/>
    </row>
    <row r="134" spans="1:11" x14ac:dyDescent="0.25">
      <c r="C134" s="110"/>
      <c r="D134" s="110"/>
      <c r="E134" s="110"/>
      <c r="F134" s="110"/>
      <c r="G134" s="110"/>
      <c r="H134" s="110"/>
      <c r="I134" s="110"/>
      <c r="K134" s="110"/>
    </row>
    <row r="135" spans="1:11" x14ac:dyDescent="0.25">
      <c r="C135" s="110"/>
      <c r="D135" s="110"/>
      <c r="E135" s="110"/>
      <c r="F135" s="110"/>
      <c r="G135" s="110"/>
      <c r="H135" s="110"/>
      <c r="I135" s="110"/>
      <c r="K135" s="110"/>
    </row>
    <row r="136" spans="1:11" x14ac:dyDescent="0.25">
      <c r="C136" s="110"/>
      <c r="D136" s="110"/>
      <c r="E136" s="110"/>
      <c r="F136" s="110"/>
      <c r="G136" s="110"/>
      <c r="H136" s="110"/>
      <c r="I136" s="110"/>
      <c r="K136" s="110"/>
    </row>
    <row r="137" spans="1:11" x14ac:dyDescent="0.25">
      <c r="C137" s="110"/>
      <c r="D137" s="110"/>
      <c r="E137" s="110"/>
      <c r="F137" s="110"/>
      <c r="G137" s="110"/>
      <c r="H137" s="110"/>
      <c r="I137" s="110"/>
      <c r="K137" s="110"/>
    </row>
    <row r="138" spans="1:11" x14ac:dyDescent="0.25">
      <c r="C138" s="110"/>
      <c r="D138" s="110"/>
      <c r="E138" s="110"/>
      <c r="F138" s="110"/>
      <c r="G138" s="110"/>
      <c r="H138" s="110"/>
      <c r="I138" s="110"/>
      <c r="K138" s="110"/>
    </row>
    <row r="139" spans="1:11" x14ac:dyDescent="0.25">
      <c r="C139" s="110"/>
      <c r="D139" s="110"/>
      <c r="E139" s="110"/>
      <c r="F139" s="110"/>
      <c r="G139" s="110"/>
      <c r="H139" s="110"/>
      <c r="I139" s="110"/>
      <c r="K139" s="110"/>
    </row>
    <row r="140" spans="1:11" ht="11.5" x14ac:dyDescent="0.25">
      <c r="A140" s="44"/>
      <c r="C140" s="110"/>
      <c r="D140" s="110"/>
      <c r="E140" s="110"/>
      <c r="F140" s="110"/>
      <c r="G140" s="110"/>
      <c r="H140" s="110"/>
      <c r="I140" s="110"/>
      <c r="K140" s="110"/>
    </row>
    <row r="141" spans="1:11" ht="11.5" x14ac:dyDescent="0.25">
      <c r="A141" s="44"/>
      <c r="C141" s="110"/>
      <c r="D141" s="110"/>
      <c r="E141" s="110"/>
      <c r="F141" s="110"/>
      <c r="G141" s="110"/>
      <c r="H141" s="110"/>
      <c r="I141" s="110"/>
      <c r="K141" s="110"/>
    </row>
    <row r="142" spans="1:11" x14ac:dyDescent="0.25">
      <c r="C142" s="110"/>
      <c r="D142" s="110"/>
      <c r="E142" s="110"/>
      <c r="F142" s="110"/>
      <c r="G142" s="110"/>
      <c r="H142" s="110"/>
      <c r="I142" s="110"/>
      <c r="K142" s="110"/>
    </row>
    <row r="143" spans="1:11" x14ac:dyDescent="0.25">
      <c r="C143" s="110"/>
      <c r="D143" s="110"/>
      <c r="E143" s="110"/>
      <c r="F143" s="110"/>
      <c r="G143" s="110"/>
      <c r="H143" s="110"/>
      <c r="I143" s="110"/>
      <c r="K143" s="110"/>
    </row>
    <row r="144" spans="1:11" x14ac:dyDescent="0.25">
      <c r="C144" s="110"/>
      <c r="D144" s="110"/>
      <c r="E144" s="110"/>
      <c r="F144" s="110"/>
      <c r="G144" s="110"/>
      <c r="H144" s="110"/>
      <c r="I144" s="110"/>
      <c r="K144" s="110"/>
    </row>
    <row r="145" spans="1:11" x14ac:dyDescent="0.25">
      <c r="C145" s="110"/>
      <c r="D145" s="110"/>
      <c r="E145" s="110"/>
      <c r="F145" s="110"/>
      <c r="G145" s="110"/>
      <c r="H145" s="110"/>
      <c r="I145" s="110"/>
      <c r="K145" s="110"/>
    </row>
    <row r="146" spans="1:11" x14ac:dyDescent="0.25">
      <c r="C146" s="110"/>
      <c r="D146" s="110"/>
      <c r="E146" s="110"/>
      <c r="F146" s="110"/>
      <c r="G146" s="110"/>
      <c r="H146" s="110"/>
      <c r="I146" s="110"/>
      <c r="K146" s="110"/>
    </row>
    <row r="147" spans="1:11" x14ac:dyDescent="0.25">
      <c r="C147" s="110"/>
      <c r="D147" s="110"/>
      <c r="E147" s="110"/>
      <c r="F147" s="110"/>
      <c r="G147" s="110"/>
      <c r="H147" s="110"/>
      <c r="I147" s="110"/>
      <c r="K147" s="110"/>
    </row>
    <row r="148" spans="1:11" x14ac:dyDescent="0.25">
      <c r="C148" s="110"/>
      <c r="D148" s="110"/>
      <c r="E148" s="110"/>
      <c r="F148" s="110"/>
      <c r="G148" s="110"/>
      <c r="H148" s="110"/>
      <c r="I148" s="110"/>
      <c r="K148" s="110"/>
    </row>
    <row r="149" spans="1:11" ht="11.5" x14ac:dyDescent="0.25">
      <c r="A149" s="44"/>
      <c r="C149" s="110"/>
      <c r="D149" s="110"/>
      <c r="E149" s="110"/>
      <c r="F149" s="110"/>
      <c r="G149" s="110"/>
      <c r="H149" s="110"/>
      <c r="I149" s="110"/>
      <c r="K149" s="110"/>
    </row>
    <row r="150" spans="1:11" ht="11.5" x14ac:dyDescent="0.25">
      <c r="A150" s="44"/>
      <c r="C150" s="110"/>
      <c r="D150" s="110"/>
      <c r="E150" s="110"/>
      <c r="F150" s="110"/>
      <c r="G150" s="110"/>
      <c r="H150" s="110"/>
      <c r="I150" s="110"/>
      <c r="K150" s="110"/>
    </row>
    <row r="151" spans="1:11" x14ac:dyDescent="0.25">
      <c r="C151" s="110"/>
      <c r="D151" s="110"/>
      <c r="E151" s="110"/>
      <c r="F151" s="110"/>
      <c r="G151" s="110"/>
      <c r="H151" s="110"/>
      <c r="I151" s="110"/>
      <c r="K151" s="110"/>
    </row>
    <row r="152" spans="1:11" x14ac:dyDescent="0.25">
      <c r="C152" s="110"/>
      <c r="D152" s="110"/>
      <c r="E152" s="110"/>
      <c r="F152" s="110"/>
      <c r="G152" s="110"/>
      <c r="H152" s="110"/>
      <c r="I152" s="110"/>
      <c r="K152" s="110"/>
    </row>
    <row r="153" spans="1:11" x14ac:dyDescent="0.25">
      <c r="C153" s="110"/>
      <c r="D153" s="110"/>
      <c r="E153" s="110"/>
      <c r="F153" s="110"/>
      <c r="G153" s="110"/>
      <c r="H153" s="110"/>
      <c r="I153" s="110"/>
      <c r="K153" s="110"/>
    </row>
    <row r="154" spans="1:11" x14ac:dyDescent="0.25">
      <c r="C154" s="110"/>
      <c r="D154" s="110"/>
      <c r="E154" s="110"/>
      <c r="F154" s="110"/>
      <c r="G154" s="110"/>
      <c r="H154" s="110"/>
      <c r="I154" s="110"/>
      <c r="K154" s="110"/>
    </row>
    <row r="155" spans="1:11" x14ac:dyDescent="0.25">
      <c r="C155" s="110"/>
      <c r="D155" s="110"/>
      <c r="E155" s="110"/>
      <c r="F155" s="110"/>
      <c r="G155" s="110"/>
      <c r="H155" s="110"/>
      <c r="I155" s="110"/>
      <c r="K155" s="110"/>
    </row>
    <row r="156" spans="1:11" x14ac:dyDescent="0.25">
      <c r="C156" s="110"/>
      <c r="D156" s="110"/>
      <c r="E156" s="110"/>
      <c r="F156" s="110"/>
      <c r="G156" s="110"/>
      <c r="H156" s="110"/>
      <c r="I156" s="110"/>
      <c r="K156" s="110"/>
    </row>
    <row r="157" spans="1:11" ht="11.5" x14ac:dyDescent="0.25">
      <c r="A157" s="44"/>
      <c r="C157" s="110"/>
      <c r="D157" s="110"/>
      <c r="E157" s="110"/>
      <c r="F157" s="110"/>
      <c r="G157" s="110"/>
      <c r="H157" s="110"/>
      <c r="I157" s="110"/>
      <c r="K157" s="110"/>
    </row>
    <row r="158" spans="1:11" ht="11.5" x14ac:dyDescent="0.25">
      <c r="A158" s="44"/>
      <c r="C158" s="110"/>
      <c r="D158" s="110"/>
      <c r="E158" s="110"/>
      <c r="F158" s="110"/>
      <c r="G158" s="110"/>
      <c r="H158" s="110"/>
      <c r="I158" s="110"/>
      <c r="K158" s="110"/>
    </row>
    <row r="159" spans="1:11" x14ac:dyDescent="0.25">
      <c r="C159" s="110"/>
      <c r="D159" s="110"/>
      <c r="E159" s="110"/>
      <c r="F159" s="110"/>
      <c r="G159" s="110"/>
      <c r="H159" s="110"/>
      <c r="I159" s="110"/>
      <c r="K159" s="110"/>
    </row>
    <row r="160" spans="1:11" x14ac:dyDescent="0.25">
      <c r="C160" s="110"/>
      <c r="D160" s="110"/>
      <c r="E160" s="110"/>
      <c r="F160" s="110"/>
      <c r="G160" s="110"/>
      <c r="H160" s="110"/>
      <c r="I160" s="110"/>
      <c r="K160" s="110"/>
    </row>
    <row r="161" spans="1:11" x14ac:dyDescent="0.25">
      <c r="C161" s="110"/>
      <c r="D161" s="110"/>
      <c r="E161" s="110"/>
      <c r="F161" s="110"/>
      <c r="G161" s="110"/>
      <c r="H161" s="110"/>
      <c r="I161" s="110"/>
      <c r="K161" s="110"/>
    </row>
    <row r="162" spans="1:11" x14ac:dyDescent="0.25">
      <c r="C162" s="110"/>
      <c r="D162" s="110"/>
      <c r="E162" s="110"/>
      <c r="F162" s="110"/>
      <c r="G162" s="110"/>
      <c r="H162" s="110"/>
      <c r="I162" s="110"/>
      <c r="K162" s="110"/>
    </row>
    <row r="163" spans="1:11" x14ac:dyDescent="0.25">
      <c r="C163" s="110"/>
      <c r="D163" s="110"/>
      <c r="E163" s="110"/>
      <c r="F163" s="110"/>
      <c r="G163" s="110"/>
      <c r="H163" s="110"/>
      <c r="I163" s="110"/>
      <c r="K163" s="110"/>
    </row>
    <row r="164" spans="1:11" x14ac:dyDescent="0.25">
      <c r="C164" s="110"/>
      <c r="D164" s="110"/>
      <c r="E164" s="110"/>
      <c r="F164" s="110"/>
      <c r="G164" s="110"/>
      <c r="H164" s="110"/>
      <c r="I164" s="110"/>
      <c r="K164" s="110"/>
    </row>
    <row r="165" spans="1:11" x14ac:dyDescent="0.25">
      <c r="C165" s="110"/>
      <c r="D165" s="110"/>
      <c r="E165" s="110"/>
      <c r="F165" s="110"/>
      <c r="G165" s="110"/>
      <c r="H165" s="110"/>
      <c r="I165" s="110"/>
      <c r="K165" s="110"/>
    </row>
    <row r="166" spans="1:11" ht="11.5" x14ac:dyDescent="0.25">
      <c r="A166" s="44"/>
      <c r="C166" s="110"/>
      <c r="D166" s="110"/>
      <c r="E166" s="110"/>
      <c r="F166" s="110"/>
      <c r="G166" s="110"/>
      <c r="H166" s="110"/>
      <c r="I166" s="110"/>
      <c r="K166" s="110"/>
    </row>
    <row r="167" spans="1:11" ht="11.5" x14ac:dyDescent="0.25">
      <c r="A167" s="44"/>
      <c r="C167" s="110"/>
      <c r="D167" s="110"/>
      <c r="E167" s="110"/>
      <c r="F167" s="110"/>
      <c r="G167" s="110"/>
      <c r="H167" s="110"/>
      <c r="I167" s="110"/>
      <c r="K167" s="110"/>
    </row>
    <row r="168" spans="1:11" x14ac:dyDescent="0.25">
      <c r="C168" s="110"/>
      <c r="D168" s="110"/>
      <c r="E168" s="110"/>
      <c r="F168" s="110"/>
      <c r="G168" s="110"/>
      <c r="H168" s="110"/>
      <c r="I168" s="110"/>
      <c r="K168" s="110"/>
    </row>
    <row r="169" spans="1:11" x14ac:dyDescent="0.25">
      <c r="C169" s="110"/>
      <c r="D169" s="110"/>
      <c r="E169" s="110"/>
      <c r="F169" s="110"/>
      <c r="G169" s="110"/>
      <c r="H169" s="110"/>
      <c r="I169" s="110"/>
      <c r="K169" s="110"/>
    </row>
    <row r="170" spans="1:11" x14ac:dyDescent="0.25">
      <c r="C170" s="110"/>
      <c r="D170" s="110"/>
      <c r="E170" s="110"/>
      <c r="F170" s="110"/>
      <c r="G170" s="110"/>
      <c r="H170" s="110"/>
      <c r="I170" s="110"/>
      <c r="K170" s="110"/>
    </row>
    <row r="171" spans="1:11" x14ac:dyDescent="0.25">
      <c r="C171" s="110"/>
      <c r="D171" s="110"/>
      <c r="E171" s="110"/>
      <c r="F171" s="110"/>
      <c r="G171" s="110"/>
      <c r="H171" s="110"/>
      <c r="I171" s="110"/>
      <c r="K171" s="110"/>
    </row>
    <row r="172" spans="1:11" x14ac:dyDescent="0.25">
      <c r="C172" s="110"/>
      <c r="D172" s="110"/>
      <c r="E172" s="110"/>
      <c r="F172" s="110"/>
      <c r="G172" s="110"/>
      <c r="H172" s="110"/>
      <c r="I172" s="110"/>
      <c r="K172" s="110"/>
    </row>
    <row r="173" spans="1:11" x14ac:dyDescent="0.25">
      <c r="C173" s="110"/>
      <c r="D173" s="110"/>
      <c r="E173" s="110"/>
      <c r="F173" s="110"/>
      <c r="G173" s="110"/>
      <c r="H173" s="110"/>
      <c r="I173" s="110"/>
      <c r="K173" s="110"/>
    </row>
    <row r="174" spans="1:11" ht="11.5" x14ac:dyDescent="0.25">
      <c r="A174" s="44"/>
      <c r="C174" s="110"/>
      <c r="D174" s="110"/>
      <c r="E174" s="110"/>
      <c r="F174" s="110"/>
      <c r="G174" s="110"/>
      <c r="H174" s="110"/>
      <c r="I174" s="110"/>
      <c r="K174" s="110"/>
    </row>
    <row r="175" spans="1:11" ht="11.5" x14ac:dyDescent="0.25">
      <c r="A175" s="44"/>
      <c r="C175" s="110"/>
      <c r="D175" s="110"/>
      <c r="E175" s="110"/>
      <c r="F175" s="110"/>
      <c r="G175" s="110"/>
      <c r="H175" s="110"/>
      <c r="I175" s="110"/>
      <c r="K175" s="110"/>
    </row>
    <row r="176" spans="1:11" x14ac:dyDescent="0.25">
      <c r="C176" s="110"/>
      <c r="D176" s="110"/>
      <c r="E176" s="110"/>
      <c r="F176" s="110"/>
      <c r="G176" s="110"/>
      <c r="H176" s="110"/>
      <c r="I176" s="110"/>
      <c r="K176" s="110"/>
    </row>
    <row r="177" spans="1:11" x14ac:dyDescent="0.25">
      <c r="C177" s="110"/>
      <c r="D177" s="110"/>
      <c r="E177" s="110"/>
      <c r="F177" s="110"/>
      <c r="G177" s="110"/>
      <c r="H177" s="110"/>
      <c r="I177" s="110"/>
      <c r="K177" s="110"/>
    </row>
    <row r="178" spans="1:11" x14ac:dyDescent="0.25">
      <c r="C178" s="110"/>
      <c r="D178" s="110"/>
      <c r="E178" s="110"/>
      <c r="F178" s="110"/>
      <c r="G178" s="110"/>
      <c r="H178" s="110"/>
      <c r="I178" s="110"/>
      <c r="K178" s="110"/>
    </row>
    <row r="179" spans="1:11" x14ac:dyDescent="0.25">
      <c r="C179" s="110"/>
      <c r="D179" s="110"/>
      <c r="E179" s="110"/>
      <c r="F179" s="110"/>
      <c r="G179" s="110"/>
      <c r="H179" s="110"/>
      <c r="I179" s="110"/>
      <c r="K179" s="110"/>
    </row>
    <row r="180" spans="1:11" x14ac:dyDescent="0.25">
      <c r="C180" s="110"/>
      <c r="D180" s="110"/>
      <c r="E180" s="110"/>
      <c r="F180" s="110"/>
      <c r="G180" s="110"/>
      <c r="H180" s="110"/>
      <c r="I180" s="110"/>
      <c r="K180" s="110"/>
    </row>
    <row r="181" spans="1:11" x14ac:dyDescent="0.25">
      <c r="C181" s="110"/>
      <c r="D181" s="110"/>
      <c r="E181" s="110"/>
      <c r="F181" s="110"/>
      <c r="G181" s="110"/>
      <c r="H181" s="110"/>
      <c r="I181" s="110"/>
      <c r="K181" s="110"/>
    </row>
    <row r="182" spans="1:11" x14ac:dyDescent="0.25">
      <c r="C182" s="110"/>
      <c r="D182" s="110"/>
      <c r="E182" s="110"/>
      <c r="F182" s="110"/>
      <c r="G182" s="110"/>
      <c r="H182" s="110"/>
      <c r="I182" s="110"/>
      <c r="K182" s="110"/>
    </row>
    <row r="183" spans="1:11" ht="11.5" x14ac:dyDescent="0.25">
      <c r="A183" s="44"/>
      <c r="C183" s="110"/>
      <c r="D183" s="110"/>
      <c r="E183" s="110"/>
      <c r="F183" s="110"/>
      <c r="G183" s="110"/>
      <c r="H183" s="110"/>
      <c r="I183" s="110"/>
      <c r="K183" s="110"/>
    </row>
    <row r="184" spans="1:11" ht="11.5" x14ac:dyDescent="0.25">
      <c r="A184" s="44"/>
      <c r="C184" s="110"/>
      <c r="D184" s="110"/>
      <c r="E184" s="110"/>
      <c r="F184" s="110"/>
      <c r="G184" s="110"/>
      <c r="H184" s="110"/>
      <c r="I184" s="110"/>
      <c r="K184" s="110"/>
    </row>
    <row r="185" spans="1:11" x14ac:dyDescent="0.25">
      <c r="C185" s="110"/>
      <c r="D185" s="110"/>
      <c r="E185" s="110"/>
      <c r="F185" s="110"/>
      <c r="G185" s="110"/>
      <c r="H185" s="110"/>
      <c r="I185" s="110"/>
      <c r="K185" s="110"/>
    </row>
    <row r="186" spans="1:11" x14ac:dyDescent="0.25">
      <c r="C186" s="110"/>
      <c r="D186" s="110"/>
      <c r="E186" s="110"/>
      <c r="F186" s="110"/>
      <c r="G186" s="110"/>
      <c r="H186" s="110"/>
      <c r="I186" s="110"/>
      <c r="K186" s="110"/>
    </row>
    <row r="187" spans="1:11" x14ac:dyDescent="0.25">
      <c r="C187" s="110"/>
      <c r="D187" s="110"/>
      <c r="E187" s="110"/>
      <c r="F187" s="110"/>
      <c r="G187" s="110"/>
      <c r="H187" s="110"/>
      <c r="I187" s="110"/>
      <c r="K187" s="110"/>
    </row>
    <row r="188" spans="1:11" x14ac:dyDescent="0.25">
      <c r="C188" s="110"/>
      <c r="D188" s="110"/>
      <c r="E188" s="110"/>
      <c r="F188" s="110"/>
      <c r="G188" s="110"/>
      <c r="H188" s="110"/>
      <c r="I188" s="110"/>
      <c r="K188" s="110"/>
    </row>
    <row r="189" spans="1:11" x14ac:dyDescent="0.25">
      <c r="C189" s="110"/>
      <c r="D189" s="110"/>
      <c r="E189" s="110"/>
      <c r="F189" s="110"/>
      <c r="G189" s="110"/>
      <c r="H189" s="110"/>
      <c r="I189" s="110"/>
      <c r="K189" s="110"/>
    </row>
    <row r="191" spans="1:11" ht="11.5" x14ac:dyDescent="0.25">
      <c r="A191" s="44"/>
    </row>
    <row r="192" spans="1:11" ht="11.5" x14ac:dyDescent="0.25">
      <c r="A192" s="44"/>
    </row>
    <row r="193" spans="1:12" s="106" customFormat="1" x14ac:dyDescent="0.25">
      <c r="A193" s="54"/>
      <c r="C193" s="100"/>
      <c r="D193" s="100"/>
      <c r="E193" s="100"/>
      <c r="F193" s="100"/>
      <c r="G193" s="100"/>
      <c r="H193" s="100"/>
      <c r="I193" s="100"/>
      <c r="J193" s="110"/>
      <c r="K193" s="100"/>
      <c r="L193" s="100"/>
    </row>
    <row r="194" spans="1:12" s="106" customFormat="1" x14ac:dyDescent="0.25">
      <c r="A194" s="54"/>
      <c r="C194" s="100"/>
      <c r="D194" s="100"/>
      <c r="E194" s="100"/>
      <c r="F194" s="100"/>
      <c r="G194" s="100"/>
      <c r="H194" s="100"/>
      <c r="I194" s="100"/>
      <c r="J194" s="110"/>
      <c r="K194" s="100"/>
      <c r="L194" s="100"/>
    </row>
    <row r="195" spans="1:12" s="106" customFormat="1" x14ac:dyDescent="0.25">
      <c r="A195" s="54"/>
      <c r="C195" s="100"/>
      <c r="D195" s="100"/>
      <c r="E195" s="100"/>
      <c r="F195" s="100"/>
      <c r="G195" s="100"/>
      <c r="H195" s="100"/>
      <c r="I195" s="100"/>
      <c r="J195" s="110"/>
      <c r="K195" s="100"/>
      <c r="L195" s="100"/>
    </row>
    <row r="196" spans="1:12" s="106" customFormat="1" x14ac:dyDescent="0.25">
      <c r="A196" s="54"/>
      <c r="C196" s="100"/>
      <c r="D196" s="100"/>
      <c r="E196" s="100"/>
      <c r="F196" s="100"/>
      <c r="G196" s="100"/>
      <c r="H196" s="100"/>
      <c r="I196" s="100"/>
      <c r="J196" s="110"/>
      <c r="K196" s="100"/>
      <c r="L196" s="100"/>
    </row>
    <row r="197" spans="1:12" s="106" customFormat="1" x14ac:dyDescent="0.25">
      <c r="A197" s="54"/>
      <c r="C197" s="100"/>
      <c r="D197" s="100"/>
      <c r="E197" s="100"/>
      <c r="F197" s="100"/>
      <c r="G197" s="100"/>
      <c r="H197" s="100"/>
      <c r="I197" s="100"/>
      <c r="J197" s="110"/>
      <c r="K197" s="100"/>
      <c r="L197" s="100"/>
    </row>
    <row r="198" spans="1:12" s="106" customFormat="1" x14ac:dyDescent="0.25">
      <c r="A198" s="54"/>
      <c r="C198" s="100"/>
      <c r="D198" s="100"/>
      <c r="E198" s="100"/>
      <c r="F198" s="100"/>
      <c r="G198" s="100"/>
      <c r="H198" s="100"/>
      <c r="I198" s="100"/>
      <c r="J198" s="110"/>
      <c r="K198" s="100"/>
      <c r="L198" s="100"/>
    </row>
    <row r="201" spans="1:12" s="106" customFormat="1" ht="11.5" x14ac:dyDescent="0.25">
      <c r="A201" s="44"/>
      <c r="C201" s="100"/>
      <c r="D201" s="100"/>
      <c r="E201" s="100"/>
      <c r="F201" s="100"/>
      <c r="G201" s="100"/>
      <c r="H201" s="100"/>
      <c r="I201" s="100"/>
      <c r="J201" s="110"/>
      <c r="K201" s="100"/>
      <c r="L201" s="100"/>
    </row>
    <row r="208" spans="1:12" s="106" customFormat="1" ht="11.5" x14ac:dyDescent="0.25">
      <c r="A208" s="44"/>
      <c r="C208" s="100"/>
      <c r="D208" s="100"/>
      <c r="E208" s="100"/>
      <c r="F208" s="100"/>
      <c r="G208" s="100"/>
      <c r="H208" s="100"/>
      <c r="I208" s="100"/>
      <c r="J208" s="110"/>
      <c r="K208" s="100"/>
      <c r="L208" s="100"/>
    </row>
    <row r="209" spans="1:12" s="106" customFormat="1" ht="11.5" x14ac:dyDescent="0.25">
      <c r="A209" s="44"/>
      <c r="C209" s="100"/>
      <c r="D209" s="100"/>
      <c r="E209" s="100"/>
      <c r="F209" s="100"/>
      <c r="G209" s="100"/>
      <c r="H209" s="100"/>
      <c r="I209" s="100"/>
      <c r="J209" s="110"/>
      <c r="K209" s="100"/>
      <c r="L209" s="100"/>
    </row>
  </sheetData>
  <phoneticPr fontId="44"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94"/>
  <sheetViews>
    <sheetView showGridLines="0" workbookViewId="0">
      <pane xSplit="2" ySplit="3" topLeftCell="C7" activePane="bottomRight" state="frozen"/>
      <selection pane="topRight" activeCell="C1" sqref="C1"/>
      <selection pane="bottomLeft" activeCell="A3" sqref="A3"/>
      <selection pane="bottomRight" activeCell="G32" sqref="G32:H34"/>
    </sheetView>
  </sheetViews>
  <sheetFormatPr defaultColWidth="9" defaultRowHeight="12.5" x14ac:dyDescent="0.25"/>
  <cols>
    <col min="1" max="1" width="2.25" style="54" customWidth="1"/>
    <col min="2" max="2" width="12.25" style="106" customWidth="1"/>
    <col min="3" max="9" width="18.58203125" style="100" customWidth="1"/>
    <col min="10" max="10" width="18.58203125" style="110" customWidth="1"/>
    <col min="11" max="16384" width="9" style="100"/>
  </cols>
  <sheetData>
    <row r="1" spans="1:11" ht="20" x14ac:dyDescent="0.3">
      <c r="A1" s="39" t="s">
        <v>427</v>
      </c>
      <c r="B1" s="100"/>
      <c r="C1" s="149"/>
      <c r="D1" s="149"/>
      <c r="E1" s="149"/>
      <c r="F1" s="149"/>
      <c r="G1" s="149"/>
      <c r="H1" s="149"/>
      <c r="I1" s="149"/>
      <c r="J1" s="149"/>
      <c r="K1" s="149"/>
    </row>
    <row r="2" spans="1:11" ht="16.5" customHeight="1" x14ac:dyDescent="0.3">
      <c r="A2" s="101"/>
      <c r="B2" s="100"/>
      <c r="C2" s="103"/>
      <c r="D2" s="103"/>
      <c r="E2" s="103"/>
      <c r="F2" s="103"/>
      <c r="G2" s="103"/>
      <c r="H2" s="103"/>
      <c r="I2" s="103"/>
      <c r="J2" s="103"/>
      <c r="K2" s="103"/>
    </row>
    <row r="3" spans="1:11" ht="15.5" x14ac:dyDescent="0.3">
      <c r="A3" s="41"/>
      <c r="B3" s="104"/>
      <c r="C3" s="109" t="s">
        <v>313</v>
      </c>
      <c r="D3" s="109" t="s">
        <v>314</v>
      </c>
      <c r="E3" s="109" t="s">
        <v>315</v>
      </c>
      <c r="F3" s="109" t="s">
        <v>316</v>
      </c>
      <c r="G3" s="109" t="s">
        <v>317</v>
      </c>
      <c r="H3" s="109" t="s">
        <v>318</v>
      </c>
      <c r="I3" s="109" t="s">
        <v>319</v>
      </c>
      <c r="J3" s="109" t="s">
        <v>320</v>
      </c>
    </row>
    <row r="4" spans="1:11" ht="15.5" x14ac:dyDescent="0.25">
      <c r="A4" s="41"/>
      <c r="B4" s="113">
        <v>2000</v>
      </c>
      <c r="C4" s="107">
        <v>20</v>
      </c>
      <c r="D4" s="107">
        <v>17.125</v>
      </c>
      <c r="E4" s="107" t="s">
        <v>322</v>
      </c>
      <c r="F4" s="107" t="s">
        <v>322</v>
      </c>
      <c r="G4" s="107" t="s">
        <v>322</v>
      </c>
      <c r="H4" s="107" t="s">
        <v>322</v>
      </c>
      <c r="I4" s="107" t="s">
        <v>322</v>
      </c>
      <c r="J4" s="107" t="s">
        <v>322</v>
      </c>
    </row>
    <row r="5" spans="1:11" ht="11.5" x14ac:dyDescent="0.25">
      <c r="A5" s="44"/>
      <c r="B5" s="113">
        <v>2001</v>
      </c>
      <c r="C5" s="107">
        <v>18.583333333333332</v>
      </c>
      <c r="D5" s="107">
        <v>11.133333333333333</v>
      </c>
      <c r="E5" s="107" t="s">
        <v>322</v>
      </c>
      <c r="F5" s="107" t="s">
        <v>322</v>
      </c>
      <c r="G5" s="107" t="s">
        <v>322</v>
      </c>
      <c r="H5" s="107" t="s">
        <v>322</v>
      </c>
      <c r="I5" s="107" t="s">
        <v>322</v>
      </c>
      <c r="J5" s="107" t="s">
        <v>322</v>
      </c>
    </row>
    <row r="6" spans="1:11" ht="11.5" x14ac:dyDescent="0.25">
      <c r="A6" s="44"/>
      <c r="B6" s="113">
        <v>2002</v>
      </c>
      <c r="C6" s="107">
        <v>16.166666666666668</v>
      </c>
      <c r="D6" s="107">
        <v>21.161111111111115</v>
      </c>
      <c r="E6" s="107">
        <v>8.25</v>
      </c>
      <c r="F6" s="107" t="s">
        <v>322</v>
      </c>
      <c r="G6" s="107" t="s">
        <v>322</v>
      </c>
      <c r="H6" s="107" t="s">
        <v>322</v>
      </c>
      <c r="I6" s="107" t="s">
        <v>322</v>
      </c>
      <c r="J6" s="107" t="s">
        <v>322</v>
      </c>
    </row>
    <row r="7" spans="1:11" ht="11.5" x14ac:dyDescent="0.25">
      <c r="A7" s="44"/>
      <c r="B7" s="113">
        <v>2003</v>
      </c>
      <c r="C7" s="107">
        <v>32</v>
      </c>
      <c r="D7" s="107">
        <v>27.718055555555548</v>
      </c>
      <c r="E7" s="107">
        <v>19.25</v>
      </c>
      <c r="F7" s="107">
        <v>60</v>
      </c>
      <c r="G7" s="107" t="s">
        <v>322</v>
      </c>
      <c r="H7" s="107" t="s">
        <v>322</v>
      </c>
      <c r="I7" s="107" t="s">
        <v>322</v>
      </c>
      <c r="J7" s="107">
        <v>30</v>
      </c>
    </row>
    <row r="8" spans="1:11" ht="11.5" x14ac:dyDescent="0.25">
      <c r="A8" s="44"/>
      <c r="B8" s="113">
        <v>2004</v>
      </c>
      <c r="C8" s="107">
        <v>43</v>
      </c>
      <c r="D8" s="107">
        <v>31.479166666666675</v>
      </c>
      <c r="E8" s="107">
        <v>35.166666666666664</v>
      </c>
      <c r="F8" s="107">
        <v>64.333333333333329</v>
      </c>
      <c r="G8" s="107" t="s">
        <v>322</v>
      </c>
      <c r="H8" s="107" t="s">
        <v>322</v>
      </c>
      <c r="I8" s="107" t="s">
        <v>322</v>
      </c>
      <c r="J8" s="107">
        <v>41</v>
      </c>
    </row>
    <row r="9" spans="1:11" ht="11.5" x14ac:dyDescent="0.25">
      <c r="A9" s="44"/>
      <c r="B9" s="113">
        <v>2005</v>
      </c>
      <c r="C9" s="107">
        <v>43.333333333333336</v>
      </c>
      <c r="D9" s="107">
        <v>35.861111111111121</v>
      </c>
      <c r="E9" s="107">
        <v>36.166666666666664</v>
      </c>
      <c r="F9" s="107">
        <v>73.333333333333329</v>
      </c>
      <c r="G9" s="107" t="s">
        <v>322</v>
      </c>
      <c r="H9" s="107" t="s">
        <v>322</v>
      </c>
      <c r="I9" s="107" t="s">
        <v>322</v>
      </c>
      <c r="J9" s="107">
        <v>45</v>
      </c>
    </row>
    <row r="10" spans="1:11" ht="11.5" x14ac:dyDescent="0.25">
      <c r="A10" s="44"/>
      <c r="B10" s="113">
        <v>2006</v>
      </c>
      <c r="C10" s="107">
        <v>41</v>
      </c>
      <c r="D10" s="107">
        <v>31.069444444444432</v>
      </c>
      <c r="E10" s="107">
        <v>28.416666666666668</v>
      </c>
      <c r="F10" s="107">
        <v>59.166666666666664</v>
      </c>
      <c r="G10" s="107" t="s">
        <v>322</v>
      </c>
      <c r="H10" s="107" t="s">
        <v>322</v>
      </c>
      <c r="I10" s="107" t="s">
        <v>322</v>
      </c>
      <c r="J10" s="107">
        <v>36</v>
      </c>
    </row>
    <row r="11" spans="1:11" ht="11.5" x14ac:dyDescent="0.25">
      <c r="A11" s="44"/>
      <c r="B11" s="113">
        <v>2007</v>
      </c>
      <c r="C11" s="107">
        <v>45.833333333333336</v>
      </c>
      <c r="D11" s="107">
        <v>43.700925925925951</v>
      </c>
      <c r="E11" s="107">
        <v>40.916666666666664</v>
      </c>
      <c r="F11" s="107">
        <v>99.583333333333329</v>
      </c>
      <c r="G11" s="107" t="s">
        <v>322</v>
      </c>
      <c r="H11" s="107" t="s">
        <v>322</v>
      </c>
      <c r="I11" s="107" t="s">
        <v>322</v>
      </c>
      <c r="J11" s="107">
        <v>60</v>
      </c>
    </row>
    <row r="12" spans="1:11" ht="11.5" x14ac:dyDescent="0.25">
      <c r="A12" s="44"/>
      <c r="B12" s="113">
        <v>2008</v>
      </c>
      <c r="C12" s="107">
        <v>109.41666666666667</v>
      </c>
      <c r="D12" s="107">
        <v>176.22727272727272</v>
      </c>
      <c r="E12" s="107">
        <v>138.33333333333334</v>
      </c>
      <c r="F12" s="107">
        <v>248.5</v>
      </c>
      <c r="G12" s="107" t="s">
        <v>322</v>
      </c>
      <c r="H12" s="107" t="s">
        <v>322</v>
      </c>
      <c r="I12" s="107" t="s">
        <v>322</v>
      </c>
      <c r="J12" s="107">
        <v>178</v>
      </c>
    </row>
    <row r="13" spans="1:11" ht="11.5" x14ac:dyDescent="0.25">
      <c r="A13" s="44"/>
      <c r="B13" s="113">
        <v>2009</v>
      </c>
      <c r="C13" s="107">
        <v>44.583333333333336</v>
      </c>
      <c r="D13" s="107">
        <v>26.416666666666668</v>
      </c>
      <c r="E13" s="107">
        <v>5</v>
      </c>
      <c r="F13" s="107">
        <v>24.75</v>
      </c>
      <c r="G13" s="107" t="s">
        <v>322</v>
      </c>
      <c r="H13" s="107" t="s">
        <v>322</v>
      </c>
      <c r="I13" s="107" t="s">
        <v>322</v>
      </c>
      <c r="J13" s="107">
        <v>119.41666666666667</v>
      </c>
    </row>
    <row r="14" spans="1:11" ht="11.5" x14ac:dyDescent="0.25">
      <c r="A14" s="44"/>
      <c r="B14" s="113">
        <v>2010</v>
      </c>
      <c r="C14" s="107">
        <v>54.25</v>
      </c>
      <c r="D14" s="107">
        <v>98.583333333333329</v>
      </c>
      <c r="E14" s="107">
        <v>52</v>
      </c>
      <c r="F14" s="107">
        <v>106.08333333333333</v>
      </c>
      <c r="G14" s="107" t="s">
        <v>322</v>
      </c>
      <c r="H14" s="107" t="s">
        <v>322</v>
      </c>
      <c r="I14" s="107" t="s">
        <v>322</v>
      </c>
      <c r="J14" s="107">
        <v>56</v>
      </c>
    </row>
    <row r="15" spans="1:11" ht="11.5" x14ac:dyDescent="0.25">
      <c r="A15" s="44"/>
      <c r="B15" s="113">
        <v>2011</v>
      </c>
      <c r="C15" s="107">
        <v>91.25</v>
      </c>
      <c r="D15" s="107">
        <v>137.83333333333334</v>
      </c>
      <c r="E15" s="107">
        <v>95.666666666666671</v>
      </c>
      <c r="F15" s="107">
        <v>145.41666666666666</v>
      </c>
      <c r="G15" s="107" t="s">
        <v>322</v>
      </c>
      <c r="H15" s="107" t="s">
        <v>322</v>
      </c>
      <c r="I15" s="107" t="s">
        <v>322</v>
      </c>
      <c r="J15" s="107">
        <v>109.58333333333333</v>
      </c>
    </row>
    <row r="16" spans="1:11" ht="11.5" x14ac:dyDescent="0.25">
      <c r="A16" s="44"/>
      <c r="B16" s="113">
        <v>2012</v>
      </c>
      <c r="C16" s="107">
        <v>77.166666666666671</v>
      </c>
      <c r="D16" s="107">
        <v>91.333333333333329</v>
      </c>
      <c r="E16" s="107">
        <v>50.25</v>
      </c>
      <c r="F16" s="107">
        <v>96.083333333333329</v>
      </c>
      <c r="G16" s="107" t="s">
        <v>322</v>
      </c>
      <c r="H16" s="107">
        <v>32.166666666666664</v>
      </c>
      <c r="I16" s="107" t="s">
        <v>322</v>
      </c>
      <c r="J16" s="107">
        <v>155</v>
      </c>
    </row>
    <row r="17" spans="1:10" ht="11.5" x14ac:dyDescent="0.25">
      <c r="A17" s="44"/>
      <c r="B17" s="113">
        <v>2013</v>
      </c>
      <c r="C17" s="107">
        <v>69</v>
      </c>
      <c r="D17" s="107">
        <v>49.5</v>
      </c>
      <c r="E17" s="107">
        <v>12.166666666666666</v>
      </c>
      <c r="F17" s="107">
        <v>58.5</v>
      </c>
      <c r="G17" s="107" t="s">
        <v>322</v>
      </c>
      <c r="H17" s="107">
        <v>3.8333333333333335</v>
      </c>
      <c r="I17" s="107" t="s">
        <v>322</v>
      </c>
      <c r="J17" s="107">
        <v>96</v>
      </c>
    </row>
    <row r="18" spans="1:10" ht="11.5" x14ac:dyDescent="0.25">
      <c r="A18" s="44"/>
      <c r="B18" s="113">
        <v>2014</v>
      </c>
      <c r="C18" s="107">
        <v>67.416666666666671</v>
      </c>
      <c r="D18" s="107">
        <v>53.916666666666664</v>
      </c>
      <c r="E18" s="107">
        <v>13.916666666666666</v>
      </c>
      <c r="F18" s="107">
        <v>62.083333333333336</v>
      </c>
      <c r="G18" s="107" t="s">
        <v>322</v>
      </c>
      <c r="H18" s="107">
        <v>9.0833333333333339</v>
      </c>
      <c r="I18" s="107" t="s">
        <v>322</v>
      </c>
      <c r="J18" s="107">
        <v>66.333333333333329</v>
      </c>
    </row>
    <row r="19" spans="1:10" ht="11.5" x14ac:dyDescent="0.25">
      <c r="A19" s="44"/>
      <c r="B19" s="113">
        <v>2015</v>
      </c>
      <c r="C19" s="107">
        <v>68.083333333333329</v>
      </c>
      <c r="D19" s="107">
        <v>67.75</v>
      </c>
      <c r="E19" s="107">
        <v>23.333333333333332</v>
      </c>
      <c r="F19" s="107">
        <v>74.416666666666671</v>
      </c>
      <c r="G19" s="107">
        <v>41</v>
      </c>
      <c r="H19" s="107">
        <v>16.083333333333332</v>
      </c>
      <c r="I19" s="107" t="s">
        <v>322</v>
      </c>
      <c r="J19" s="107">
        <v>80</v>
      </c>
    </row>
    <row r="20" spans="1:10" ht="11.5" x14ac:dyDescent="0.25">
      <c r="A20" s="44"/>
      <c r="B20" s="113">
        <v>2016</v>
      </c>
      <c r="C20" s="107">
        <v>58.25</v>
      </c>
      <c r="D20" s="107">
        <v>39.583333333333336</v>
      </c>
      <c r="E20" s="107">
        <v>7.416666666666667</v>
      </c>
      <c r="F20" s="107">
        <v>46.416666666666664</v>
      </c>
      <c r="G20" s="107">
        <v>21</v>
      </c>
      <c r="H20" s="107">
        <v>-1.0833333333333333</v>
      </c>
      <c r="I20" s="107" t="s">
        <v>322</v>
      </c>
      <c r="J20" s="107">
        <v>55</v>
      </c>
    </row>
    <row r="21" spans="1:10" ht="11.5" x14ac:dyDescent="0.25">
      <c r="A21" s="44"/>
      <c r="B21" s="113">
        <v>2017</v>
      </c>
      <c r="C21" s="107">
        <v>58.916666666666664</v>
      </c>
      <c r="D21" s="107">
        <v>46.166666666666664</v>
      </c>
      <c r="E21" s="107">
        <v>18.333333333333332</v>
      </c>
      <c r="F21" s="107">
        <v>60.833333333333336</v>
      </c>
      <c r="G21" s="107">
        <v>43.083333333333336</v>
      </c>
      <c r="H21" s="107">
        <v>9</v>
      </c>
      <c r="I21" s="107" t="s">
        <v>322</v>
      </c>
      <c r="J21" s="107">
        <v>30</v>
      </c>
    </row>
    <row r="22" spans="1:10" ht="11.5" x14ac:dyDescent="0.25">
      <c r="A22" s="44"/>
      <c r="B22" s="113">
        <v>2018</v>
      </c>
      <c r="C22" s="107">
        <v>72.249999999999986</v>
      </c>
      <c r="D22" s="107">
        <v>95</v>
      </c>
      <c r="E22" s="107">
        <v>59.166666666666664</v>
      </c>
      <c r="F22" s="107">
        <v>100.91666666666667</v>
      </c>
      <c r="G22" s="107">
        <v>73.5</v>
      </c>
      <c r="H22" s="107">
        <v>30.916666666666668</v>
      </c>
      <c r="I22" s="107" t="s">
        <v>322</v>
      </c>
      <c r="J22" s="107">
        <v>71</v>
      </c>
    </row>
    <row r="23" spans="1:10" ht="11.5" x14ac:dyDescent="0.25">
      <c r="A23" s="44"/>
      <c r="B23" s="113">
        <v>2019</v>
      </c>
      <c r="C23" s="107">
        <v>87.416666666666657</v>
      </c>
      <c r="D23" s="107">
        <v>86.75</v>
      </c>
      <c r="E23" s="107">
        <v>53</v>
      </c>
      <c r="F23" s="107">
        <v>89.416666666666671</v>
      </c>
      <c r="G23" s="107">
        <v>59.083333333333336</v>
      </c>
      <c r="H23" s="107">
        <v>21.5</v>
      </c>
      <c r="I23" s="107">
        <v>45.964999999999996</v>
      </c>
      <c r="J23" s="107">
        <v>133</v>
      </c>
    </row>
    <row r="24" spans="1:10" ht="11.5" x14ac:dyDescent="0.25">
      <c r="A24" s="44"/>
      <c r="B24" s="113">
        <v>2020</v>
      </c>
      <c r="C24" s="107">
        <v>85.583333333333329</v>
      </c>
      <c r="D24" s="107">
        <v>45</v>
      </c>
      <c r="E24" s="107">
        <v>11.916666666666666</v>
      </c>
      <c r="F24" s="107">
        <v>47.916666666666664</v>
      </c>
      <c r="G24" s="107">
        <v>14.75</v>
      </c>
      <c r="H24" s="107">
        <v>-10.916666666666666</v>
      </c>
      <c r="I24" s="107">
        <v>8.2125000000000004</v>
      </c>
      <c r="J24" s="107">
        <v>72</v>
      </c>
    </row>
    <row r="25" spans="1:10" ht="11.5" x14ac:dyDescent="0.25">
      <c r="A25" s="44"/>
      <c r="B25" s="113">
        <v>2021</v>
      </c>
      <c r="C25" s="107">
        <v>100.33333333333334</v>
      </c>
      <c r="D25" s="107">
        <v>173.08333333333334</v>
      </c>
      <c r="E25" s="107">
        <v>138.75</v>
      </c>
      <c r="F25" s="107">
        <v>191.33333333333334</v>
      </c>
      <c r="G25" s="107">
        <v>136.16666666666666</v>
      </c>
      <c r="H25" s="107">
        <v>66.583333333333329</v>
      </c>
      <c r="I25" s="107">
        <v>110.44</v>
      </c>
      <c r="J25" s="107">
        <v>63</v>
      </c>
    </row>
    <row r="26" spans="1:10" ht="11.5" x14ac:dyDescent="0.25">
      <c r="A26" s="44"/>
      <c r="B26" s="113">
        <v>2022</v>
      </c>
      <c r="C26" s="107">
        <v>158</v>
      </c>
      <c r="D26" s="107">
        <v>203.58333333333334</v>
      </c>
      <c r="E26" s="107">
        <v>155.41666666666666</v>
      </c>
      <c r="F26" s="107">
        <v>216.91666666666666</v>
      </c>
      <c r="G26" s="107">
        <v>143</v>
      </c>
      <c r="H26" s="107">
        <v>63.833333333333336</v>
      </c>
      <c r="I26" s="107">
        <v>89.166666666666671</v>
      </c>
      <c r="J26" s="107">
        <v>240</v>
      </c>
    </row>
    <row r="27" spans="1:10" ht="11.5" x14ac:dyDescent="0.25">
      <c r="A27" s="44"/>
      <c r="B27" s="113">
        <v>2023</v>
      </c>
      <c r="C27" s="107">
        <v>131</v>
      </c>
      <c r="D27" s="107">
        <v>85</v>
      </c>
      <c r="E27" s="107">
        <v>29.833333333333332</v>
      </c>
      <c r="F27" s="107">
        <v>92.25</v>
      </c>
      <c r="G27" s="107">
        <v>63.083333333333336</v>
      </c>
      <c r="H27" s="107">
        <v>5</v>
      </c>
      <c r="I27" s="107">
        <v>14.083333333333332</v>
      </c>
      <c r="J27" s="107">
        <v>148</v>
      </c>
    </row>
    <row r="28" spans="1:10" ht="11.5" x14ac:dyDescent="0.25">
      <c r="A28" s="44"/>
      <c r="B28" s="113">
        <v>2024</v>
      </c>
      <c r="C28" s="107">
        <v>138.08333333333334</v>
      </c>
      <c r="D28" s="107">
        <v>119.16666666666667</v>
      </c>
      <c r="E28" s="107">
        <v>75.166666666666671</v>
      </c>
      <c r="F28" s="107">
        <v>139.66666666666666</v>
      </c>
      <c r="G28" s="107">
        <v>84.5</v>
      </c>
      <c r="H28" s="107">
        <v>10.5</v>
      </c>
      <c r="I28" s="107">
        <v>34.5</v>
      </c>
      <c r="J28" s="107">
        <v>130</v>
      </c>
    </row>
    <row r="29" spans="1:10" ht="11.5" x14ac:dyDescent="0.25">
      <c r="A29" s="44"/>
      <c r="B29" s="150">
        <v>2025</v>
      </c>
      <c r="C29" s="151">
        <v>147.25860896724299</v>
      </c>
      <c r="D29" s="151">
        <v>138.31313131313132</v>
      </c>
      <c r="E29" s="151">
        <v>89.712912087912102</v>
      </c>
      <c r="F29" s="151">
        <v>148.40686274509804</v>
      </c>
      <c r="G29" s="151">
        <v>107.58749999999999</v>
      </c>
      <c r="H29" s="151">
        <v>42.837500000000006</v>
      </c>
      <c r="I29" s="151">
        <v>60.920833333333327</v>
      </c>
      <c r="J29" s="151">
        <v>155</v>
      </c>
    </row>
    <row r="30" spans="1:10" ht="11.5" x14ac:dyDescent="0.25">
      <c r="A30" s="44"/>
      <c r="B30" s="114">
        <v>2026</v>
      </c>
      <c r="C30" s="112">
        <v>132.69090818124846</v>
      </c>
      <c r="D30" s="112">
        <v>112.43648862528796</v>
      </c>
      <c r="E30" s="112">
        <v>51.693681318681321</v>
      </c>
      <c r="F30" s="112">
        <v>134.03676470588238</v>
      </c>
      <c r="G30" s="112">
        <v>95.670833333333334</v>
      </c>
      <c r="H30" s="112">
        <v>36.087499999999999</v>
      </c>
      <c r="I30" s="112">
        <v>38.337499999999999</v>
      </c>
      <c r="J30" s="112">
        <v>145</v>
      </c>
    </row>
    <row r="31" spans="1:10" ht="11.5" x14ac:dyDescent="0.25">
      <c r="A31" s="44"/>
      <c r="B31" s="114">
        <v>2027</v>
      </c>
      <c r="C31" s="112">
        <v>137.65098832658853</v>
      </c>
      <c r="D31" s="112">
        <v>123.98319862270802</v>
      </c>
      <c r="E31" s="112">
        <v>45.983198622708017</v>
      </c>
      <c r="F31" s="112">
        <v>130.98319862270802</v>
      </c>
      <c r="G31" s="112">
        <v>102.98319862270802</v>
      </c>
      <c r="H31" s="112">
        <v>34.983198622708017</v>
      </c>
      <c r="I31" s="112">
        <v>35.983198622708017</v>
      </c>
      <c r="J31" s="112">
        <v>139.98319862270802</v>
      </c>
    </row>
    <row r="32" spans="1:10" ht="11.5" x14ac:dyDescent="0.25">
      <c r="A32" s="44"/>
      <c r="B32" s="114">
        <v>2028</v>
      </c>
      <c r="C32" s="112">
        <v>131.1849525274385</v>
      </c>
      <c r="D32" s="112">
        <v>119.791437641953</v>
      </c>
      <c r="E32" s="112">
        <v>41.791437641952996</v>
      </c>
      <c r="F32" s="112">
        <v>126.791437641953</v>
      </c>
      <c r="G32" s="112">
        <v>97.791437641952996</v>
      </c>
      <c r="H32" s="112">
        <v>29.791437641952996</v>
      </c>
      <c r="I32" s="112">
        <v>31.791437641952996</v>
      </c>
      <c r="J32" s="112">
        <v>134.791437641953</v>
      </c>
    </row>
    <row r="33" spans="1:10" ht="11.5" x14ac:dyDescent="0.25">
      <c r="A33" s="44"/>
      <c r="B33" s="115">
        <v>2029</v>
      </c>
      <c r="C33" s="116">
        <v>129.52335835128051</v>
      </c>
      <c r="D33" s="116">
        <v>123.56317230605494</v>
      </c>
      <c r="E33" s="116">
        <v>45.563172306054938</v>
      </c>
      <c r="F33" s="116">
        <v>130.56317230605492</v>
      </c>
      <c r="G33" s="116">
        <v>100.56317230605492</v>
      </c>
      <c r="H33" s="116">
        <v>32.563172306054923</v>
      </c>
      <c r="I33" s="116">
        <v>33.563172306054923</v>
      </c>
      <c r="J33" s="116">
        <v>137.56317230605492</v>
      </c>
    </row>
    <row r="34" spans="1:10" ht="11.5" x14ac:dyDescent="0.25">
      <c r="A34" s="44"/>
      <c r="C34" s="110"/>
      <c r="D34" s="110"/>
      <c r="E34" s="110"/>
      <c r="F34" s="110"/>
      <c r="G34" s="110"/>
      <c r="H34" s="110"/>
      <c r="I34" s="110"/>
    </row>
    <row r="35" spans="1:10" ht="11.5" x14ac:dyDescent="0.25">
      <c r="A35" s="44"/>
      <c r="C35" s="110"/>
      <c r="D35" s="110"/>
      <c r="E35" s="110"/>
      <c r="F35" s="110"/>
      <c r="G35" s="110"/>
      <c r="H35" s="110"/>
      <c r="I35" s="110"/>
    </row>
    <row r="36" spans="1:10" ht="11.5" x14ac:dyDescent="0.25">
      <c r="A36" s="44"/>
      <c r="C36" s="110"/>
      <c r="D36" s="110"/>
      <c r="E36" s="110"/>
      <c r="F36" s="110"/>
      <c r="G36" s="110"/>
      <c r="H36" s="110"/>
      <c r="I36" s="110"/>
    </row>
    <row r="37" spans="1:10" ht="11.5" x14ac:dyDescent="0.25">
      <c r="A37" s="44"/>
      <c r="C37" s="110"/>
      <c r="D37" s="110"/>
      <c r="E37" s="110"/>
      <c r="F37" s="110"/>
      <c r="G37" s="110"/>
      <c r="H37" s="110"/>
      <c r="I37" s="110"/>
    </row>
    <row r="38" spans="1:10" ht="11.5" x14ac:dyDescent="0.25">
      <c r="A38" s="44"/>
      <c r="C38" s="110"/>
      <c r="D38" s="110"/>
      <c r="E38" s="110"/>
      <c r="F38" s="110"/>
      <c r="G38" s="110"/>
      <c r="H38" s="110"/>
      <c r="I38" s="110"/>
    </row>
    <row r="39" spans="1:10" ht="11.5" x14ac:dyDescent="0.25">
      <c r="A39" s="44"/>
      <c r="C39" s="110"/>
      <c r="D39" s="110"/>
      <c r="E39" s="110"/>
      <c r="F39" s="110"/>
      <c r="G39" s="110"/>
      <c r="H39" s="110"/>
      <c r="I39" s="110"/>
    </row>
    <row r="40" spans="1:10" ht="11.5" x14ac:dyDescent="0.25">
      <c r="A40" s="44"/>
      <c r="C40" s="110"/>
      <c r="D40" s="110"/>
      <c r="E40" s="110"/>
      <c r="F40" s="110"/>
      <c r="G40" s="110"/>
      <c r="H40" s="110"/>
      <c r="I40" s="110"/>
    </row>
    <row r="41" spans="1:10" ht="11.5" x14ac:dyDescent="0.25">
      <c r="A41" s="44"/>
      <c r="C41" s="110"/>
      <c r="D41" s="110"/>
      <c r="E41" s="110"/>
      <c r="F41" s="110"/>
      <c r="G41" s="110"/>
      <c r="H41" s="110"/>
      <c r="I41" s="110"/>
    </row>
    <row r="42" spans="1:10" ht="11.5" x14ac:dyDescent="0.25">
      <c r="A42" s="44"/>
      <c r="C42" s="110"/>
      <c r="D42" s="110"/>
      <c r="E42" s="110"/>
      <c r="F42" s="110"/>
      <c r="G42" s="110"/>
      <c r="H42" s="110"/>
      <c r="I42" s="110"/>
    </row>
    <row r="43" spans="1:10" ht="11.5" x14ac:dyDescent="0.25">
      <c r="A43" s="44"/>
      <c r="C43" s="110"/>
      <c r="D43" s="110"/>
      <c r="E43" s="110"/>
      <c r="F43" s="110"/>
      <c r="G43" s="110"/>
      <c r="H43" s="110"/>
      <c r="I43" s="110"/>
    </row>
    <row r="44" spans="1:10" ht="11.5" x14ac:dyDescent="0.25">
      <c r="A44" s="44"/>
      <c r="C44" s="110"/>
      <c r="D44" s="110"/>
      <c r="E44" s="110"/>
      <c r="F44" s="110"/>
      <c r="G44" s="110"/>
      <c r="H44" s="110"/>
      <c r="I44" s="110"/>
    </row>
    <row r="45" spans="1:10" ht="11.5" x14ac:dyDescent="0.25">
      <c r="A45" s="44"/>
      <c r="C45" s="110"/>
      <c r="D45" s="110"/>
      <c r="E45" s="110"/>
      <c r="F45" s="110"/>
      <c r="G45" s="110"/>
      <c r="H45" s="110"/>
      <c r="I45" s="110"/>
    </row>
    <row r="46" spans="1:10" ht="11.5" x14ac:dyDescent="0.25">
      <c r="A46" s="44"/>
      <c r="C46" s="110"/>
      <c r="D46" s="110"/>
      <c r="E46" s="110"/>
      <c r="F46" s="110"/>
      <c r="G46" s="110"/>
      <c r="H46" s="110"/>
      <c r="I46" s="110"/>
    </row>
    <row r="47" spans="1:10" ht="11.5" x14ac:dyDescent="0.25">
      <c r="A47" s="44"/>
      <c r="C47" s="110"/>
      <c r="D47" s="110"/>
      <c r="E47" s="110"/>
      <c r="F47" s="110"/>
      <c r="G47" s="110"/>
      <c r="H47" s="110"/>
      <c r="I47" s="110"/>
    </row>
    <row r="48" spans="1:10" ht="11.5" x14ac:dyDescent="0.25">
      <c r="A48" s="44"/>
      <c r="C48" s="110"/>
      <c r="D48" s="110"/>
      <c r="E48" s="110"/>
      <c r="F48" s="110"/>
      <c r="G48" s="110"/>
      <c r="H48" s="110"/>
      <c r="I48" s="110"/>
    </row>
    <row r="49" spans="1:9" ht="11.5" x14ac:dyDescent="0.25">
      <c r="A49" s="44"/>
      <c r="C49" s="110"/>
      <c r="D49" s="110"/>
      <c r="E49" s="110"/>
      <c r="F49" s="110"/>
      <c r="G49" s="110"/>
      <c r="H49" s="110"/>
      <c r="I49" s="110"/>
    </row>
    <row r="50" spans="1:9" ht="11.5" x14ac:dyDescent="0.25">
      <c r="A50" s="44"/>
      <c r="C50" s="110"/>
      <c r="D50" s="110"/>
      <c r="E50" s="110"/>
      <c r="F50" s="110"/>
      <c r="G50" s="110"/>
      <c r="H50" s="110"/>
      <c r="I50" s="110"/>
    </row>
    <row r="51" spans="1:9" ht="11.5" x14ac:dyDescent="0.25">
      <c r="A51" s="44"/>
      <c r="C51" s="110"/>
      <c r="D51" s="110"/>
      <c r="E51" s="110"/>
      <c r="F51" s="110"/>
      <c r="G51" s="110"/>
      <c r="H51" s="110"/>
      <c r="I51" s="110"/>
    </row>
    <row r="52" spans="1:9" ht="11.5" x14ac:dyDescent="0.25">
      <c r="A52" s="44"/>
      <c r="C52" s="110"/>
      <c r="D52" s="110"/>
      <c r="E52" s="110"/>
      <c r="F52" s="110"/>
      <c r="G52" s="110"/>
      <c r="H52" s="110"/>
      <c r="I52" s="110"/>
    </row>
    <row r="53" spans="1:9" ht="11.5" x14ac:dyDescent="0.25">
      <c r="A53" s="44"/>
      <c r="C53" s="110"/>
      <c r="D53" s="110"/>
      <c r="E53" s="110"/>
      <c r="F53" s="110"/>
      <c r="G53" s="110"/>
      <c r="H53" s="110"/>
      <c r="I53" s="110"/>
    </row>
    <row r="54" spans="1:9" ht="11.5" x14ac:dyDescent="0.25">
      <c r="A54" s="44"/>
      <c r="C54" s="110"/>
      <c r="D54" s="110"/>
      <c r="E54" s="110"/>
      <c r="F54" s="110"/>
      <c r="G54" s="110"/>
      <c r="H54" s="110"/>
      <c r="I54" s="110"/>
    </row>
    <row r="55" spans="1:9" ht="11.5" x14ac:dyDescent="0.25">
      <c r="A55" s="44"/>
      <c r="C55" s="110"/>
      <c r="D55" s="110"/>
      <c r="E55" s="110"/>
      <c r="F55" s="110"/>
      <c r="G55" s="110"/>
      <c r="H55" s="110"/>
      <c r="I55" s="110"/>
    </row>
    <row r="56" spans="1:9" ht="11.5" x14ac:dyDescent="0.25">
      <c r="A56" s="44"/>
      <c r="C56" s="110"/>
      <c r="D56" s="110"/>
      <c r="E56" s="110"/>
      <c r="F56" s="110"/>
      <c r="G56" s="110"/>
      <c r="H56" s="110"/>
      <c r="I56" s="110"/>
    </row>
    <row r="57" spans="1:9" ht="11.5" x14ac:dyDescent="0.25">
      <c r="A57" s="44"/>
      <c r="C57" s="110"/>
      <c r="D57" s="110"/>
      <c r="E57" s="110"/>
      <c r="F57" s="110"/>
      <c r="G57" s="110"/>
      <c r="H57" s="110"/>
      <c r="I57" s="110"/>
    </row>
    <row r="58" spans="1:9" ht="11.5" x14ac:dyDescent="0.25">
      <c r="A58" s="44"/>
      <c r="C58" s="110"/>
      <c r="D58" s="110"/>
      <c r="E58" s="110"/>
      <c r="F58" s="110"/>
      <c r="G58" s="110"/>
      <c r="H58" s="110"/>
      <c r="I58" s="110"/>
    </row>
    <row r="59" spans="1:9" ht="11.5" x14ac:dyDescent="0.25">
      <c r="A59" s="44"/>
      <c r="C59" s="110"/>
      <c r="D59" s="110"/>
      <c r="E59" s="110"/>
      <c r="F59" s="110"/>
      <c r="G59" s="110"/>
      <c r="H59" s="110"/>
      <c r="I59" s="110"/>
    </row>
    <row r="60" spans="1:9" ht="11.5" x14ac:dyDescent="0.25">
      <c r="A60" s="44"/>
      <c r="C60" s="110"/>
      <c r="D60" s="110"/>
      <c r="E60" s="110"/>
      <c r="F60" s="110"/>
      <c r="G60" s="110"/>
      <c r="H60" s="110"/>
      <c r="I60" s="110"/>
    </row>
    <row r="61" spans="1:9" ht="11.5" x14ac:dyDescent="0.25">
      <c r="A61" s="44"/>
      <c r="C61" s="110"/>
      <c r="D61" s="110"/>
      <c r="E61" s="110"/>
      <c r="F61" s="110"/>
      <c r="G61" s="110"/>
      <c r="H61" s="110"/>
      <c r="I61" s="110"/>
    </row>
    <row r="62" spans="1:9" ht="11.5" x14ac:dyDescent="0.25">
      <c r="A62" s="44"/>
      <c r="C62" s="110"/>
      <c r="D62" s="110"/>
      <c r="E62" s="110"/>
      <c r="F62" s="110"/>
      <c r="G62" s="110"/>
      <c r="H62" s="110"/>
      <c r="I62" s="110"/>
    </row>
    <row r="63" spans="1:9" ht="11.5" x14ac:dyDescent="0.25">
      <c r="A63" s="44"/>
      <c r="C63" s="110"/>
      <c r="D63" s="110"/>
      <c r="E63" s="110"/>
      <c r="F63" s="110"/>
      <c r="G63" s="110"/>
      <c r="H63" s="110"/>
      <c r="I63" s="110"/>
    </row>
    <row r="64" spans="1:9" ht="11.5" x14ac:dyDescent="0.25">
      <c r="A64" s="44"/>
      <c r="C64" s="110"/>
      <c r="D64" s="110"/>
      <c r="E64" s="110"/>
      <c r="F64" s="110"/>
      <c r="G64" s="110"/>
      <c r="H64" s="110"/>
      <c r="I64" s="110"/>
    </row>
    <row r="65" spans="1:9" ht="11.5" x14ac:dyDescent="0.25">
      <c r="A65" s="44"/>
      <c r="C65" s="110"/>
      <c r="D65" s="110"/>
      <c r="E65" s="110"/>
      <c r="F65" s="110"/>
      <c r="G65" s="110"/>
      <c r="H65" s="110"/>
      <c r="I65" s="110"/>
    </row>
    <row r="66" spans="1:9" ht="11.5" x14ac:dyDescent="0.25">
      <c r="A66" s="44"/>
      <c r="C66" s="110"/>
      <c r="D66" s="110"/>
      <c r="E66" s="110"/>
      <c r="F66" s="110"/>
      <c r="G66" s="110"/>
      <c r="H66" s="110"/>
      <c r="I66" s="110"/>
    </row>
    <row r="67" spans="1:9" ht="11.5" x14ac:dyDescent="0.25">
      <c r="A67" s="44"/>
      <c r="C67" s="110"/>
      <c r="D67" s="110"/>
      <c r="E67" s="110"/>
      <c r="F67" s="110"/>
      <c r="G67" s="110"/>
      <c r="H67" s="110"/>
      <c r="I67" s="110"/>
    </row>
    <row r="68" spans="1:9" ht="11.5" x14ac:dyDescent="0.25">
      <c r="A68" s="44"/>
      <c r="C68" s="110"/>
      <c r="D68" s="110"/>
      <c r="E68" s="110"/>
      <c r="F68" s="110"/>
      <c r="G68" s="110"/>
      <c r="H68" s="110"/>
      <c r="I68" s="110"/>
    </row>
    <row r="69" spans="1:9" ht="11.5" x14ac:dyDescent="0.25">
      <c r="A69" s="44"/>
      <c r="C69" s="110"/>
      <c r="D69" s="110"/>
      <c r="E69" s="110"/>
      <c r="F69" s="110"/>
      <c r="G69" s="110"/>
      <c r="H69" s="110"/>
      <c r="I69" s="110"/>
    </row>
    <row r="70" spans="1:9" ht="11.5" x14ac:dyDescent="0.25">
      <c r="A70" s="44"/>
      <c r="C70" s="110"/>
      <c r="D70" s="110"/>
      <c r="E70" s="110"/>
      <c r="F70" s="110"/>
      <c r="G70" s="110"/>
      <c r="H70" s="110"/>
      <c r="I70" s="110"/>
    </row>
    <row r="71" spans="1:9" ht="11.5" x14ac:dyDescent="0.25">
      <c r="A71" s="44"/>
      <c r="C71" s="110"/>
      <c r="D71" s="110"/>
      <c r="E71" s="110"/>
      <c r="F71" s="110"/>
      <c r="G71" s="110"/>
      <c r="H71" s="110"/>
      <c r="I71" s="110"/>
    </row>
    <row r="72" spans="1:9" ht="11.5" x14ac:dyDescent="0.25">
      <c r="A72" s="44"/>
      <c r="C72" s="110"/>
      <c r="D72" s="110"/>
      <c r="E72" s="110"/>
      <c r="F72" s="110"/>
      <c r="G72" s="110"/>
      <c r="H72" s="110"/>
      <c r="I72" s="110"/>
    </row>
    <row r="73" spans="1:9" ht="11.5" x14ac:dyDescent="0.25">
      <c r="A73" s="44"/>
      <c r="C73" s="110"/>
      <c r="D73" s="110"/>
      <c r="E73" s="110"/>
      <c r="F73" s="110"/>
      <c r="G73" s="110"/>
      <c r="H73" s="110"/>
      <c r="I73" s="110"/>
    </row>
    <row r="74" spans="1:9" ht="11.5" x14ac:dyDescent="0.25">
      <c r="A74" s="44"/>
      <c r="C74" s="110"/>
      <c r="D74" s="110"/>
      <c r="E74" s="110"/>
      <c r="F74" s="110"/>
      <c r="G74" s="110"/>
      <c r="H74" s="110"/>
      <c r="I74" s="110"/>
    </row>
    <row r="75" spans="1:9" ht="11.5" x14ac:dyDescent="0.25">
      <c r="A75" s="44"/>
      <c r="C75" s="110"/>
      <c r="D75" s="110"/>
      <c r="E75" s="110"/>
      <c r="F75" s="110"/>
      <c r="G75" s="110"/>
      <c r="H75" s="110"/>
      <c r="I75" s="110"/>
    </row>
    <row r="76" spans="1:9" ht="11.5" x14ac:dyDescent="0.25">
      <c r="A76" s="44"/>
      <c r="C76" s="110"/>
      <c r="D76" s="110"/>
      <c r="E76" s="110"/>
      <c r="F76" s="110"/>
      <c r="G76" s="110"/>
      <c r="H76" s="110"/>
      <c r="I76" s="110"/>
    </row>
    <row r="77" spans="1:9" ht="11.5" x14ac:dyDescent="0.25">
      <c r="A77" s="44"/>
      <c r="C77" s="110"/>
      <c r="D77" s="110"/>
      <c r="E77" s="110"/>
      <c r="F77" s="110"/>
      <c r="G77" s="110"/>
      <c r="H77" s="110"/>
      <c r="I77" s="110"/>
    </row>
    <row r="78" spans="1:9" ht="11.5" x14ac:dyDescent="0.25">
      <c r="A78" s="44"/>
      <c r="C78" s="110"/>
      <c r="D78" s="110"/>
      <c r="E78" s="110"/>
      <c r="F78" s="110"/>
      <c r="G78" s="110"/>
      <c r="H78" s="110"/>
      <c r="I78" s="110"/>
    </row>
    <row r="79" spans="1:9" ht="11.5" x14ac:dyDescent="0.25">
      <c r="A79" s="44"/>
      <c r="C79" s="110"/>
      <c r="D79" s="110"/>
      <c r="E79" s="110"/>
      <c r="F79" s="110"/>
      <c r="G79" s="110"/>
      <c r="H79" s="110"/>
      <c r="I79" s="110"/>
    </row>
    <row r="80" spans="1:9" ht="11.5" x14ac:dyDescent="0.25">
      <c r="A80" s="44"/>
      <c r="C80" s="110"/>
      <c r="D80" s="110"/>
      <c r="E80" s="110"/>
      <c r="F80" s="110"/>
      <c r="G80" s="110"/>
      <c r="H80" s="110"/>
      <c r="I80" s="110"/>
    </row>
    <row r="81" spans="1:9" ht="11.5" x14ac:dyDescent="0.25">
      <c r="A81" s="44"/>
      <c r="C81" s="110"/>
      <c r="D81" s="110"/>
      <c r="E81" s="110"/>
      <c r="F81" s="110"/>
      <c r="G81" s="110"/>
      <c r="H81" s="110"/>
      <c r="I81" s="110"/>
    </row>
    <row r="82" spans="1:9" ht="11.5" x14ac:dyDescent="0.25">
      <c r="A82" s="44"/>
      <c r="C82" s="110"/>
      <c r="D82" s="110"/>
      <c r="E82" s="110"/>
      <c r="F82" s="110"/>
      <c r="G82" s="110"/>
      <c r="H82" s="110"/>
      <c r="I82" s="110"/>
    </row>
    <row r="83" spans="1:9" ht="11.5" x14ac:dyDescent="0.25">
      <c r="A83" s="44"/>
      <c r="C83" s="110"/>
      <c r="D83" s="110"/>
      <c r="E83" s="110"/>
      <c r="F83" s="110"/>
      <c r="G83" s="110"/>
      <c r="H83" s="110"/>
      <c r="I83" s="110"/>
    </row>
    <row r="84" spans="1:9" ht="11.5" x14ac:dyDescent="0.25">
      <c r="A84" s="44"/>
      <c r="C84" s="110"/>
      <c r="D84" s="110"/>
      <c r="E84" s="110"/>
      <c r="F84" s="110"/>
      <c r="G84" s="110"/>
      <c r="H84" s="110"/>
      <c r="I84" s="110"/>
    </row>
    <row r="85" spans="1:9" ht="11.5" x14ac:dyDescent="0.25">
      <c r="A85" s="44"/>
      <c r="C85" s="110"/>
      <c r="D85" s="110"/>
      <c r="E85" s="110"/>
      <c r="F85" s="110"/>
      <c r="G85" s="110"/>
      <c r="H85" s="110"/>
      <c r="I85" s="110"/>
    </row>
    <row r="86" spans="1:9" ht="11.5" x14ac:dyDescent="0.25">
      <c r="A86" s="44"/>
      <c r="C86" s="110"/>
      <c r="D86" s="110"/>
      <c r="E86" s="110"/>
      <c r="F86" s="110"/>
      <c r="G86" s="110"/>
      <c r="H86" s="110"/>
      <c r="I86" s="110"/>
    </row>
    <row r="87" spans="1:9" ht="11.5" x14ac:dyDescent="0.25">
      <c r="A87" s="44"/>
      <c r="C87" s="110"/>
      <c r="D87" s="110"/>
      <c r="E87" s="110"/>
      <c r="F87" s="110"/>
      <c r="G87" s="110"/>
      <c r="H87" s="110"/>
      <c r="I87" s="110"/>
    </row>
    <row r="88" spans="1:9" ht="11.5" x14ac:dyDescent="0.25">
      <c r="A88" s="44"/>
      <c r="C88" s="110"/>
      <c r="D88" s="110"/>
      <c r="E88" s="110"/>
      <c r="F88" s="110"/>
      <c r="G88" s="110"/>
      <c r="H88" s="110"/>
      <c r="I88" s="110"/>
    </row>
    <row r="89" spans="1:9" ht="11.5" x14ac:dyDescent="0.25">
      <c r="A89" s="44"/>
      <c r="C89" s="110"/>
      <c r="D89" s="110"/>
      <c r="E89" s="110"/>
      <c r="F89" s="110"/>
      <c r="G89" s="110"/>
      <c r="H89" s="110"/>
      <c r="I89" s="110"/>
    </row>
    <row r="90" spans="1:9" x14ac:dyDescent="0.25">
      <c r="C90" s="110"/>
      <c r="D90" s="110"/>
      <c r="E90" s="110"/>
      <c r="F90" s="110"/>
      <c r="G90" s="110"/>
      <c r="H90" s="110"/>
      <c r="I90" s="110"/>
    </row>
    <row r="91" spans="1:9" ht="11.5" x14ac:dyDescent="0.25">
      <c r="A91" s="44"/>
      <c r="C91" s="110"/>
      <c r="D91" s="110"/>
      <c r="E91" s="110"/>
      <c r="F91" s="110"/>
      <c r="G91" s="110"/>
      <c r="H91" s="110"/>
      <c r="I91" s="110"/>
    </row>
    <row r="92" spans="1:9" ht="11.5" x14ac:dyDescent="0.25">
      <c r="A92" s="44"/>
      <c r="C92" s="110"/>
      <c r="D92" s="110"/>
      <c r="E92" s="110"/>
      <c r="F92" s="110"/>
      <c r="G92" s="110"/>
      <c r="H92" s="110"/>
      <c r="I92" s="110"/>
    </row>
    <row r="93" spans="1:9" x14ac:dyDescent="0.25">
      <c r="C93" s="110"/>
      <c r="D93" s="110"/>
      <c r="E93" s="110"/>
      <c r="F93" s="110"/>
      <c r="G93" s="110"/>
      <c r="H93" s="110"/>
      <c r="I93" s="110"/>
    </row>
    <row r="94" spans="1:9" x14ac:dyDescent="0.25">
      <c r="C94" s="110"/>
      <c r="D94" s="110"/>
      <c r="E94" s="110"/>
      <c r="F94" s="110"/>
      <c r="G94" s="110"/>
      <c r="H94" s="110"/>
      <c r="I94" s="110"/>
    </row>
    <row r="95" spans="1:9" x14ac:dyDescent="0.25">
      <c r="C95" s="110"/>
      <c r="D95" s="110"/>
      <c r="E95" s="110"/>
      <c r="F95" s="110"/>
      <c r="G95" s="110"/>
      <c r="H95" s="110"/>
      <c r="I95" s="110"/>
    </row>
    <row r="96" spans="1:9" x14ac:dyDescent="0.25">
      <c r="C96" s="110"/>
      <c r="D96" s="110"/>
      <c r="E96" s="110"/>
      <c r="F96" s="110"/>
      <c r="G96" s="110"/>
      <c r="H96" s="110"/>
      <c r="I96" s="110"/>
    </row>
    <row r="97" spans="1:9" x14ac:dyDescent="0.25">
      <c r="C97" s="110"/>
      <c r="D97" s="110"/>
      <c r="E97" s="110"/>
      <c r="F97" s="110"/>
      <c r="G97" s="110"/>
      <c r="H97" s="110"/>
      <c r="I97" s="110"/>
    </row>
    <row r="98" spans="1:9" x14ac:dyDescent="0.25">
      <c r="C98" s="110"/>
      <c r="D98" s="110"/>
      <c r="E98" s="110"/>
      <c r="F98" s="110"/>
      <c r="G98" s="110"/>
      <c r="H98" s="110"/>
      <c r="I98" s="110"/>
    </row>
    <row r="99" spans="1:9" x14ac:dyDescent="0.25">
      <c r="C99" s="110"/>
      <c r="D99" s="110"/>
      <c r="E99" s="110"/>
      <c r="F99" s="110"/>
      <c r="G99" s="110"/>
      <c r="H99" s="110"/>
      <c r="I99" s="110"/>
    </row>
    <row r="100" spans="1:9" ht="11.5" x14ac:dyDescent="0.25">
      <c r="A100" s="44"/>
      <c r="C100" s="110"/>
      <c r="D100" s="110"/>
      <c r="E100" s="110"/>
      <c r="F100" s="110"/>
      <c r="G100" s="110"/>
      <c r="H100" s="110"/>
      <c r="I100" s="110"/>
    </row>
    <row r="101" spans="1:9" ht="11.5" x14ac:dyDescent="0.25">
      <c r="A101" s="44"/>
      <c r="C101" s="110"/>
      <c r="D101" s="110"/>
      <c r="E101" s="110"/>
      <c r="F101" s="110"/>
      <c r="G101" s="110"/>
      <c r="H101" s="110"/>
      <c r="I101" s="110"/>
    </row>
    <row r="102" spans="1:9" x14ac:dyDescent="0.25">
      <c r="C102" s="110"/>
      <c r="D102" s="110"/>
      <c r="E102" s="110"/>
      <c r="F102" s="110"/>
      <c r="G102" s="110"/>
      <c r="H102" s="110"/>
      <c r="I102" s="110"/>
    </row>
    <row r="103" spans="1:9" x14ac:dyDescent="0.25">
      <c r="C103" s="110"/>
      <c r="D103" s="110"/>
      <c r="E103" s="110"/>
      <c r="F103" s="110"/>
      <c r="G103" s="110"/>
      <c r="H103" s="110"/>
      <c r="I103" s="110"/>
    </row>
    <row r="104" spans="1:9" x14ac:dyDescent="0.25">
      <c r="C104" s="110"/>
      <c r="D104" s="110"/>
      <c r="E104" s="110"/>
      <c r="F104" s="110"/>
      <c r="G104" s="110"/>
      <c r="H104" s="110"/>
      <c r="I104" s="110"/>
    </row>
    <row r="105" spans="1:9" x14ac:dyDescent="0.25">
      <c r="C105" s="110"/>
      <c r="D105" s="110"/>
      <c r="E105" s="110"/>
      <c r="F105" s="110"/>
      <c r="G105" s="110"/>
      <c r="H105" s="110"/>
      <c r="I105" s="110"/>
    </row>
    <row r="106" spans="1:9" x14ac:dyDescent="0.25">
      <c r="C106" s="110"/>
      <c r="D106" s="110"/>
      <c r="E106" s="110"/>
      <c r="F106" s="110"/>
      <c r="G106" s="110"/>
      <c r="H106" s="110"/>
      <c r="I106" s="110"/>
    </row>
    <row r="107" spans="1:9" x14ac:dyDescent="0.25">
      <c r="C107" s="110"/>
      <c r="D107" s="110"/>
      <c r="E107" s="110"/>
      <c r="F107" s="110"/>
      <c r="G107" s="110"/>
      <c r="H107" s="110"/>
      <c r="I107" s="110"/>
    </row>
    <row r="108" spans="1:9" ht="11.5" x14ac:dyDescent="0.25">
      <c r="A108" s="44"/>
      <c r="C108" s="110"/>
      <c r="D108" s="110"/>
      <c r="E108" s="110"/>
      <c r="F108" s="110"/>
      <c r="G108" s="110"/>
      <c r="H108" s="110"/>
      <c r="I108" s="110"/>
    </row>
    <row r="109" spans="1:9" ht="11.5" x14ac:dyDescent="0.25">
      <c r="A109" s="44"/>
      <c r="C109" s="110"/>
      <c r="D109" s="110"/>
      <c r="E109" s="110"/>
      <c r="F109" s="110"/>
      <c r="G109" s="110"/>
      <c r="H109" s="110"/>
      <c r="I109" s="110"/>
    </row>
    <row r="110" spans="1:9" x14ac:dyDescent="0.25">
      <c r="C110" s="110"/>
      <c r="D110" s="110"/>
      <c r="E110" s="110"/>
      <c r="F110" s="110"/>
      <c r="G110" s="110"/>
      <c r="H110" s="110"/>
      <c r="I110" s="110"/>
    </row>
    <row r="111" spans="1:9" x14ac:dyDescent="0.25">
      <c r="C111" s="110"/>
      <c r="D111" s="110"/>
      <c r="E111" s="110"/>
      <c r="F111" s="110"/>
      <c r="G111" s="110"/>
      <c r="H111" s="110"/>
      <c r="I111" s="110"/>
    </row>
    <row r="112" spans="1:9" x14ac:dyDescent="0.25">
      <c r="C112" s="110"/>
      <c r="D112" s="110"/>
      <c r="E112" s="110"/>
      <c r="F112" s="110"/>
      <c r="G112" s="110"/>
      <c r="H112" s="110"/>
      <c r="I112" s="110"/>
    </row>
    <row r="113" spans="1:9" x14ac:dyDescent="0.25">
      <c r="C113" s="110"/>
      <c r="D113" s="110"/>
      <c r="E113" s="110"/>
      <c r="F113" s="110"/>
      <c r="G113" s="110"/>
      <c r="H113" s="110"/>
      <c r="I113" s="110"/>
    </row>
    <row r="114" spans="1:9" x14ac:dyDescent="0.25">
      <c r="C114" s="110"/>
      <c r="D114" s="110"/>
      <c r="E114" s="110"/>
      <c r="F114" s="110"/>
      <c r="G114" s="110"/>
      <c r="H114" s="110"/>
      <c r="I114" s="110"/>
    </row>
    <row r="115" spans="1:9" x14ac:dyDescent="0.25">
      <c r="C115" s="110"/>
      <c r="D115" s="110"/>
      <c r="E115" s="110"/>
      <c r="F115" s="110"/>
      <c r="G115" s="110"/>
      <c r="H115" s="110"/>
      <c r="I115" s="110"/>
    </row>
    <row r="116" spans="1:9" x14ac:dyDescent="0.25">
      <c r="C116" s="110"/>
      <c r="D116" s="110"/>
      <c r="E116" s="110"/>
      <c r="F116" s="110"/>
      <c r="G116" s="110"/>
      <c r="H116" s="110"/>
      <c r="I116" s="110"/>
    </row>
    <row r="117" spans="1:9" ht="11.5" x14ac:dyDescent="0.25">
      <c r="A117" s="44"/>
      <c r="C117" s="110"/>
      <c r="D117" s="110"/>
      <c r="E117" s="110"/>
      <c r="F117" s="110"/>
      <c r="G117" s="110"/>
      <c r="H117" s="110"/>
      <c r="I117" s="110"/>
    </row>
    <row r="118" spans="1:9" ht="11.5" x14ac:dyDescent="0.25">
      <c r="A118" s="44"/>
      <c r="C118" s="110"/>
      <c r="D118" s="110"/>
      <c r="E118" s="110"/>
      <c r="F118" s="110"/>
      <c r="G118" s="110"/>
      <c r="H118" s="110"/>
      <c r="I118" s="110"/>
    </row>
    <row r="119" spans="1:9" x14ac:dyDescent="0.25">
      <c r="C119" s="110"/>
      <c r="D119" s="110"/>
      <c r="E119" s="110"/>
      <c r="F119" s="110"/>
      <c r="G119" s="110"/>
      <c r="H119" s="110"/>
      <c r="I119" s="110"/>
    </row>
    <row r="120" spans="1:9" x14ac:dyDescent="0.25">
      <c r="C120" s="110"/>
      <c r="D120" s="110"/>
      <c r="E120" s="110"/>
      <c r="F120" s="110"/>
      <c r="G120" s="110"/>
      <c r="H120" s="110"/>
      <c r="I120" s="110"/>
    </row>
    <row r="121" spans="1:9" x14ac:dyDescent="0.25">
      <c r="C121" s="110"/>
      <c r="D121" s="110"/>
      <c r="E121" s="110"/>
      <c r="F121" s="110"/>
      <c r="G121" s="110"/>
      <c r="H121" s="110"/>
      <c r="I121" s="110"/>
    </row>
    <row r="122" spans="1:9" x14ac:dyDescent="0.25">
      <c r="C122" s="110"/>
      <c r="D122" s="110"/>
      <c r="E122" s="110"/>
      <c r="F122" s="110"/>
      <c r="G122" s="110"/>
      <c r="H122" s="110"/>
      <c r="I122" s="110"/>
    </row>
    <row r="123" spans="1:9" x14ac:dyDescent="0.25">
      <c r="C123" s="110"/>
      <c r="D123" s="110"/>
      <c r="E123" s="110"/>
      <c r="F123" s="110"/>
      <c r="G123" s="110"/>
      <c r="H123" s="110"/>
      <c r="I123" s="110"/>
    </row>
    <row r="124" spans="1:9" x14ac:dyDescent="0.25">
      <c r="C124" s="110"/>
      <c r="D124" s="110"/>
      <c r="E124" s="110"/>
      <c r="F124" s="110"/>
      <c r="G124" s="110"/>
      <c r="H124" s="110"/>
      <c r="I124" s="110"/>
    </row>
    <row r="125" spans="1:9" ht="11.5" x14ac:dyDescent="0.25">
      <c r="A125" s="44"/>
      <c r="C125" s="110"/>
      <c r="D125" s="110"/>
      <c r="E125" s="110"/>
      <c r="F125" s="110"/>
      <c r="G125" s="110"/>
      <c r="H125" s="110"/>
      <c r="I125" s="110"/>
    </row>
    <row r="126" spans="1:9" ht="11.5" x14ac:dyDescent="0.25">
      <c r="A126" s="44"/>
      <c r="C126" s="110"/>
      <c r="D126" s="110"/>
      <c r="E126" s="110"/>
      <c r="F126" s="110"/>
      <c r="G126" s="110"/>
      <c r="H126" s="110"/>
      <c r="I126" s="110"/>
    </row>
    <row r="127" spans="1:9" x14ac:dyDescent="0.25">
      <c r="C127" s="110"/>
      <c r="D127" s="110"/>
      <c r="E127" s="110"/>
      <c r="F127" s="110"/>
      <c r="G127" s="110"/>
      <c r="H127" s="110"/>
      <c r="I127" s="110"/>
    </row>
    <row r="128" spans="1:9" x14ac:dyDescent="0.25">
      <c r="C128" s="110"/>
      <c r="D128" s="110"/>
      <c r="E128" s="110"/>
      <c r="F128" s="110"/>
      <c r="G128" s="110"/>
      <c r="H128" s="110"/>
      <c r="I128" s="110"/>
    </row>
    <row r="129" spans="1:9" x14ac:dyDescent="0.25">
      <c r="C129" s="110"/>
      <c r="D129" s="110"/>
      <c r="E129" s="110"/>
      <c r="F129" s="110"/>
      <c r="G129" s="110"/>
      <c r="H129" s="110"/>
      <c r="I129" s="110"/>
    </row>
    <row r="130" spans="1:9" x14ac:dyDescent="0.25">
      <c r="C130" s="110"/>
      <c r="D130" s="110"/>
      <c r="E130" s="110"/>
      <c r="F130" s="110"/>
      <c r="G130" s="110"/>
      <c r="H130" s="110"/>
      <c r="I130" s="110"/>
    </row>
    <row r="131" spans="1:9" x14ac:dyDescent="0.25">
      <c r="C131" s="110"/>
      <c r="D131" s="110"/>
      <c r="E131" s="110"/>
      <c r="F131" s="110"/>
      <c r="G131" s="110"/>
      <c r="H131" s="110"/>
      <c r="I131" s="110"/>
    </row>
    <row r="132" spans="1:9" x14ac:dyDescent="0.25">
      <c r="C132" s="110"/>
      <c r="D132" s="110"/>
      <c r="E132" s="110"/>
      <c r="F132" s="110"/>
      <c r="G132" s="110"/>
      <c r="H132" s="110"/>
      <c r="I132" s="110"/>
    </row>
    <row r="133" spans="1:9" x14ac:dyDescent="0.25">
      <c r="C133" s="110"/>
      <c r="D133" s="110"/>
      <c r="E133" s="110"/>
      <c r="F133" s="110"/>
      <c r="G133" s="110"/>
      <c r="H133" s="110"/>
      <c r="I133" s="110"/>
    </row>
    <row r="134" spans="1:9" ht="11.5" x14ac:dyDescent="0.25">
      <c r="A134" s="44"/>
      <c r="C134" s="110"/>
      <c r="D134" s="110"/>
      <c r="E134" s="110"/>
      <c r="F134" s="110"/>
      <c r="G134" s="110"/>
      <c r="H134" s="110"/>
      <c r="I134" s="110"/>
    </row>
    <row r="135" spans="1:9" ht="11.5" x14ac:dyDescent="0.25">
      <c r="A135" s="44"/>
      <c r="C135" s="110"/>
      <c r="D135" s="110"/>
      <c r="E135" s="110"/>
      <c r="F135" s="110"/>
      <c r="G135" s="110"/>
      <c r="H135" s="110"/>
      <c r="I135" s="110"/>
    </row>
    <row r="136" spans="1:9" x14ac:dyDescent="0.25">
      <c r="C136" s="110"/>
      <c r="D136" s="110"/>
      <c r="E136" s="110"/>
      <c r="F136" s="110"/>
      <c r="G136" s="110"/>
      <c r="H136" s="110"/>
      <c r="I136" s="110"/>
    </row>
    <row r="137" spans="1:9" x14ac:dyDescent="0.25">
      <c r="C137" s="110"/>
      <c r="D137" s="110"/>
      <c r="E137" s="110"/>
      <c r="F137" s="110"/>
      <c r="G137" s="110"/>
      <c r="H137" s="110"/>
      <c r="I137" s="110"/>
    </row>
    <row r="138" spans="1:9" x14ac:dyDescent="0.25">
      <c r="C138" s="110"/>
      <c r="D138" s="110"/>
      <c r="E138" s="110"/>
      <c r="F138" s="110"/>
      <c r="G138" s="110"/>
      <c r="H138" s="110"/>
      <c r="I138" s="110"/>
    </row>
    <row r="139" spans="1:9" x14ac:dyDescent="0.25">
      <c r="C139" s="110"/>
      <c r="D139" s="110"/>
      <c r="E139" s="110"/>
      <c r="F139" s="110"/>
      <c r="G139" s="110"/>
      <c r="H139" s="110"/>
      <c r="I139" s="110"/>
    </row>
    <row r="140" spans="1:9" x14ac:dyDescent="0.25">
      <c r="C140" s="110"/>
      <c r="D140" s="110"/>
      <c r="E140" s="110"/>
      <c r="F140" s="110"/>
      <c r="G140" s="110"/>
      <c r="H140" s="110"/>
      <c r="I140" s="110"/>
    </row>
    <row r="141" spans="1:9" x14ac:dyDescent="0.25">
      <c r="C141" s="110"/>
      <c r="D141" s="110"/>
      <c r="E141" s="110"/>
      <c r="F141" s="110"/>
      <c r="G141" s="110"/>
      <c r="H141" s="110"/>
      <c r="I141" s="110"/>
    </row>
    <row r="142" spans="1:9" ht="11.5" x14ac:dyDescent="0.25">
      <c r="A142" s="44"/>
      <c r="C142" s="110"/>
      <c r="D142" s="110"/>
      <c r="E142" s="110"/>
      <c r="F142" s="110"/>
      <c r="G142" s="110"/>
      <c r="H142" s="110"/>
      <c r="I142" s="110"/>
    </row>
    <row r="143" spans="1:9" ht="11.5" x14ac:dyDescent="0.25">
      <c r="A143" s="44"/>
      <c r="C143" s="110"/>
      <c r="D143" s="110"/>
      <c r="E143" s="110"/>
      <c r="F143" s="110"/>
      <c r="G143" s="110"/>
      <c r="H143" s="110"/>
      <c r="I143" s="110"/>
    </row>
    <row r="144" spans="1:9" x14ac:dyDescent="0.25">
      <c r="C144" s="110"/>
      <c r="D144" s="110"/>
      <c r="E144" s="110"/>
      <c r="F144" s="110"/>
      <c r="G144" s="110"/>
      <c r="H144" s="110"/>
      <c r="I144" s="110"/>
    </row>
    <row r="145" spans="1:9" x14ac:dyDescent="0.25">
      <c r="C145" s="110"/>
      <c r="D145" s="110"/>
      <c r="E145" s="110"/>
      <c r="F145" s="110"/>
      <c r="G145" s="110"/>
      <c r="H145" s="110"/>
      <c r="I145" s="110"/>
    </row>
    <row r="146" spans="1:9" x14ac:dyDescent="0.25">
      <c r="C146" s="110"/>
      <c r="D146" s="110"/>
      <c r="E146" s="110"/>
      <c r="F146" s="110"/>
      <c r="G146" s="110"/>
      <c r="H146" s="110"/>
      <c r="I146" s="110"/>
    </row>
    <row r="147" spans="1:9" x14ac:dyDescent="0.25">
      <c r="C147" s="110"/>
      <c r="D147" s="110"/>
      <c r="E147" s="110"/>
      <c r="F147" s="110"/>
      <c r="G147" s="110"/>
      <c r="H147" s="110"/>
      <c r="I147" s="110"/>
    </row>
    <row r="148" spans="1:9" x14ac:dyDescent="0.25">
      <c r="C148" s="110"/>
      <c r="D148" s="110"/>
      <c r="E148" s="110"/>
      <c r="F148" s="110"/>
      <c r="G148" s="110"/>
      <c r="H148" s="110"/>
      <c r="I148" s="110"/>
    </row>
    <row r="149" spans="1:9" x14ac:dyDescent="0.25">
      <c r="C149" s="110"/>
      <c r="D149" s="110"/>
      <c r="E149" s="110"/>
      <c r="F149" s="110"/>
      <c r="G149" s="110"/>
      <c r="H149" s="110"/>
      <c r="I149" s="110"/>
    </row>
    <row r="150" spans="1:9" x14ac:dyDescent="0.25">
      <c r="C150" s="110"/>
      <c r="D150" s="110"/>
      <c r="E150" s="110"/>
      <c r="F150" s="110"/>
      <c r="G150" s="110"/>
      <c r="H150" s="110"/>
      <c r="I150" s="110"/>
    </row>
    <row r="151" spans="1:9" ht="11.5" x14ac:dyDescent="0.25">
      <c r="A151" s="44"/>
      <c r="C151" s="110"/>
      <c r="D151" s="110"/>
      <c r="E151" s="110"/>
      <c r="F151" s="110"/>
      <c r="G151" s="110"/>
      <c r="H151" s="110"/>
      <c r="I151" s="110"/>
    </row>
    <row r="152" spans="1:9" ht="11.5" x14ac:dyDescent="0.25">
      <c r="A152" s="44"/>
      <c r="C152" s="110"/>
      <c r="D152" s="110"/>
      <c r="E152" s="110"/>
      <c r="F152" s="110"/>
      <c r="G152" s="110"/>
      <c r="H152" s="110"/>
      <c r="I152" s="110"/>
    </row>
    <row r="153" spans="1:9" x14ac:dyDescent="0.25">
      <c r="C153" s="110"/>
      <c r="D153" s="110"/>
      <c r="E153" s="110"/>
      <c r="F153" s="110"/>
      <c r="G153" s="110"/>
      <c r="H153" s="110"/>
      <c r="I153" s="110"/>
    </row>
    <row r="154" spans="1:9" x14ac:dyDescent="0.25">
      <c r="C154" s="110"/>
      <c r="D154" s="110"/>
      <c r="E154" s="110"/>
      <c r="F154" s="110"/>
      <c r="G154" s="110"/>
      <c r="H154" s="110"/>
      <c r="I154" s="110"/>
    </row>
    <row r="155" spans="1:9" x14ac:dyDescent="0.25">
      <c r="C155" s="110"/>
      <c r="D155" s="110"/>
      <c r="E155" s="110"/>
      <c r="F155" s="110"/>
      <c r="G155" s="110"/>
      <c r="H155" s="110"/>
      <c r="I155" s="110"/>
    </row>
    <row r="156" spans="1:9" x14ac:dyDescent="0.25">
      <c r="C156" s="110"/>
      <c r="D156" s="110"/>
      <c r="E156" s="110"/>
      <c r="F156" s="110"/>
      <c r="G156" s="110"/>
      <c r="H156" s="110"/>
      <c r="I156" s="110"/>
    </row>
    <row r="157" spans="1:9" x14ac:dyDescent="0.25">
      <c r="C157" s="110"/>
      <c r="D157" s="110"/>
      <c r="E157" s="110"/>
      <c r="F157" s="110"/>
      <c r="G157" s="110"/>
      <c r="H157" s="110"/>
      <c r="I157" s="110"/>
    </row>
    <row r="158" spans="1:9" x14ac:dyDescent="0.25">
      <c r="C158" s="110"/>
      <c r="D158" s="110"/>
      <c r="E158" s="110"/>
      <c r="F158" s="110"/>
      <c r="G158" s="110"/>
      <c r="H158" s="110"/>
      <c r="I158" s="110"/>
    </row>
    <row r="159" spans="1:9" ht="11.5" x14ac:dyDescent="0.25">
      <c r="A159" s="44"/>
      <c r="C159" s="110"/>
      <c r="D159" s="110"/>
      <c r="E159" s="110"/>
      <c r="F159" s="110"/>
      <c r="G159" s="110"/>
      <c r="H159" s="110"/>
      <c r="I159" s="110"/>
    </row>
    <row r="160" spans="1:9" ht="11.5" x14ac:dyDescent="0.25">
      <c r="A160" s="44"/>
      <c r="C160" s="110"/>
      <c r="D160" s="110"/>
      <c r="E160" s="110"/>
      <c r="F160" s="110"/>
      <c r="G160" s="110"/>
      <c r="H160" s="110"/>
      <c r="I160" s="110"/>
    </row>
    <row r="161" spans="1:9" x14ac:dyDescent="0.25">
      <c r="C161" s="110"/>
      <c r="D161" s="110"/>
      <c r="E161" s="110"/>
      <c r="F161" s="110"/>
      <c r="G161" s="110"/>
      <c r="H161" s="110"/>
      <c r="I161" s="110"/>
    </row>
    <row r="162" spans="1:9" x14ac:dyDescent="0.25">
      <c r="C162" s="110"/>
      <c r="D162" s="110"/>
      <c r="E162" s="110"/>
      <c r="F162" s="110"/>
      <c r="G162" s="110"/>
      <c r="H162" s="110"/>
      <c r="I162" s="110"/>
    </row>
    <row r="163" spans="1:9" x14ac:dyDescent="0.25">
      <c r="C163" s="110"/>
      <c r="D163" s="110"/>
      <c r="E163" s="110"/>
      <c r="F163" s="110"/>
      <c r="G163" s="110"/>
      <c r="H163" s="110"/>
      <c r="I163" s="110"/>
    </row>
    <row r="164" spans="1:9" x14ac:dyDescent="0.25">
      <c r="C164" s="110"/>
      <c r="D164" s="110"/>
      <c r="E164" s="110"/>
      <c r="F164" s="110"/>
      <c r="G164" s="110"/>
      <c r="H164" s="110"/>
      <c r="I164" s="110"/>
    </row>
    <row r="165" spans="1:9" x14ac:dyDescent="0.25">
      <c r="C165" s="110"/>
      <c r="D165" s="110"/>
      <c r="E165" s="110"/>
      <c r="F165" s="110"/>
      <c r="G165" s="110"/>
      <c r="H165" s="110"/>
      <c r="I165" s="110"/>
    </row>
    <row r="166" spans="1:9" x14ac:dyDescent="0.25">
      <c r="C166" s="110"/>
      <c r="D166" s="110"/>
      <c r="E166" s="110"/>
      <c r="F166" s="110"/>
      <c r="G166" s="110"/>
      <c r="H166" s="110"/>
      <c r="I166" s="110"/>
    </row>
    <row r="167" spans="1:9" x14ac:dyDescent="0.25">
      <c r="C167" s="110"/>
      <c r="D167" s="110"/>
      <c r="E167" s="110"/>
      <c r="F167" s="110"/>
      <c r="G167" s="110"/>
      <c r="H167" s="110"/>
      <c r="I167" s="110"/>
    </row>
    <row r="168" spans="1:9" ht="11.5" x14ac:dyDescent="0.25">
      <c r="A168" s="44"/>
      <c r="C168" s="110"/>
      <c r="D168" s="110"/>
      <c r="E168" s="110"/>
      <c r="F168" s="110"/>
      <c r="G168" s="110"/>
      <c r="H168" s="110"/>
      <c r="I168" s="110"/>
    </row>
    <row r="169" spans="1:9" ht="11.5" x14ac:dyDescent="0.25">
      <c r="A169" s="44"/>
      <c r="C169" s="110"/>
      <c r="D169" s="110"/>
      <c r="E169" s="110"/>
      <c r="F169" s="110"/>
      <c r="G169" s="110"/>
      <c r="H169" s="110"/>
      <c r="I169" s="110"/>
    </row>
    <row r="170" spans="1:9" x14ac:dyDescent="0.25">
      <c r="C170" s="110"/>
      <c r="D170" s="110"/>
      <c r="E170" s="110"/>
      <c r="F170" s="110"/>
      <c r="G170" s="110"/>
      <c r="H170" s="110"/>
      <c r="I170" s="110"/>
    </row>
    <row r="171" spans="1:9" x14ac:dyDescent="0.25">
      <c r="C171" s="110"/>
      <c r="D171" s="110"/>
      <c r="E171" s="110"/>
      <c r="F171" s="110"/>
      <c r="G171" s="110"/>
      <c r="H171" s="110"/>
      <c r="I171" s="110"/>
    </row>
    <row r="172" spans="1:9" x14ac:dyDescent="0.25">
      <c r="C172" s="110"/>
      <c r="D172" s="110"/>
      <c r="E172" s="110"/>
      <c r="F172" s="110"/>
      <c r="G172" s="110"/>
      <c r="H172" s="110"/>
      <c r="I172" s="110"/>
    </row>
    <row r="173" spans="1:9" x14ac:dyDescent="0.25">
      <c r="C173" s="110"/>
      <c r="D173" s="110"/>
      <c r="E173" s="110"/>
      <c r="F173" s="110"/>
      <c r="G173" s="110"/>
      <c r="H173" s="110"/>
      <c r="I173" s="110"/>
    </row>
    <row r="174" spans="1:9" x14ac:dyDescent="0.25">
      <c r="C174" s="110"/>
      <c r="D174" s="110"/>
      <c r="E174" s="110"/>
      <c r="F174" s="110"/>
      <c r="G174" s="110"/>
      <c r="H174" s="110"/>
      <c r="I174" s="110"/>
    </row>
    <row r="176" spans="1:9" ht="11.5" x14ac:dyDescent="0.25">
      <c r="A176" s="44"/>
    </row>
    <row r="177" spans="1:1" ht="11.5" x14ac:dyDescent="0.25">
      <c r="A177" s="44"/>
    </row>
    <row r="186" spans="1:1" ht="11.5" x14ac:dyDescent="0.25">
      <c r="A186" s="44"/>
    </row>
    <row r="193" spans="1:1" ht="11.5" x14ac:dyDescent="0.25">
      <c r="A193" s="44"/>
    </row>
    <row r="194" spans="1:1" ht="11.5" x14ac:dyDescent="0.25">
      <c r="A194" s="44"/>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CB59C4AAA73EE429DE74CB288F280C0" ma:contentTypeVersion="3" ma:contentTypeDescription="Crée un document." ma:contentTypeScope="" ma:versionID="ae58d057f37854a61ab104ea2e5e62bf">
  <xsd:schema xmlns:xsd="http://www.w3.org/2001/XMLSchema" xmlns:xs="http://www.w3.org/2001/XMLSchema" xmlns:p="http://schemas.microsoft.com/office/2006/metadata/properties" xmlns:ns2="6b159598-2cdb-484c-9449-1c970adb4b28" targetNamespace="http://schemas.microsoft.com/office/2006/metadata/properties" ma:root="true" ma:fieldsID="8df325f3d5c7f5ac0ecd1752d9448951" ns2:_="">
    <xsd:import namespace="6b159598-2cdb-484c-9449-1c970adb4b28"/>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159598-2cdb-484c-9449-1c970adb4b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7FC1E4-F3CF-45D0-AA78-4C4B14FE617D}">
  <ds:schemaRefs>
    <ds:schemaRef ds:uri="f1594219-80d3-4c5a-81af-ace6d5f1b009"/>
    <ds:schemaRef ds:uri="http://purl.org/dc/elements/1.1/"/>
    <ds:schemaRef ds:uri="http://purl.org/dc/dcmitype/"/>
    <ds:schemaRef ds:uri="http://purl.org/dc/terms/"/>
    <ds:schemaRef ds:uri="7a0f724a-9d58-4b9f-a63b-14a2f05f5890"/>
    <ds:schemaRef ds:uri="484c8c59-755d-4516-b8d2-1621b38262b4"/>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D5FA82C9-DC4A-4646-8D3C-948A71AA1544}"/>
</file>

<file path=customXml/itemProps3.xml><?xml version="1.0" encoding="utf-8"?>
<ds:datastoreItem xmlns:ds="http://schemas.openxmlformats.org/officeDocument/2006/customXml" ds:itemID="{AF238948-B267-47AE-8A72-24064C36AD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of Contents</vt:lpstr>
      <vt:lpstr>Data Dashboard</vt:lpstr>
      <vt:lpstr>C</vt:lpstr>
      <vt:lpstr>C.1</vt:lpstr>
      <vt:lpstr>C.2</vt:lpstr>
      <vt:lpstr>C.3</vt:lpstr>
      <vt:lpstr>C.4</vt:lpstr>
      <vt:lpstr>C.5</vt:lpstr>
      <vt:lpstr>C.6</vt:lpstr>
      <vt:lpstr>C.7</vt:lpstr>
      <vt:lpstr>C.8</vt:lpstr>
      <vt:lpstr>C.9</vt:lpstr>
      <vt:lpstr>C.10</vt:lpstr>
      <vt:lpstr>C.11</vt:lpstr>
      <vt:lpstr>D</vt:lpstr>
      <vt:lpstr>D.1</vt:lpstr>
      <vt:lpstr>D.2</vt:lpstr>
      <vt:lpstr>D.3</vt:lpstr>
      <vt:lpstr>D.4</vt:lpstr>
      <vt:lpstr>D.5</vt:lpstr>
      <vt:lpstr>Balance</vt:lpstr>
      <vt:lpstr>Imports</vt:lpstr>
      <vt:lpstr>Exports</vt:lpstr>
      <vt:lpstr>Prices_Monthly</vt:lpstr>
      <vt:lpstr>Prices_Quarterly</vt:lpstr>
      <vt:lpstr>Prices_Annual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dc:creator>
  <cp:keywords/>
  <dc:description/>
  <cp:lastModifiedBy>Trevor Green</cp:lastModifiedBy>
  <cp:revision/>
  <dcterms:created xsi:type="dcterms:W3CDTF">2012-08-14T20:12:12Z</dcterms:created>
  <dcterms:modified xsi:type="dcterms:W3CDTF">2025-05-27T06:26:22Z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0x0101005CB59C4AAA73EE429DE74CB288F280C0</vt:lpwstr>
  </property>
  <property fmtid="{D5CDD505-2E9C-101B-9397-08002B2CF9AE}" pid="3" name="MediaServiceImageTags">
    <vt:lpwstr/>
  </property>
  <property fmtid="{D5CDD505-2E9C-101B-9397-08002B2CF9AE}" pid="4" name="MSIP_Label_2ba2672d-0f89-4131-a832-81ec170e1d4b_Enabled">
    <vt:lpwstr>true</vt:lpwstr>
  </property>
  <property fmtid="{D5CDD505-2E9C-101B-9397-08002B2CF9AE}" pid="5" name="MSIP_Label_2ba2672d-0f89-4131-a832-81ec170e1d4b_SetDate">
    <vt:lpwstr>2025-05-27T06:25:21Z</vt:lpwstr>
  </property>
  <property fmtid="{D5CDD505-2E9C-101B-9397-08002B2CF9AE}" pid="6" name="MSIP_Label_2ba2672d-0f89-4131-a832-81ec170e1d4b_Method">
    <vt:lpwstr>Privileged</vt:lpwstr>
  </property>
  <property fmtid="{D5CDD505-2E9C-101B-9397-08002B2CF9AE}" pid="7" name="MSIP_Label_2ba2672d-0f89-4131-a832-81ec170e1d4b_Name">
    <vt:lpwstr>Non-Confidential</vt:lpwstr>
  </property>
  <property fmtid="{D5CDD505-2E9C-101B-9397-08002B2CF9AE}" pid="8" name="MSIP_Label_2ba2672d-0f89-4131-a832-81ec170e1d4b_SiteId">
    <vt:lpwstr>65358cd9-f346-46b5-a443-b729819852c5</vt:lpwstr>
  </property>
  <property fmtid="{D5CDD505-2E9C-101B-9397-08002B2CF9AE}" pid="9" name="MSIP_Label_2ba2672d-0f89-4131-a832-81ec170e1d4b_ActionId">
    <vt:lpwstr>66c59bce-d852-4238-b0fa-3eed90197b00</vt:lpwstr>
  </property>
  <property fmtid="{D5CDD505-2E9C-101B-9397-08002B2CF9AE}" pid="10" name="MSIP_Label_2ba2672d-0f89-4131-a832-81ec170e1d4b_ContentBits">
    <vt:lpwstr>0</vt:lpwstr>
  </property>
  <property fmtid="{D5CDD505-2E9C-101B-9397-08002B2CF9AE}" pid="11" name="MSIP_Label_2ba2672d-0f89-4131-a832-81ec170e1d4b_Tag">
    <vt:lpwstr>10, 0, 1, 1</vt:lpwstr>
  </property>
</Properties>
</file>