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I30" i="29" l="1"/>
  <c r="H30" i="29"/>
  <c r="G30" i="29"/>
  <c r="S28" i="18" l="1"/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9" i="18"/>
  <c r="S30" i="18"/>
  <c r="S26" i="18"/>
  <c r="D140" i="20"/>
  <c r="S31" i="18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I2" i="29" l="1"/>
  <c r="I25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2" i="13" l="1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E19" i="14"/>
  <c r="G20" i="14"/>
  <c r="G21" i="14"/>
  <c r="G19" i="16" l="1"/>
  <c r="K18" i="18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<sst xmlns="http://schemas.openxmlformats.org/spreadsheetml/2006/main" count="2083" uniqueCount="879">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</sst>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30" sqref="I30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39">
        <v>1500000</v>
      </c>
      <c r="C3" s="39">
        <v>0</v>
      </c>
      <c r="D3" s="3">
        <f t="shared" ref="D3:D22" si="0">B3-C3</f>
        <v>1500000</v>
      </c>
      <c r="E3" s="23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46" activePane="bottomLeft" state="frozen"/>
      <selection pane="bottomLeft" activeCell="D161" sqref="D16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569531.91590024147</v>
      </c>
      <c r="K163">
        <f>K156/I156*1448696</f>
        <v>879164.08409975853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abSelected="1" zoomScaleNormal="100" workbookViewId="0">
      <pane ySplit="1" topLeftCell="A90" activePane="bottomLeft" state="frozen"/>
      <selection pane="bottomLeft" activeCell="B116" sqref="B11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417</v>
      </c>
      <c r="F2" s="11">
        <f>IF(B2&gt;0,1,0)</f>
        <v>1</v>
      </c>
      <c r="G2" s="11">
        <f>B2*(E2-F2)</f>
        <v>20800000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413</v>
      </c>
      <c r="F3" s="11">
        <f t="shared" ref="F3:F38" si="1">IF(B3&gt;0,1,0)</f>
        <v>1</v>
      </c>
      <c r="G3" s="11">
        <f t="shared" ref="G3:G23" si="2">B3*(E3-F3)</f>
        <v>1236000000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412</v>
      </c>
      <c r="F4" s="11">
        <f t="shared" si="1"/>
        <v>1</v>
      </c>
      <c r="G4" s="11">
        <f t="shared" si="2"/>
        <v>1233000000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412</v>
      </c>
      <c r="F5" s="11">
        <f t="shared" si="1"/>
        <v>1</v>
      </c>
      <c r="G5" s="11">
        <f t="shared" si="2"/>
        <v>6165000000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411</v>
      </c>
      <c r="F6" s="11">
        <f t="shared" si="1"/>
        <v>1</v>
      </c>
      <c r="G6" s="11">
        <f t="shared" si="2"/>
        <v>1230000000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410</v>
      </c>
      <c r="F7" s="11">
        <f t="shared" si="1"/>
        <v>0</v>
      </c>
      <c r="G7" s="11">
        <f t="shared" si="2"/>
        <v>-1230000000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410</v>
      </c>
      <c r="F8" s="11">
        <f t="shared" si="1"/>
        <v>0</v>
      </c>
      <c r="G8" s="11">
        <f t="shared" si="2"/>
        <v>-82000000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410</v>
      </c>
      <c r="F9" s="11">
        <f t="shared" si="1"/>
        <v>1</v>
      </c>
      <c r="G9" s="11">
        <f>B9*(E9-F9)</f>
        <v>1227000000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409</v>
      </c>
      <c r="F10" s="11">
        <f t="shared" si="1"/>
        <v>1</v>
      </c>
      <c r="G10" s="11">
        <f t="shared" si="2"/>
        <v>1224000000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409</v>
      </c>
      <c r="F11" s="11">
        <f t="shared" si="1"/>
        <v>1</v>
      </c>
      <c r="G11" s="11">
        <f t="shared" si="2"/>
        <v>10200000000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406</v>
      </c>
      <c r="F12" s="11">
        <f t="shared" si="1"/>
        <v>1</v>
      </c>
      <c r="G12" s="11">
        <f t="shared" si="2"/>
        <v>404323650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406</v>
      </c>
      <c r="F13" s="11">
        <f t="shared" si="1"/>
        <v>1</v>
      </c>
      <c r="G13" s="11">
        <f t="shared" si="2"/>
        <v>1215000000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406</v>
      </c>
      <c r="F14" s="11">
        <f t="shared" si="1"/>
        <v>1</v>
      </c>
      <c r="G14" s="11">
        <f t="shared" si="2"/>
        <v>482393880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394</v>
      </c>
      <c r="F15" s="11">
        <f t="shared" si="1"/>
        <v>1</v>
      </c>
      <c r="G15" s="11">
        <f t="shared" si="2"/>
        <v>786000000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382</v>
      </c>
      <c r="F16" s="11">
        <f t="shared" si="1"/>
        <v>1</v>
      </c>
      <c r="G16" s="11">
        <f t="shared" si="2"/>
        <v>1143000000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381</v>
      </c>
      <c r="F17" s="11">
        <f t="shared" si="1"/>
        <v>1</v>
      </c>
      <c r="G17" s="11">
        <f t="shared" si="2"/>
        <v>1140000000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380</v>
      </c>
      <c r="F18" s="11">
        <f t="shared" si="1"/>
        <v>1</v>
      </c>
      <c r="G18" s="11">
        <f t="shared" si="2"/>
        <v>720100000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365</v>
      </c>
      <c r="F19" s="11">
        <f t="shared" si="1"/>
        <v>1</v>
      </c>
      <c r="G19" s="11">
        <f t="shared" si="2"/>
        <v>292842732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364</v>
      </c>
      <c r="F20" s="11">
        <f t="shared" si="1"/>
        <v>1</v>
      </c>
      <c r="G20" s="11">
        <f t="shared" si="2"/>
        <v>1089000000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358</v>
      </c>
      <c r="F21" s="11">
        <f t="shared" si="1"/>
        <v>1</v>
      </c>
      <c r="G21" s="11">
        <f t="shared" si="2"/>
        <v>178500000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344</v>
      </c>
      <c r="F22" s="11">
        <f t="shared" si="1"/>
        <v>0</v>
      </c>
      <c r="G22" s="11">
        <f t="shared" si="2"/>
        <v>-1032000000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336</v>
      </c>
      <c r="F23" s="11">
        <f t="shared" si="1"/>
        <v>1</v>
      </c>
      <c r="G23" s="11">
        <f t="shared" si="2"/>
        <v>1005000000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336</v>
      </c>
      <c r="F24" s="11">
        <f t="shared" si="1"/>
        <v>1</v>
      </c>
      <c r="G24" s="11">
        <f>B24*(E24-F24)</f>
        <v>211332405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334</v>
      </c>
      <c r="F25" s="11">
        <f t="shared" si="1"/>
        <v>0</v>
      </c>
      <c r="G25" s="11">
        <f t="shared" ref="G25:G30" si="3">B25*(E25-F25)</f>
        <v>-1069100600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332</v>
      </c>
      <c r="F26" s="11">
        <f t="shared" si="1"/>
        <v>0</v>
      </c>
      <c r="G26" s="11">
        <f t="shared" si="3"/>
        <v>-996298800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330</v>
      </c>
      <c r="F27" s="11">
        <f t="shared" si="1"/>
        <v>1</v>
      </c>
      <c r="G27" s="11">
        <f t="shared" si="3"/>
        <v>329000000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330</v>
      </c>
      <c r="F28" s="11">
        <f t="shared" si="1"/>
        <v>1</v>
      </c>
      <c r="G28" s="11">
        <f t="shared" si="3"/>
        <v>1974000000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330</v>
      </c>
      <c r="F29" s="11">
        <f t="shared" si="1"/>
        <v>1</v>
      </c>
      <c r="G29" s="11">
        <f t="shared" si="3"/>
        <v>1908200000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330</v>
      </c>
      <c r="F30" s="11">
        <f t="shared" si="1"/>
        <v>0</v>
      </c>
      <c r="G30" s="11">
        <f t="shared" si="3"/>
        <v>-1650000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329</v>
      </c>
      <c r="F31" s="11">
        <f t="shared" si="1"/>
        <v>0</v>
      </c>
      <c r="G31" s="11">
        <f>B31*(E31-F31)</f>
        <v>-8554000000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327</v>
      </c>
      <c r="F32" s="11">
        <f t="shared" si="1"/>
        <v>0</v>
      </c>
      <c r="G32" s="11">
        <f>B32*(E32-F32)</f>
        <v>-8567400000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308</v>
      </c>
      <c r="F33" s="11">
        <f t="shared" si="1"/>
        <v>1</v>
      </c>
      <c r="G33" s="11">
        <f>B33*(E33-F33)</f>
        <v>100390535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290</v>
      </c>
      <c r="F34" s="11">
        <f t="shared" si="1"/>
        <v>1</v>
      </c>
      <c r="G34" s="11">
        <f t="shared" ref="G34:G104" si="4">B34*(E34-F34)</f>
        <v>8207600000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290</v>
      </c>
      <c r="F35" s="11">
        <f t="shared" si="1"/>
        <v>1</v>
      </c>
      <c r="G35" s="12">
        <f t="shared" si="4"/>
        <v>3179000000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275</v>
      </c>
      <c r="F36" s="11">
        <f t="shared" si="1"/>
        <v>1</v>
      </c>
      <c r="G36" s="11">
        <f t="shared" si="4"/>
        <v>114724074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275</v>
      </c>
      <c r="F37" s="11">
        <f t="shared" si="1"/>
        <v>0</v>
      </c>
      <c r="G37" s="11">
        <f t="shared" si="4"/>
        <v>-247500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274</v>
      </c>
      <c r="F38" s="11">
        <f t="shared" si="1"/>
        <v>1</v>
      </c>
      <c r="G38" s="12">
        <f t="shared" si="4"/>
        <v>546000000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274</v>
      </c>
      <c r="F39" s="11">
        <f>IF(B39&gt;0,1,0)</f>
        <v>1</v>
      </c>
      <c r="G39" s="11">
        <f t="shared" si="4"/>
        <v>546000000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260</v>
      </c>
      <c r="F40" s="11">
        <f>IF(B40&gt;0,1,0)</f>
        <v>0</v>
      </c>
      <c r="G40" s="11">
        <f t="shared" si="4"/>
        <v>-52000000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260</v>
      </c>
      <c r="F41" s="11">
        <f>IF(B41&gt;0,1,0)</f>
        <v>0</v>
      </c>
      <c r="G41" s="11">
        <f t="shared" si="4"/>
        <v>-161200000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260</v>
      </c>
      <c r="F42" s="11">
        <f t="shared" ref="F42:F104" si="5">IF(B42&gt;0,1,0)</f>
        <v>0</v>
      </c>
      <c r="G42" s="11">
        <f t="shared" si="4"/>
        <v>-31200000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258</v>
      </c>
      <c r="F43" s="11">
        <f t="shared" si="5"/>
        <v>1</v>
      </c>
      <c r="G43" s="11">
        <f t="shared" si="4"/>
        <v>167050000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258</v>
      </c>
      <c r="F44" s="11">
        <f t="shared" si="5"/>
        <v>0</v>
      </c>
      <c r="G44" s="11">
        <f t="shared" si="4"/>
        <v>-1290000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258</v>
      </c>
      <c r="F45" s="11">
        <f t="shared" si="5"/>
        <v>1</v>
      </c>
      <c r="G45" s="11">
        <f t="shared" si="4"/>
        <v>7453000000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254</v>
      </c>
      <c r="F46" s="11">
        <f t="shared" si="5"/>
        <v>0</v>
      </c>
      <c r="G46" s="11">
        <f t="shared" si="4"/>
        <v>-50800000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251</v>
      </c>
      <c r="F47" s="11">
        <f t="shared" si="5"/>
        <v>0</v>
      </c>
      <c r="G47" s="11">
        <f t="shared" si="4"/>
        <v>-50200000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250</v>
      </c>
      <c r="F48" s="11">
        <f t="shared" si="5"/>
        <v>0</v>
      </c>
      <c r="G48" s="11">
        <f t="shared" si="4"/>
        <v>-50000000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245</v>
      </c>
      <c r="F49" s="11">
        <f t="shared" si="5"/>
        <v>1</v>
      </c>
      <c r="G49" s="11">
        <f t="shared" si="4"/>
        <v>732000000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245</v>
      </c>
      <c r="F50" s="11">
        <f t="shared" si="5"/>
        <v>1</v>
      </c>
      <c r="G50" s="12">
        <f t="shared" si="4"/>
        <v>732000000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244</v>
      </c>
      <c r="F51" s="11">
        <f t="shared" si="5"/>
        <v>1</v>
      </c>
      <c r="G51" s="11">
        <f t="shared" si="4"/>
        <v>186088671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244</v>
      </c>
      <c r="F52" s="11">
        <f t="shared" si="5"/>
        <v>0</v>
      </c>
      <c r="G52" s="11">
        <f t="shared" si="4"/>
        <v>-48800000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237</v>
      </c>
      <c r="F53" s="11">
        <f t="shared" si="5"/>
        <v>0</v>
      </c>
      <c r="G53" s="11">
        <f t="shared" si="4"/>
        <v>-94918500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228</v>
      </c>
      <c r="F54" s="11">
        <f t="shared" si="5"/>
        <v>0</v>
      </c>
      <c r="G54" s="11">
        <f t="shared" si="4"/>
        <v>-228090288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222</v>
      </c>
      <c r="F55" s="11">
        <f t="shared" si="5"/>
        <v>0</v>
      </c>
      <c r="G55" s="11">
        <f t="shared" si="4"/>
        <v>-8880000000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213</v>
      </c>
      <c r="F56" s="11">
        <f t="shared" si="5"/>
        <v>1</v>
      </c>
      <c r="G56" s="11">
        <f t="shared" si="4"/>
        <v>183518224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186</v>
      </c>
      <c r="F57" s="11">
        <f t="shared" si="5"/>
        <v>0</v>
      </c>
      <c r="G57" s="11">
        <f t="shared" si="4"/>
        <v>-9337200000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185</v>
      </c>
      <c r="F58" s="11">
        <f t="shared" si="5"/>
        <v>0</v>
      </c>
      <c r="G58" s="11">
        <f t="shared" si="4"/>
        <v>-2257092500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182</v>
      </c>
      <c r="F59" s="11">
        <f t="shared" si="5"/>
        <v>1</v>
      </c>
      <c r="G59" s="11">
        <f t="shared" si="4"/>
        <v>96817986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181</v>
      </c>
      <c r="F60" s="11">
        <f t="shared" si="5"/>
        <v>0</v>
      </c>
      <c r="G60" s="11">
        <f t="shared" si="4"/>
        <v>-61178000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179</v>
      </c>
      <c r="F61" s="11">
        <f t="shared" si="5"/>
        <v>0</v>
      </c>
      <c r="G61" s="11">
        <f t="shared" si="4"/>
        <v>-26850000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175</v>
      </c>
      <c r="F62" s="11">
        <f t="shared" si="5"/>
        <v>0</v>
      </c>
      <c r="G62" s="11">
        <f t="shared" si="4"/>
        <v>-17500000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171</v>
      </c>
      <c r="F63" s="11">
        <f t="shared" si="5"/>
        <v>0</v>
      </c>
      <c r="G63" s="11">
        <f t="shared" si="4"/>
        <v>-34200000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171</v>
      </c>
      <c r="F64" s="11">
        <f t="shared" si="5"/>
        <v>0</v>
      </c>
      <c r="G64" s="11">
        <f t="shared" si="4"/>
        <v>-14877000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167</v>
      </c>
      <c r="F65" s="11">
        <f t="shared" si="5"/>
        <v>0</v>
      </c>
      <c r="G65" s="11">
        <f t="shared" si="4"/>
        <v>-4587490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166</v>
      </c>
      <c r="F66" s="11">
        <f t="shared" si="5"/>
        <v>0</v>
      </c>
      <c r="G66" s="11">
        <f t="shared" si="4"/>
        <v>-55444000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161</v>
      </c>
      <c r="F67" s="11">
        <f t="shared" si="5"/>
        <v>0</v>
      </c>
      <c r="G67" s="11">
        <f t="shared" si="4"/>
        <v>-3220000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160</v>
      </c>
      <c r="F68" s="11">
        <f t="shared" si="5"/>
        <v>0</v>
      </c>
      <c r="G68" s="11">
        <f t="shared" si="4"/>
        <v>-48080000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160</v>
      </c>
      <c r="F69" s="11">
        <f t="shared" si="5"/>
        <v>0</v>
      </c>
      <c r="G69" s="11">
        <f t="shared" si="4"/>
        <v>-16000000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155</v>
      </c>
      <c r="F70" s="11">
        <f t="shared" si="5"/>
        <v>0</v>
      </c>
      <c r="G70" s="11">
        <f t="shared" si="4"/>
        <v>-31000000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151</v>
      </c>
      <c r="F71" s="11">
        <f t="shared" si="5"/>
        <v>1</v>
      </c>
      <c r="G71" s="11">
        <f t="shared" si="4"/>
        <v>2308350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151</v>
      </c>
      <c r="F72" s="11">
        <f t="shared" si="5"/>
        <v>1</v>
      </c>
      <c r="G72" s="11">
        <f t="shared" si="4"/>
        <v>600000000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151</v>
      </c>
      <c r="F73" s="11">
        <f t="shared" si="5"/>
        <v>1</v>
      </c>
      <c r="G73" s="11">
        <f t="shared" si="4"/>
        <v>390000000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151</v>
      </c>
      <c r="F74" s="11">
        <f t="shared" si="5"/>
        <v>1</v>
      </c>
      <c r="G74" s="11">
        <f t="shared" si="4"/>
        <v>450000000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148</v>
      </c>
      <c r="F75" s="11">
        <f t="shared" si="5"/>
        <v>0</v>
      </c>
      <c r="G75" s="11">
        <f t="shared" si="4"/>
        <v>-29600000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145</v>
      </c>
      <c r="F76" s="11">
        <f t="shared" si="5"/>
        <v>0</v>
      </c>
      <c r="G76" s="11">
        <f t="shared" si="4"/>
        <v>-290101500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145</v>
      </c>
      <c r="F77" s="11">
        <f t="shared" si="5"/>
        <v>0</v>
      </c>
      <c r="G77" s="11">
        <f t="shared" si="4"/>
        <v>-29000000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141</v>
      </c>
      <c r="F78" s="11">
        <f t="shared" si="5"/>
        <v>1</v>
      </c>
      <c r="G78" s="11">
        <f t="shared" si="4"/>
        <v>280000000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133</v>
      </c>
      <c r="F79" s="11">
        <f t="shared" si="5"/>
        <v>0</v>
      </c>
      <c r="G79" s="11">
        <f t="shared" si="4"/>
        <v>-133066500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133</v>
      </c>
      <c r="F80" s="11">
        <f t="shared" si="5"/>
        <v>0</v>
      </c>
      <c r="G80" s="11">
        <f t="shared" si="4"/>
        <v>-18879350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130</v>
      </c>
      <c r="F81" s="11">
        <f t="shared" si="5"/>
        <v>0</v>
      </c>
      <c r="G81" s="11">
        <f t="shared" si="4"/>
        <v>-117065000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120</v>
      </c>
      <c r="F82" s="11">
        <f t="shared" si="5"/>
        <v>1</v>
      </c>
      <c r="G82" s="11">
        <f t="shared" si="4"/>
        <v>9668869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98</v>
      </c>
      <c r="F83" s="11">
        <f t="shared" si="5"/>
        <v>1</v>
      </c>
      <c r="G83" s="11">
        <f t="shared" si="4"/>
        <v>4850000000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97</v>
      </c>
      <c r="F84" s="11">
        <f t="shared" si="5"/>
        <v>1</v>
      </c>
      <c r="G84" s="11">
        <f t="shared" si="4"/>
        <v>2880000000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97</v>
      </c>
      <c r="F85" s="11">
        <f t="shared" si="5"/>
        <v>0</v>
      </c>
      <c r="G85" s="11">
        <f t="shared" si="4"/>
        <v>-7032500000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96</v>
      </c>
      <c r="F86" s="11">
        <f t="shared" si="5"/>
        <v>0</v>
      </c>
      <c r="G86" s="11">
        <f t="shared" si="4"/>
        <v>-26976000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91</v>
      </c>
      <c r="F87" s="11">
        <f t="shared" si="5"/>
        <v>1</v>
      </c>
      <c r="G87" s="11">
        <f t="shared" si="4"/>
        <v>225000000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90</v>
      </c>
      <c r="F88" s="11">
        <f t="shared" si="5"/>
        <v>1</v>
      </c>
      <c r="G88" s="11">
        <f t="shared" si="4"/>
        <v>6972260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85</v>
      </c>
      <c r="F89" s="11">
        <f t="shared" si="5"/>
        <v>1</v>
      </c>
      <c r="G89" s="11">
        <f t="shared" si="4"/>
        <v>1260000000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60</v>
      </c>
      <c r="F90" s="11">
        <f t="shared" si="5"/>
        <v>1</v>
      </c>
      <c r="G90" s="11">
        <f t="shared" si="4"/>
        <v>14445914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31</v>
      </c>
      <c r="F91" s="11">
        <f t="shared" si="5"/>
        <v>1</v>
      </c>
      <c r="G91" s="11">
        <f t="shared" si="4"/>
        <v>8164650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1</v>
      </c>
      <c r="E92" s="11">
        <f t="shared" si="6"/>
        <v>1</v>
      </c>
      <c r="F92" s="11">
        <f t="shared" si="5"/>
        <v>1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36393108</v>
      </c>
      <c r="C105" s="11"/>
      <c r="D105" s="11"/>
      <c r="E105" s="11"/>
      <c r="F105" s="11"/>
      <c r="G105" s="29">
        <f>SUM(G2:G104)</f>
        <v>17869629172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42852827.750599518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349</v>
      </c>
      <c r="F2" s="11">
        <f>IF(B2&gt;0,1,0)</f>
        <v>1</v>
      </c>
      <c r="G2" s="11">
        <f>B2*(E2-F2)</f>
        <v>17400000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32</v>
      </c>
      <c r="F3" s="11">
        <f t="shared" ref="F3:F21" si="1">IF(B3&gt;0,1,0)</f>
        <v>0</v>
      </c>
      <c r="G3" s="11">
        <f t="shared" ref="G3:G21" si="2">B3*(E3-F3)</f>
        <v>-320000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25</v>
      </c>
      <c r="F4" s="11">
        <f t="shared" si="1"/>
        <v>1</v>
      </c>
      <c r="G4" s="11">
        <f t="shared" si="2"/>
        <v>24000000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22</v>
      </c>
      <c r="F5" s="11">
        <f>IF(B5&gt;0,1,0)</f>
        <v>0</v>
      </c>
      <c r="G5" s="11">
        <f t="shared" si="2"/>
        <v>-2090000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22</v>
      </c>
      <c r="F6" s="11">
        <f t="shared" si="1"/>
        <v>1</v>
      </c>
      <c r="G6" s="11">
        <f t="shared" si="2"/>
        <v>103656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22</v>
      </c>
      <c r="F7" s="11">
        <f t="shared" si="1"/>
        <v>0</v>
      </c>
      <c r="G7" s="11">
        <f t="shared" si="2"/>
        <v>-1553200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22</v>
      </c>
      <c r="F8" s="11">
        <f t="shared" si="1"/>
        <v>0</v>
      </c>
      <c r="G8" s="11">
        <f t="shared" si="2"/>
        <v>-9900660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20</v>
      </c>
      <c r="F9" s="11">
        <f t="shared" si="1"/>
        <v>0</v>
      </c>
      <c r="G9" s="11">
        <f>B9*(E9-F9)</f>
        <v>-2180940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19</v>
      </c>
      <c r="F10" s="11">
        <f t="shared" si="1"/>
        <v>0</v>
      </c>
      <c r="G10" s="11">
        <f t="shared" si="2"/>
        <v>-494000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16</v>
      </c>
      <c r="F11" s="11">
        <f t="shared" si="1"/>
        <v>0</v>
      </c>
      <c r="G11" s="11">
        <f t="shared" si="2"/>
        <v>-1280000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14</v>
      </c>
      <c r="F12" s="11">
        <f t="shared" si="1"/>
        <v>0</v>
      </c>
      <c r="G12" s="11">
        <f t="shared" si="2"/>
        <v>-1330000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12</v>
      </c>
      <c r="F13" s="11">
        <f t="shared" si="1"/>
        <v>0</v>
      </c>
      <c r="G13" s="11">
        <f t="shared" si="2"/>
        <v>-188040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11</v>
      </c>
      <c r="F14" s="11">
        <f t="shared" si="1"/>
        <v>0</v>
      </c>
      <c r="G14" s="11">
        <f t="shared" si="2"/>
        <v>-1050500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10</v>
      </c>
      <c r="F15" s="11">
        <f t="shared" si="1"/>
        <v>1</v>
      </c>
      <c r="G15" s="11">
        <f t="shared" si="2"/>
        <v>18000000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10</v>
      </c>
      <c r="F16" s="11">
        <f t="shared" si="1"/>
        <v>0</v>
      </c>
      <c r="G16" s="11">
        <f t="shared" si="2"/>
        <v>-1314500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4</v>
      </c>
      <c r="F17" s="11">
        <f t="shared" si="1"/>
        <v>0</v>
      </c>
      <c r="G17" s="11">
        <f t="shared" si="2"/>
        <v>-60640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2</v>
      </c>
      <c r="F18" s="11">
        <f t="shared" si="1"/>
        <v>0</v>
      </c>
      <c r="G18" s="11">
        <f t="shared" si="2"/>
        <v>-400000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1</v>
      </c>
      <c r="E19" s="11">
        <f t="shared" si="0"/>
        <v>1</v>
      </c>
      <c r="F19" s="11">
        <f t="shared" si="1"/>
        <v>0</v>
      </c>
      <c r="G19" s="11">
        <f t="shared" si="2"/>
        <v>-180500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1480979</v>
      </c>
      <c r="C27" s="11"/>
      <c r="D27" s="11"/>
      <c r="E27" s="11"/>
      <c r="F27" s="11"/>
      <c r="G27" s="29">
        <f>SUM(G2:G21)</f>
        <v>37160676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106477.58166189112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865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ایلیا'!B187</f>
        <v>81874312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الشهدا'!B27</f>
        <v>1480979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570000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70325291</v>
      </c>
      <c r="G12" s="29">
        <f t="shared" si="0"/>
        <v>-1218966.4310949892</v>
      </c>
      <c r="H12" s="11"/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70325291</v>
      </c>
      <c r="L16" s="25"/>
      <c r="M16" s="11" t="s">
        <v>758</v>
      </c>
      <c r="N16" s="29">
        <f>'مسکن مریم یاران'!B105</f>
        <v>36393108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83925291</v>
      </c>
      <c r="L17" s="25"/>
      <c r="M17" s="11" t="s">
        <v>658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127325291</v>
      </c>
      <c r="M18" s="11" t="s">
        <v>759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200000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138439855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1</v>
      </c>
      <c r="S28" s="29">
        <f t="shared" si="5"/>
        <v>-7500000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SUM(S19:S29)</f>
        <v>376900000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2018-01-20T20:46:30Z</dcterms:modified>
</cp:coreProperties>
</file>