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ownloads\"/>
    </mc:Choice>
  </mc:AlternateContent>
  <xr:revisionPtr revIDLastSave="0" documentId="8_{881B9368-563D-4DA1-A962-61AFB17185BC}" xr6:coauthVersionLast="45" xr6:coauthVersionMax="45" xr10:uidLastSave="{00000000-0000-0000-0000-000000000000}"/>
  <bookViews>
    <workbookView xWindow="-110" yWindow="-110" windowWidth="22780" windowHeight="14660" xr2:uid="{4972F742-EF8E-4421-AAAE-2BA20D1D28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E5" i="1"/>
  <c r="D5" i="1"/>
  <c r="C5" i="1"/>
  <c r="C6" i="1"/>
  <c r="B6" i="1"/>
  <c r="B5" i="1"/>
</calcChain>
</file>

<file path=xl/sharedStrings.xml><?xml version="1.0" encoding="utf-8"?>
<sst xmlns="http://schemas.openxmlformats.org/spreadsheetml/2006/main" count="30" uniqueCount="28">
  <si>
    <t>Combustion Test: Engine Performance</t>
  </si>
  <si>
    <t>T_amb</t>
  </si>
  <si>
    <t>mm Hg</t>
  </si>
  <si>
    <t>P_amb</t>
  </si>
  <si>
    <t>C</t>
  </si>
  <si>
    <t>Torque, t (N*m)</t>
  </si>
  <si>
    <t>Fuel consumption*, V_fuel (cm^3)</t>
  </si>
  <si>
    <t>Air flow rate (L/min)</t>
  </si>
  <si>
    <t>Inlet air temp, T_air (C)</t>
  </si>
  <si>
    <t>Inlet fuel temp, T_fuel ©</t>
  </si>
  <si>
    <t>Exhaust temp, T_exhaust (C)</t>
  </si>
  <si>
    <t>Dry-Run Test: Mechanical Loss</t>
  </si>
  <si>
    <t>Crankshaft Speed, w(rpm)</t>
  </si>
  <si>
    <t>V_BDC/V_TDC</t>
  </si>
  <si>
    <t>compression ratio</t>
  </si>
  <si>
    <t>Bore</t>
  </si>
  <si>
    <t>Stroke</t>
  </si>
  <si>
    <t>Throttle</t>
  </si>
  <si>
    <t>mm</t>
  </si>
  <si>
    <t>Time interval, delta-t (s)</t>
  </si>
  <si>
    <t>L</t>
  </si>
  <si>
    <t>Crankshaft Speed, w (rpm)</t>
  </si>
  <si>
    <t>Fuel Type</t>
  </si>
  <si>
    <t>octane gasoline</t>
  </si>
  <si>
    <t>% fully open</t>
  </si>
  <si>
    <t>Displacement Volume</t>
  </si>
  <si>
    <t>Ignition Timing</t>
  </si>
  <si>
    <t>deg relative to (before TDC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</si>
</sst>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6D3F7-B3F3-48D8-877C-0A3DED37F723}">
  <dimension ref="A1:J13"/>
  <sheetViews>
    <sheetView tabSelected="1" workbookViewId="0">
      <selection activeCell="L9" sqref="L9"/>
    </sheetView>
  </sheetViews>
  <sheetFormatPr defaultRowHeight="14.5" x14ac:dyDescent="0.35"/>
  <cols>
    <col min="1" max="1" width="29.453125" bestFit="1" customWidth="1"/>
    <col min="8" max="8" width="19.08984375" bestFit="1" customWidth="1"/>
    <col min="9" max="9" width="23.36328125" bestFit="1" customWidth="1"/>
    <col min="10" max="10" width="17.453125" bestFit="1" customWidth="1"/>
  </cols>
  <sheetData>
    <row r="1" spans="1:10" ht="15" thickBot="1" x14ac:dyDescent="0.4">
      <c r="A1" s="3" t="s">
        <v>0</v>
      </c>
      <c r="B1" s="4"/>
      <c r="C1" s="4"/>
      <c r="D1" s="4"/>
      <c r="E1" s="4"/>
      <c r="F1" s="5"/>
      <c r="H1" s="1" t="s">
        <v>1</v>
      </c>
      <c r="I1" s="1" t="s">
        <v>4</v>
      </c>
      <c r="J1" s="1">
        <v>20</v>
      </c>
    </row>
    <row r="2" spans="1:10" x14ac:dyDescent="0.35">
      <c r="A2" s="2" t="s">
        <v>19</v>
      </c>
      <c r="B2" s="2">
        <v>60</v>
      </c>
      <c r="C2" s="2">
        <v>60</v>
      </c>
      <c r="D2" s="2">
        <v>60</v>
      </c>
      <c r="E2" s="2">
        <v>60</v>
      </c>
      <c r="F2" s="2">
        <v>60</v>
      </c>
      <c r="H2" s="1" t="s">
        <v>3</v>
      </c>
      <c r="I2" s="1" t="s">
        <v>2</v>
      </c>
      <c r="J2" s="1">
        <v>653.4</v>
      </c>
    </row>
    <row r="3" spans="1:10" x14ac:dyDescent="0.35">
      <c r="A3" s="1" t="s">
        <v>21</v>
      </c>
      <c r="B3" s="1">
        <v>1994</v>
      </c>
      <c r="C3" s="1">
        <v>2191</v>
      </c>
      <c r="D3" s="1">
        <v>2402</v>
      </c>
      <c r="E3" s="1">
        <v>2599</v>
      </c>
      <c r="F3" s="1">
        <v>2806</v>
      </c>
      <c r="H3" s="1" t="s">
        <v>13</v>
      </c>
      <c r="I3" s="1" t="s">
        <v>14</v>
      </c>
      <c r="J3" s="9">
        <v>0.29236111111111113</v>
      </c>
    </row>
    <row r="4" spans="1:10" x14ac:dyDescent="0.35">
      <c r="A4" s="1" t="s">
        <v>5</v>
      </c>
      <c r="B4" s="1">
        <v>2.94</v>
      </c>
      <c r="C4" s="1">
        <v>3.19</v>
      </c>
      <c r="D4" s="1">
        <v>3.27</v>
      </c>
      <c r="E4" s="1">
        <v>3.09</v>
      </c>
      <c r="F4" s="1">
        <v>3.03</v>
      </c>
      <c r="H4" s="1" t="s">
        <v>15</v>
      </c>
      <c r="I4" s="1" t="s">
        <v>18</v>
      </c>
      <c r="J4" s="1">
        <v>65.099999999999994</v>
      </c>
    </row>
    <row r="5" spans="1:10" x14ac:dyDescent="0.35">
      <c r="A5" s="1" t="s">
        <v>6</v>
      </c>
      <c r="B5" s="1">
        <f>2*5.1</f>
        <v>10.199999999999999</v>
      </c>
      <c r="C5" s="1">
        <f>2.5*5.1</f>
        <v>12.75</v>
      </c>
      <c r="D5" s="1">
        <f>3*5.1</f>
        <v>15.299999999999999</v>
      </c>
      <c r="E5" s="1">
        <f>3*5.1</f>
        <v>15.299999999999999</v>
      </c>
      <c r="F5" s="1">
        <f>3*5.1</f>
        <v>15.299999999999999</v>
      </c>
      <c r="H5" s="1" t="s">
        <v>16</v>
      </c>
      <c r="I5" s="1" t="s">
        <v>18</v>
      </c>
      <c r="J5" s="1">
        <v>44.4</v>
      </c>
    </row>
    <row r="6" spans="1:10" x14ac:dyDescent="0.35">
      <c r="A6" s="1" t="s">
        <v>7</v>
      </c>
      <c r="B6" s="1">
        <f>149-5</f>
        <v>144</v>
      </c>
      <c r="C6" s="1">
        <f>158-5</f>
        <v>153</v>
      </c>
      <c r="D6" s="1">
        <v>156</v>
      </c>
      <c r="E6" s="1">
        <v>158</v>
      </c>
      <c r="F6" s="1">
        <v>159</v>
      </c>
      <c r="H6" s="1" t="s">
        <v>26</v>
      </c>
      <c r="I6" s="1" t="s">
        <v>27</v>
      </c>
      <c r="J6" s="1">
        <v>20</v>
      </c>
    </row>
    <row r="7" spans="1:10" x14ac:dyDescent="0.35">
      <c r="A7" s="1" t="s">
        <v>8</v>
      </c>
      <c r="B7" s="1">
        <v>18.5</v>
      </c>
      <c r="C7" s="1">
        <v>18.600000000000001</v>
      </c>
      <c r="D7" s="1">
        <v>18.7</v>
      </c>
      <c r="E7" s="1">
        <v>18.600000000000001</v>
      </c>
      <c r="F7" s="1">
        <v>18.7</v>
      </c>
      <c r="H7" s="1" t="s">
        <v>17</v>
      </c>
      <c r="I7" s="1" t="s">
        <v>24</v>
      </c>
      <c r="J7" s="1">
        <v>100</v>
      </c>
    </row>
    <row r="8" spans="1:10" x14ac:dyDescent="0.35">
      <c r="A8" s="1" t="s">
        <v>9</v>
      </c>
      <c r="B8" s="1">
        <v>21.3</v>
      </c>
      <c r="C8" s="1">
        <v>21.5</v>
      </c>
      <c r="D8" s="1">
        <v>21.9</v>
      </c>
      <c r="E8" s="1">
        <v>21.8</v>
      </c>
      <c r="F8" s="1">
        <v>21.9</v>
      </c>
      <c r="H8" s="1" t="s">
        <v>25</v>
      </c>
      <c r="I8" s="1" t="s">
        <v>20</v>
      </c>
      <c r="J8" s="1">
        <v>0.14799999999999999</v>
      </c>
    </row>
    <row r="9" spans="1:10" x14ac:dyDescent="0.35">
      <c r="A9" s="1" t="s">
        <v>10</v>
      </c>
      <c r="B9" s="1">
        <v>450</v>
      </c>
      <c r="C9" s="1">
        <v>463</v>
      </c>
      <c r="D9" s="1">
        <v>479</v>
      </c>
      <c r="E9" s="1">
        <v>500</v>
      </c>
      <c r="F9" s="1">
        <v>513</v>
      </c>
      <c r="H9" s="1" t="s">
        <v>22</v>
      </c>
      <c r="I9" s="1" t="s">
        <v>23</v>
      </c>
      <c r="J9" s="1">
        <v>91</v>
      </c>
    </row>
    <row r="10" spans="1:10" ht="15" thickBot="1" x14ac:dyDescent="0.4"/>
    <row r="11" spans="1:10" ht="15" thickBot="1" x14ac:dyDescent="0.4">
      <c r="A11" s="6" t="s">
        <v>11</v>
      </c>
      <c r="B11" s="7"/>
      <c r="C11" s="7"/>
      <c r="D11" s="7"/>
      <c r="E11" s="7"/>
      <c r="F11" s="8"/>
    </row>
    <row r="12" spans="1:10" x14ac:dyDescent="0.35">
      <c r="A12" s="2" t="s">
        <v>12</v>
      </c>
      <c r="B12" s="2">
        <v>2035</v>
      </c>
      <c r="C12" s="2">
        <v>2201</v>
      </c>
      <c r="D12" s="2">
        <v>2398</v>
      </c>
      <c r="E12" s="2">
        <v>2629</v>
      </c>
      <c r="F12" s="2">
        <v>2803</v>
      </c>
    </row>
    <row r="13" spans="1:10" x14ac:dyDescent="0.35">
      <c r="A13" s="1" t="s">
        <v>5</v>
      </c>
      <c r="B13" s="1">
        <v>1.77</v>
      </c>
      <c r="C13" s="1">
        <v>1.81</v>
      </c>
      <c r="D13" s="1">
        <v>1.9</v>
      </c>
      <c r="E13" s="1">
        <v>2.0099999999999998</v>
      </c>
      <c r="F13" s="1">
        <v>2.08</v>
      </c>
    </row>
  </sheetData>
  <mergeCells count="2">
    <mergeCell ref="A1:F1"/>
    <mergeCell ref="A11:F1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Gonzalez-Perez</dc:creator>
  <cp:lastModifiedBy>Jacob Gonzalez-Perez</cp:lastModifiedBy>
  <dcterms:created xsi:type="dcterms:W3CDTF">2020-01-21T17:43:17Z</dcterms:created>
  <dcterms:modified xsi:type="dcterms:W3CDTF">2020-01-21T18:34:00Z</dcterms:modified>
</cp:coreProperties>
</file>